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95_VRU projecten\170_Aanbesteding afval\02 Marktconsultatie\"/>
    </mc:Choice>
  </mc:AlternateContent>
  <bookViews>
    <workbookView xWindow="0" yWindow="0" windowWidth="28800" windowHeight="12144"/>
  </bookViews>
  <sheets>
    <sheet name="Prijzenbla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4" i="1" l="1"/>
  <c r="L65" i="1"/>
  <c r="L66" i="1"/>
  <c r="K64" i="1"/>
  <c r="K65" i="1"/>
  <c r="K66" i="1"/>
  <c r="K67" i="1"/>
  <c r="K68" i="1"/>
  <c r="J39" i="1" l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K89" i="1" l="1"/>
  <c r="L89" i="1"/>
  <c r="J10" i="1"/>
  <c r="L96" i="1" l="1"/>
  <c r="K96" i="1"/>
  <c r="L95" i="1"/>
  <c r="K95" i="1"/>
  <c r="L94" i="1"/>
  <c r="K94" i="1"/>
  <c r="L93" i="1"/>
  <c r="K93" i="1"/>
  <c r="L92" i="1"/>
  <c r="K92" i="1"/>
  <c r="L91" i="1"/>
  <c r="K91" i="1"/>
  <c r="L90" i="1"/>
  <c r="K90" i="1"/>
  <c r="L88" i="1"/>
  <c r="K88" i="1"/>
  <c r="L87" i="1"/>
  <c r="K87" i="1"/>
  <c r="L86" i="1"/>
  <c r="K86" i="1"/>
  <c r="L85" i="1"/>
  <c r="K85" i="1"/>
  <c r="L84" i="1"/>
  <c r="K84" i="1"/>
  <c r="L83" i="1"/>
  <c r="K83" i="1"/>
  <c r="L82" i="1"/>
  <c r="K82" i="1"/>
  <c r="L67" i="1" l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63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63" i="1"/>
  <c r="J8" i="1"/>
  <c r="J9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7" i="1"/>
  <c r="J60" i="1" l="1"/>
  <c r="K99" i="1"/>
  <c r="L101" i="1" l="1"/>
</calcChain>
</file>

<file path=xl/sharedStrings.xml><?xml version="1.0" encoding="utf-8"?>
<sst xmlns="http://schemas.openxmlformats.org/spreadsheetml/2006/main" count="491" uniqueCount="155">
  <si>
    <t>Op afroep</t>
  </si>
  <si>
    <t>Bouw- en sloop</t>
  </si>
  <si>
    <t>Leidsche Rijn</t>
  </si>
  <si>
    <t>Restafval</t>
  </si>
  <si>
    <t>Oudewater</t>
  </si>
  <si>
    <t>nvt</t>
  </si>
  <si>
    <t>240L</t>
  </si>
  <si>
    <t>Batterijen</t>
  </si>
  <si>
    <t>Kamerik</t>
  </si>
  <si>
    <t>Zegveld</t>
  </si>
  <si>
    <t>Oliefilters</t>
  </si>
  <si>
    <t>Papier en Karton</t>
  </si>
  <si>
    <t xml:space="preserve">Gevaarlijk / Chemisch afval </t>
  </si>
  <si>
    <t>Secure Data</t>
  </si>
  <si>
    <t>Harmelen</t>
  </si>
  <si>
    <t>200L</t>
  </si>
  <si>
    <t>Koelvloeistof,monoethyleenglyc</t>
  </si>
  <si>
    <t xml:space="preserve">1000L </t>
  </si>
  <si>
    <t xml:space="preserve">Afgewerkt olie </t>
  </si>
  <si>
    <t>4M3</t>
  </si>
  <si>
    <t>Zuilen</t>
  </si>
  <si>
    <t>Vleuten</t>
  </si>
  <si>
    <t>Groente, Fruit en Tuinafval</t>
  </si>
  <si>
    <t>De Meern</t>
  </si>
  <si>
    <t>Gevaarlijk / Chemisch afval</t>
  </si>
  <si>
    <t>10m3</t>
  </si>
  <si>
    <t>Afvalstroom</t>
  </si>
  <si>
    <t xml:space="preserve">Bijlage X; Prijzenblad afvalinzameling </t>
  </si>
  <si>
    <t>Invulinstructie: geel gemarkeerde cellen zijn cellen die door de inschrijver verplicht van een prijs dienen te worden voorzien.</t>
  </si>
  <si>
    <t>Locatie / kazerne</t>
  </si>
  <si>
    <t>Adres</t>
  </si>
  <si>
    <t>Inzamelmiddel</t>
  </si>
  <si>
    <t>Inhoud in liter of kubieke meter</t>
  </si>
  <si>
    <t>Indicatief aantal te huren inzamelmiddelen (loopt het hele jaar door)</t>
  </si>
  <si>
    <t>Ledigingsfrequentie
per inzamelmiddel</t>
  </si>
  <si>
    <t>Aantal ledigingen per jaar per inzamelmiddel</t>
  </si>
  <si>
    <t>Prijs (ex. btw) per inzamelmiddel per maand (inclusief huur, transport, lediging en verwerking)</t>
  </si>
  <si>
    <t>Totaalprijs (ex. btw) per jaar (inclusief huur, transport, lediging en verwerking)</t>
  </si>
  <si>
    <t>1x per week</t>
  </si>
  <si>
    <t>1 x per 2 weken</t>
  </si>
  <si>
    <t>1x per 4 weken</t>
  </si>
  <si>
    <t xml:space="preserve">Rolcontainer </t>
  </si>
  <si>
    <t>Rolcontainer</t>
  </si>
  <si>
    <t xml:space="preserve">240L </t>
  </si>
  <si>
    <t xml:space="preserve">1300L </t>
  </si>
  <si>
    <t>60L</t>
  </si>
  <si>
    <t>500L</t>
  </si>
  <si>
    <t>660L</t>
  </si>
  <si>
    <t>2500L</t>
  </si>
  <si>
    <t xml:space="preserve">Perscontainer </t>
  </si>
  <si>
    <t>140L</t>
  </si>
  <si>
    <t>1100L</t>
  </si>
  <si>
    <t>770L</t>
  </si>
  <si>
    <t>2400L</t>
  </si>
  <si>
    <t>1000L</t>
  </si>
  <si>
    <t>1600L</t>
  </si>
  <si>
    <t>Gaaskooi</t>
  </si>
  <si>
    <t>Amersfoort Centrum</t>
  </si>
  <si>
    <t>Den Dolder</t>
  </si>
  <si>
    <t>Tolsteeg</t>
  </si>
  <si>
    <t>Oude Hoon 12, 3991 CZ Houten</t>
  </si>
  <si>
    <t>Helling 20, 3523 CC Utrecht</t>
  </si>
  <si>
    <t>Pompersplein 2, 3481 EC Harmelen</t>
  </si>
  <si>
    <t>Dolderseweg 164, 3734 BN Den Dolder</t>
  </si>
  <si>
    <t>Meerndijk 17a, 3454 HM De Meern</t>
  </si>
  <si>
    <t>Kleine Koppel 112, 3812 PH Amersfoort</t>
  </si>
  <si>
    <t xml:space="preserve">Mijzijde 80, 3471 GP Kamerik </t>
  </si>
  <si>
    <t>Belcampostraat 10, 3544 NG Utrecht</t>
  </si>
  <si>
    <t>Voordorp</t>
  </si>
  <si>
    <t xml:space="preserve">Sartreweg 35, 3573 PW Utrecht </t>
  </si>
  <si>
    <t>Soest</t>
  </si>
  <si>
    <t>Lange Brinkweg 71, 3764 AB Soest</t>
  </si>
  <si>
    <t>Soesterberg</t>
  </si>
  <si>
    <t>Koppenlaan 9, 3769 BK Soest</t>
  </si>
  <si>
    <t>Schepenbuurt</t>
  </si>
  <si>
    <t>Vlampijpstraat 100, 3534 AR Utrecht</t>
  </si>
  <si>
    <t>Gouden Koetslaan 97, 3451 WE Vleuten</t>
  </si>
  <si>
    <t>Woerden</t>
  </si>
  <si>
    <t>Boerendijk 34, 3442 AH Woerden</t>
  </si>
  <si>
    <t>Zeist</t>
  </si>
  <si>
    <t>Dijnselburgerlaan 5, 3705 LP Zeist</t>
  </si>
  <si>
    <t xml:space="preserve">Burgemeester Norbruislaan 45, 3555 ED Utrecht </t>
  </si>
  <si>
    <r>
      <rPr>
        <b/>
        <u/>
        <sz val="11"/>
        <color theme="1"/>
        <rFont val="Calibri"/>
        <family val="2"/>
        <scheme val="minor"/>
      </rPr>
      <t>Afvalstromen op afroep</t>
    </r>
    <r>
      <rPr>
        <b/>
        <sz val="11"/>
        <color theme="1"/>
        <rFont val="Calibri"/>
        <family val="2"/>
        <scheme val="minor"/>
      </rPr>
      <t xml:space="preserve"> </t>
    </r>
  </si>
  <si>
    <t>Afvalstromen regulier</t>
  </si>
  <si>
    <t>Totaalprijs reguliere afvalstromen per jaar :</t>
  </si>
  <si>
    <t>Open container</t>
  </si>
  <si>
    <t>Schreddergruis</t>
  </si>
  <si>
    <t>Vaste tank</t>
  </si>
  <si>
    <t>Houten AB/PPMO</t>
  </si>
  <si>
    <t>Ton</t>
  </si>
  <si>
    <t>Vat</t>
  </si>
  <si>
    <t xml:space="preserve">Amersfoort Centrum </t>
  </si>
  <si>
    <t>Amersfoort Noord</t>
  </si>
  <si>
    <t xml:space="preserve">Zeist </t>
  </si>
  <si>
    <t>5m3</t>
  </si>
  <si>
    <t>1300L</t>
  </si>
  <si>
    <t>Ledigingsfrequentie per inzamelmiddel</t>
  </si>
  <si>
    <t>Indicatief aantal ledigingen per inzamelmiddel per jaar</t>
  </si>
  <si>
    <t>Prijs (ex btw) huur per inzamelmiddel per maand</t>
  </si>
  <si>
    <t>Prijs (ex btw) per lediging per inzamelmiddel op afroep (inclusief transport en verwerking)</t>
  </si>
  <si>
    <t>Totaalprijs (ex. btw) huur per jaar</t>
  </si>
  <si>
    <t>Totaalprijs (ex. btw) ledigingen op afroep (inclusief transport en verwerking) per jaar</t>
  </si>
  <si>
    <t xml:space="preserve"> Fictieve totaalprijs afvalstromen op afroep per jaar :</t>
  </si>
  <si>
    <t>Fictieve inschrijfsom per jaar (regulier + op afroep):</t>
  </si>
  <si>
    <t>3m3</t>
  </si>
  <si>
    <t>6m3</t>
  </si>
  <si>
    <t>9m3</t>
  </si>
  <si>
    <t>Biezenwal 3, 3421 BE Oudewater</t>
  </si>
  <si>
    <t>Hoofdweg 101, 3474 JB Zegveld</t>
  </si>
  <si>
    <t>Hofslot 1, 3823 VV Amersfoort</t>
  </si>
  <si>
    <t xml:space="preserve">Prijs (ex btw) huur per inzamelmiddel per week </t>
  </si>
  <si>
    <t>Hilversum</t>
  </si>
  <si>
    <t>Kamerlingh Onnesweg 148, 1223 JN Hilversum</t>
  </si>
  <si>
    <t>2x per week</t>
  </si>
  <si>
    <t>1x per 2 weken</t>
  </si>
  <si>
    <t>PD</t>
  </si>
  <si>
    <t>Blaricum</t>
  </si>
  <si>
    <t>Singel 15 A, 1261 XP  Blaricum</t>
  </si>
  <si>
    <t>Bussum</t>
  </si>
  <si>
    <t>Brinklaan 140, 1404 GW Bussum</t>
  </si>
  <si>
    <t xml:space="preserve">1x per week </t>
  </si>
  <si>
    <t>Huizen</t>
  </si>
  <si>
    <t>Eemlandweg 30, 1271 KS Huizen</t>
  </si>
  <si>
    <t>s-Graveland</t>
  </si>
  <si>
    <t>Eslaan 2, 1241 XC Kortenhoef</t>
  </si>
  <si>
    <t>360L</t>
  </si>
  <si>
    <t>Laren</t>
  </si>
  <si>
    <t>Groene Gerritsweg 2, 1251 JL Laren</t>
  </si>
  <si>
    <t>Loosdrecht</t>
  </si>
  <si>
    <t>Oud-Loosdrechtsedijk 4, 1231 NA Loosdrecht</t>
  </si>
  <si>
    <t>Muiden</t>
  </si>
  <si>
    <t>Weesperweg 2 D, 1398 XDMuiden</t>
  </si>
  <si>
    <t>Muiderberg</t>
  </si>
  <si>
    <t>Echolaan 1, 1399 GZ Muiderberg</t>
  </si>
  <si>
    <t>Naarden</t>
  </si>
  <si>
    <t>Energiestraat 15 A, 1411 AP Naarden</t>
  </si>
  <si>
    <t>Nederhorst den Berg</t>
  </si>
  <si>
    <t>Blijklaan 1, 1394 KA Nederhorst den Berg</t>
  </si>
  <si>
    <t>Brandbaar bedrijfsafval</t>
  </si>
  <si>
    <t>Gesloten container</t>
  </si>
  <si>
    <t>1x per 3 weken</t>
  </si>
  <si>
    <t>Ondergronds</t>
  </si>
  <si>
    <t>1x per 12 weken</t>
  </si>
  <si>
    <t>Niet data dragende e-waste</t>
  </si>
  <si>
    <t>20L</t>
  </si>
  <si>
    <t>E-waste voorzien van datadragers</t>
  </si>
  <si>
    <t>Databox</t>
  </si>
  <si>
    <t>Rol</t>
  </si>
  <si>
    <t>Vloeistofvat</t>
  </si>
  <si>
    <t>220L</t>
  </si>
  <si>
    <t>Afgewerkte olie</t>
  </si>
  <si>
    <t>Vertrouwelijk papier</t>
  </si>
  <si>
    <t>Vertrouwelijke papier</t>
  </si>
  <si>
    <t>4m3</t>
  </si>
  <si>
    <t>divers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</si>
</sst>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15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 val="singleAccounting"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EF8D4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73">
    <xf numFmtId="0" fontId="0" fillId="0" borderId="0" xfId="0"/>
    <xf numFmtId="0" fontId="0" fillId="0" borderId="0" xfId="0" applyAlignment="1">
      <alignment horizontal="left"/>
    </xf>
    <xf numFmtId="0" fontId="0" fillId="0" borderId="0" xfId="0" applyBorder="1"/>
    <xf numFmtId="0" fontId="0" fillId="0" borderId="0" xfId="0" applyFill="1" applyBorder="1"/>
    <xf numFmtId="0" fontId="0" fillId="0" borderId="0" xfId="0" applyProtection="1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Fill="1" applyBorder="1" applyAlignment="1"/>
    <xf numFmtId="0" fontId="5" fillId="0" borderId="0" xfId="0" applyFont="1"/>
    <xf numFmtId="0" fontId="0" fillId="3" borderId="0" xfId="0" applyFill="1" applyBorder="1" applyAlignment="1">
      <alignment horizontal="left"/>
    </xf>
    <xf numFmtId="0" fontId="8" fillId="3" borderId="1" xfId="0" applyFont="1" applyFill="1" applyBorder="1" applyAlignment="1">
      <alignment horizontal="left"/>
    </xf>
    <xf numFmtId="0" fontId="8" fillId="0" borderId="1" xfId="0" applyFont="1" applyFill="1" applyBorder="1"/>
    <xf numFmtId="0" fontId="8" fillId="0" borderId="1" xfId="0" applyFont="1" applyFill="1" applyBorder="1" applyAlignment="1">
      <alignment horizontal="left"/>
    </xf>
    <xf numFmtId="0" fontId="8" fillId="3" borderId="4" xfId="0" applyFont="1" applyFill="1" applyBorder="1" applyAlignment="1">
      <alignment horizontal="left"/>
    </xf>
    <xf numFmtId="0" fontId="8" fillId="0" borderId="4" xfId="0" applyFont="1" applyFill="1" applyBorder="1"/>
    <xf numFmtId="0" fontId="8" fillId="3" borderId="1" xfId="0" applyFont="1" applyFill="1" applyBorder="1" applyAlignment="1"/>
    <xf numFmtId="0" fontId="8" fillId="3" borderId="4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6" fillId="0" borderId="11" xfId="0" applyFont="1" applyBorder="1" applyAlignment="1" applyProtection="1">
      <alignment horizontal="center"/>
    </xf>
    <xf numFmtId="0" fontId="7" fillId="0" borderId="3" xfId="0" applyFont="1" applyBorder="1" applyAlignment="1" applyProtection="1">
      <alignment horizontal="center"/>
    </xf>
    <xf numFmtId="0" fontId="7" fillId="0" borderId="12" xfId="0" applyFont="1" applyBorder="1" applyAlignment="1" applyProtection="1">
      <alignment horizontal="center"/>
    </xf>
    <xf numFmtId="44" fontId="7" fillId="6" borderId="1" xfId="1" applyFont="1" applyFill="1" applyBorder="1" applyAlignment="1" applyProtection="1">
      <alignment horizontal="left"/>
      <protection locked="0"/>
    </xf>
    <xf numFmtId="44" fontId="7" fillId="0" borderId="0" xfId="1" applyFont="1" applyFill="1" applyBorder="1" applyAlignment="1" applyProtection="1">
      <alignment horizontal="left"/>
      <protection locked="0"/>
    </xf>
    <xf numFmtId="44" fontId="8" fillId="5" borderId="1" xfId="0" applyNumberFormat="1" applyFont="1" applyFill="1" applyBorder="1"/>
    <xf numFmtId="0" fontId="4" fillId="7" borderId="5" xfId="0" applyFont="1" applyFill="1" applyBorder="1" applyAlignment="1" applyProtection="1">
      <alignment horizontal="center" vertical="top"/>
    </xf>
    <xf numFmtId="0" fontId="4" fillId="7" borderId="5" xfId="0" applyFont="1" applyFill="1" applyBorder="1" applyAlignment="1" applyProtection="1">
      <alignment horizontal="center" vertical="top" wrapText="1"/>
    </xf>
    <xf numFmtId="0" fontId="4" fillId="8" borderId="5" xfId="0" applyFont="1" applyFill="1" applyBorder="1" applyAlignment="1" applyProtection="1">
      <alignment horizontal="center" vertical="top"/>
    </xf>
    <xf numFmtId="0" fontId="4" fillId="8" borderId="5" xfId="0" applyFont="1" applyFill="1" applyBorder="1" applyAlignment="1" applyProtection="1">
      <alignment horizontal="center" vertical="top" wrapText="1"/>
    </xf>
    <xf numFmtId="0" fontId="4" fillId="8" borderId="10" xfId="0" applyFont="1" applyFill="1" applyBorder="1" applyAlignment="1" applyProtection="1">
      <alignment horizontal="center" vertical="top" wrapText="1"/>
    </xf>
    <xf numFmtId="0" fontId="4" fillId="8" borderId="13" xfId="0" applyFont="1" applyFill="1" applyBorder="1" applyAlignment="1" applyProtection="1">
      <alignment horizontal="center" vertical="top" wrapText="1"/>
    </xf>
    <xf numFmtId="0" fontId="4" fillId="8" borderId="15" xfId="0" applyFont="1" applyFill="1" applyBorder="1" applyAlignment="1" applyProtection="1">
      <alignment horizontal="center" vertical="top"/>
    </xf>
    <xf numFmtId="0" fontId="8" fillId="3" borderId="14" xfId="0" applyFont="1" applyFill="1" applyBorder="1" applyAlignment="1">
      <alignment horizontal="left"/>
    </xf>
    <xf numFmtId="0" fontId="8" fillId="3" borderId="6" xfId="0" applyFont="1" applyFill="1" applyBorder="1" applyAlignment="1">
      <alignment horizontal="left"/>
    </xf>
    <xf numFmtId="0" fontId="8" fillId="3" borderId="2" xfId="0" applyFont="1" applyFill="1" applyBorder="1" applyAlignment="1">
      <alignment horizontal="center"/>
    </xf>
    <xf numFmtId="0" fontId="8" fillId="3" borderId="10" xfId="0" applyFont="1" applyFill="1" applyBorder="1" applyAlignment="1">
      <alignment vertical="top"/>
    </xf>
    <xf numFmtId="0" fontId="8" fillId="3" borderId="6" xfId="0" applyFont="1" applyFill="1" applyBorder="1" applyAlignment="1">
      <alignment vertical="top"/>
    </xf>
    <xf numFmtId="0" fontId="8" fillId="3" borderId="4" xfId="0" applyFont="1" applyFill="1" applyBorder="1" applyAlignment="1">
      <alignment vertical="top"/>
    </xf>
    <xf numFmtId="0" fontId="8" fillId="0" borderId="14" xfId="0" applyFont="1" applyFill="1" applyBorder="1"/>
    <xf numFmtId="0" fontId="8" fillId="0" borderId="16" xfId="0" applyFont="1" applyFill="1" applyBorder="1"/>
    <xf numFmtId="0" fontId="8" fillId="0" borderId="11" xfId="0" applyFont="1" applyFill="1" applyBorder="1"/>
    <xf numFmtId="0" fontId="8" fillId="0" borderId="17" xfId="0" applyFont="1" applyFill="1" applyBorder="1"/>
    <xf numFmtId="0" fontId="8" fillId="0" borderId="4" xfId="0" applyFont="1" applyFill="1" applyBorder="1" applyAlignment="1">
      <alignment horizontal="left"/>
    </xf>
    <xf numFmtId="0" fontId="8" fillId="0" borderId="6" xfId="0" applyFont="1" applyFill="1" applyBorder="1"/>
    <xf numFmtId="0" fontId="8" fillId="0" borderId="6" xfId="0" applyFont="1" applyFill="1" applyBorder="1" applyAlignment="1">
      <alignment horizontal="left"/>
    </xf>
    <xf numFmtId="0" fontId="8" fillId="3" borderId="16" xfId="0" applyFont="1" applyFill="1" applyBorder="1" applyAlignment="1">
      <alignment horizontal="left"/>
    </xf>
    <xf numFmtId="0" fontId="8" fillId="3" borderId="11" xfId="0" applyFont="1" applyFill="1" applyBorder="1" applyAlignment="1">
      <alignment horizontal="left"/>
    </xf>
    <xf numFmtId="0" fontId="8" fillId="0" borderId="14" xfId="0" applyFont="1" applyBorder="1"/>
    <xf numFmtId="0" fontId="8" fillId="0" borderId="6" xfId="0" applyFont="1" applyBorder="1"/>
    <xf numFmtId="0" fontId="8" fillId="0" borderId="16" xfId="0" applyFont="1" applyBorder="1"/>
    <xf numFmtId="0" fontId="8" fillId="0" borderId="17" xfId="0" applyFont="1" applyBorder="1"/>
    <xf numFmtId="0" fontId="0" fillId="0" borderId="0" xfId="0" applyFill="1" applyBorder="1" applyAlignment="1">
      <alignment horizontal="left"/>
    </xf>
    <xf numFmtId="0" fontId="0" fillId="0" borderId="0" xfId="0" applyBorder="1" applyAlignment="1">
      <alignment horizontal="left"/>
    </xf>
    <xf numFmtId="0" fontId="6" fillId="0" borderId="1" xfId="0" applyFont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left"/>
    </xf>
    <xf numFmtId="0" fontId="7" fillId="0" borderId="4" xfId="0" applyFont="1" applyFill="1" applyBorder="1" applyAlignment="1" applyProtection="1">
      <alignment horizontal="center"/>
    </xf>
    <xf numFmtId="0" fontId="9" fillId="0" borderId="0" xfId="0" applyFont="1" applyFill="1" applyBorder="1" applyAlignment="1" applyProtection="1"/>
    <xf numFmtId="0" fontId="10" fillId="0" borderId="0" xfId="0" applyFont="1" applyFill="1" applyBorder="1" applyAlignment="1" applyProtection="1"/>
    <xf numFmtId="44" fontId="11" fillId="5" borderId="9" xfId="1" applyFont="1" applyFill="1" applyBorder="1" applyProtection="1"/>
    <xf numFmtId="0" fontId="8" fillId="2" borderId="4" xfId="0" applyFont="1" applyFill="1" applyBorder="1" applyAlignment="1">
      <alignment horizontal="center"/>
    </xf>
    <xf numFmtId="0" fontId="7" fillId="0" borderId="4" xfId="0" applyFont="1" applyBorder="1" applyAlignment="1" applyProtection="1">
      <alignment horizontal="center"/>
    </xf>
    <xf numFmtId="0" fontId="8" fillId="0" borderId="17" xfId="0" applyFont="1" applyFill="1" applyBorder="1" applyAlignment="1">
      <alignment horizontal="left"/>
    </xf>
    <xf numFmtId="0" fontId="8" fillId="0" borderId="2" xfId="0" applyFont="1" applyFill="1" applyBorder="1" applyAlignment="1">
      <alignment horizontal="left"/>
    </xf>
    <xf numFmtId="0" fontId="8" fillId="0" borderId="11" xfId="0" applyFont="1" applyFill="1" applyBorder="1" applyAlignment="1">
      <alignment horizontal="left"/>
    </xf>
    <xf numFmtId="0" fontId="8" fillId="0" borderId="3" xfId="0" applyFont="1" applyFill="1" applyBorder="1" applyAlignment="1">
      <alignment horizontal="left"/>
    </xf>
    <xf numFmtId="0" fontId="8" fillId="0" borderId="14" xfId="0" applyFont="1" applyFill="1" applyBorder="1" applyAlignment="1">
      <alignment horizontal="left"/>
    </xf>
    <xf numFmtId="0" fontId="8" fillId="3" borderId="1" xfId="0" applyFont="1" applyFill="1" applyBorder="1"/>
    <xf numFmtId="0" fontId="8" fillId="3" borderId="16" xfId="0" applyFont="1" applyFill="1" applyBorder="1"/>
    <xf numFmtId="0" fontId="8" fillId="3" borderId="17" xfId="0" applyFont="1" applyFill="1" applyBorder="1"/>
    <xf numFmtId="0" fontId="12" fillId="0" borderId="6" xfId="0" applyFont="1" applyBorder="1"/>
    <xf numFmtId="0" fontId="0" fillId="0" borderId="0" xfId="0" applyAlignment="1">
      <alignment horizontal="center"/>
    </xf>
    <xf numFmtId="0" fontId="2" fillId="0" borderId="0" xfId="0" applyFont="1" applyFill="1" applyBorder="1" applyAlignment="1" applyProtection="1">
      <alignment horizontal="center"/>
    </xf>
    <xf numFmtId="0" fontId="2" fillId="0" borderId="0" xfId="0" applyFont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4" fillId="7" borderId="8" xfId="0" applyFont="1" applyFill="1" applyBorder="1" applyAlignment="1" applyProtection="1">
      <alignment vertical="top"/>
    </xf>
    <xf numFmtId="0" fontId="4" fillId="7" borderId="5" xfId="0" applyFont="1" applyFill="1" applyBorder="1" applyAlignment="1">
      <alignment horizontal="center" vertical="top" wrapText="1"/>
    </xf>
    <xf numFmtId="0" fontId="13" fillId="7" borderId="5" xfId="0" applyFont="1" applyFill="1" applyBorder="1" applyAlignment="1" applyProtection="1">
      <alignment horizontal="left" vertical="top" wrapText="1"/>
    </xf>
    <xf numFmtId="0" fontId="4" fillId="7" borderId="5" xfId="0" applyFont="1" applyFill="1" applyBorder="1" applyAlignment="1" applyProtection="1">
      <alignment vertical="top" wrapText="1"/>
    </xf>
    <xf numFmtId="0" fontId="4" fillId="7" borderId="19" xfId="0" applyFont="1" applyFill="1" applyBorder="1" applyAlignment="1" applyProtection="1">
      <alignment vertical="top" wrapText="1"/>
    </xf>
    <xf numFmtId="44" fontId="0" fillId="5" borderId="1" xfId="0" applyNumberFormat="1" applyFill="1" applyBorder="1"/>
    <xf numFmtId="0" fontId="4" fillId="7" borderId="20" xfId="0" applyFont="1" applyFill="1" applyBorder="1" applyAlignment="1" applyProtection="1">
      <alignment vertical="top" wrapText="1"/>
    </xf>
    <xf numFmtId="0" fontId="7" fillId="0" borderId="0" xfId="0" applyFont="1" applyProtection="1"/>
    <xf numFmtId="44" fontId="11" fillId="0" borderId="0" xfId="1" applyFont="1" applyFill="1" applyBorder="1" applyAlignment="1" applyProtection="1">
      <alignment horizontal="center"/>
    </xf>
    <xf numFmtId="0" fontId="7" fillId="0" borderId="0" xfId="0" applyFont="1" applyFill="1" applyProtection="1"/>
    <xf numFmtId="44" fontId="11" fillId="4" borderId="9" xfId="1" applyFont="1" applyFill="1" applyBorder="1" applyProtection="1"/>
    <xf numFmtId="0" fontId="8" fillId="0" borderId="0" xfId="0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6" fillId="0" borderId="11" xfId="0" applyFont="1" applyFill="1" applyBorder="1" applyAlignment="1" applyProtection="1">
      <alignment horizontal="center"/>
    </xf>
    <xf numFmtId="0" fontId="0" fillId="0" borderId="0" xfId="0" applyFill="1"/>
    <xf numFmtId="0" fontId="8" fillId="0" borderId="0" xfId="0" applyFont="1" applyFill="1" applyBorder="1" applyAlignment="1">
      <alignment horizontal="left"/>
    </xf>
    <xf numFmtId="0" fontId="7" fillId="0" borderId="0" xfId="0" applyFont="1" applyFill="1" applyBorder="1" applyAlignment="1" applyProtection="1">
      <alignment horizontal="center"/>
    </xf>
    <xf numFmtId="44" fontId="0" fillId="0" borderId="0" xfId="0" applyNumberFormat="1" applyFill="1" applyBorder="1"/>
    <xf numFmtId="0" fontId="4" fillId="7" borderId="14" xfId="0" applyFont="1" applyFill="1" applyBorder="1" applyAlignment="1" applyProtection="1">
      <alignment horizontal="center" vertical="top"/>
    </xf>
    <xf numFmtId="0" fontId="4" fillId="7" borderId="14" xfId="0" applyFont="1" applyFill="1" applyBorder="1" applyAlignment="1" applyProtection="1">
      <alignment horizontal="center" vertical="top" wrapText="1"/>
    </xf>
    <xf numFmtId="0" fontId="13" fillId="7" borderId="24" xfId="0" applyFont="1" applyFill="1" applyBorder="1" applyAlignment="1" applyProtection="1">
      <alignment horizontal="left" vertical="top" wrapText="1"/>
    </xf>
    <xf numFmtId="0" fontId="4" fillId="7" borderId="24" xfId="0" applyFont="1" applyFill="1" applyBorder="1" applyAlignment="1" applyProtection="1">
      <alignment vertical="top" wrapText="1"/>
    </xf>
    <xf numFmtId="0" fontId="4" fillId="3" borderId="0" xfId="0" applyFont="1" applyFill="1" applyBorder="1" applyAlignment="1" applyProtection="1">
      <alignment horizontal="center"/>
    </xf>
    <xf numFmtId="0" fontId="7" fillId="3" borderId="0" xfId="0" applyFont="1" applyFill="1" applyBorder="1" applyAlignment="1" applyProtection="1">
      <alignment horizontal="center"/>
    </xf>
    <xf numFmtId="44" fontId="11" fillId="3" borderId="0" xfId="1" applyFont="1" applyFill="1" applyBorder="1" applyProtection="1"/>
    <xf numFmtId="0" fontId="8" fillId="0" borderId="1" xfId="0" applyFont="1" applyFill="1" applyBorder="1"/>
    <xf numFmtId="0" fontId="8" fillId="0" borderId="4" xfId="0" applyFont="1" applyFill="1" applyBorder="1"/>
    <xf numFmtId="0" fontId="8" fillId="0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6" fillId="0" borderId="11" xfId="0" applyFont="1" applyBorder="1" applyAlignment="1" applyProtection="1">
      <alignment horizontal="center"/>
    </xf>
    <xf numFmtId="0" fontId="7" fillId="0" borderId="3" xfId="0" applyFont="1" applyBorder="1" applyAlignment="1" applyProtection="1">
      <alignment horizontal="center"/>
    </xf>
    <xf numFmtId="44" fontId="7" fillId="6" borderId="1" xfId="2" applyFont="1" applyFill="1" applyBorder="1" applyAlignment="1" applyProtection="1">
      <alignment horizontal="left"/>
      <protection locked="0"/>
    </xf>
    <xf numFmtId="0" fontId="8" fillId="0" borderId="14" xfId="0" applyFont="1" applyFill="1" applyBorder="1"/>
    <xf numFmtId="0" fontId="8" fillId="0" borderId="6" xfId="0" applyFont="1" applyFill="1" applyBorder="1"/>
    <xf numFmtId="0" fontId="8" fillId="2" borderId="4" xfId="0" applyFont="1" applyFill="1" applyBorder="1" applyAlignment="1">
      <alignment horizontal="center"/>
    </xf>
    <xf numFmtId="0" fontId="7" fillId="0" borderId="4" xfId="0" applyFont="1" applyBorder="1" applyAlignment="1" applyProtection="1">
      <alignment horizontal="center"/>
    </xf>
    <xf numFmtId="0" fontId="8" fillId="0" borderId="2" xfId="0" applyFont="1" applyFill="1" applyBorder="1" applyAlignment="1">
      <alignment horizontal="left"/>
    </xf>
    <xf numFmtId="0" fontId="8" fillId="2" borderId="2" xfId="0" applyFont="1" applyFill="1" applyBorder="1" applyAlignment="1">
      <alignment horizontal="center"/>
    </xf>
    <xf numFmtId="0" fontId="6" fillId="0" borderId="11" xfId="0" applyFont="1" applyFill="1" applyBorder="1" applyAlignment="1" applyProtection="1">
      <alignment horizontal="center"/>
    </xf>
    <xf numFmtId="0" fontId="8" fillId="0" borderId="21" xfId="0" applyFont="1" applyFill="1" applyBorder="1"/>
    <xf numFmtId="0" fontId="8" fillId="0" borderId="22" xfId="0" applyFont="1" applyFill="1" applyBorder="1"/>
    <xf numFmtId="0" fontId="8" fillId="0" borderId="23" xfId="0" applyFont="1" applyFill="1" applyBorder="1"/>
    <xf numFmtId="0" fontId="8" fillId="0" borderId="1" xfId="0" quotePrefix="1" applyFont="1" applyFill="1" applyBorder="1"/>
    <xf numFmtId="0" fontId="7" fillId="0" borderId="3" xfId="0" applyFont="1" applyFill="1" applyBorder="1" applyAlignment="1" applyProtection="1">
      <alignment horizontal="center"/>
    </xf>
    <xf numFmtId="0" fontId="8" fillId="0" borderId="3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left"/>
    </xf>
    <xf numFmtId="0" fontId="8" fillId="0" borderId="1" xfId="0" applyFont="1" applyFill="1" applyBorder="1"/>
    <xf numFmtId="0" fontId="8" fillId="0" borderId="1" xfId="0" applyFont="1" applyFill="1" applyBorder="1" applyAlignment="1">
      <alignment horizontal="left"/>
    </xf>
    <xf numFmtId="0" fontId="8" fillId="0" borderId="4" xfId="0" applyFont="1" applyFill="1" applyBorder="1"/>
    <xf numFmtId="0" fontId="8" fillId="0" borderId="1" xfId="0" applyFont="1" applyFill="1" applyBorder="1" applyAlignment="1">
      <alignment horizontal="center"/>
    </xf>
    <xf numFmtId="0" fontId="8" fillId="3" borderId="14" xfId="0" applyFont="1" applyFill="1" applyBorder="1" applyAlignment="1">
      <alignment horizontal="left"/>
    </xf>
    <xf numFmtId="0" fontId="8" fillId="3" borderId="2" xfId="0" applyFont="1" applyFill="1" applyBorder="1" applyAlignment="1">
      <alignment horizontal="center"/>
    </xf>
    <xf numFmtId="0" fontId="8" fillId="0" borderId="14" xfId="0" applyFont="1" applyFill="1" applyBorder="1"/>
    <xf numFmtId="0" fontId="8" fillId="0" borderId="4" xfId="0" applyFont="1" applyFill="1" applyBorder="1" applyAlignment="1">
      <alignment horizontal="left"/>
    </xf>
    <xf numFmtId="0" fontId="8" fillId="0" borderId="6" xfId="0" applyFont="1" applyFill="1" applyBorder="1"/>
    <xf numFmtId="0" fontId="7" fillId="0" borderId="4" xfId="0" applyFont="1" applyFill="1" applyBorder="1" applyAlignment="1" applyProtection="1">
      <alignment horizontal="center"/>
    </xf>
    <xf numFmtId="0" fontId="7" fillId="0" borderId="4" xfId="0" applyFont="1" applyBorder="1" applyAlignment="1" applyProtection="1">
      <alignment horizontal="center"/>
    </xf>
    <xf numFmtId="0" fontId="8" fillId="0" borderId="17" xfId="0" applyFont="1" applyFill="1" applyBorder="1" applyAlignment="1">
      <alignment horizontal="left"/>
    </xf>
    <xf numFmtId="0" fontId="8" fillId="0" borderId="2" xfId="0" applyFont="1" applyFill="1" applyBorder="1" applyAlignment="1">
      <alignment horizontal="left"/>
    </xf>
    <xf numFmtId="0" fontId="8" fillId="0" borderId="3" xfId="0" applyFont="1" applyFill="1" applyBorder="1" applyAlignment="1">
      <alignment horizontal="left"/>
    </xf>
    <xf numFmtId="0" fontId="8" fillId="0" borderId="2" xfId="0" applyFont="1" applyFill="1" applyBorder="1" applyAlignment="1">
      <alignment horizontal="center"/>
    </xf>
    <xf numFmtId="0" fontId="8" fillId="0" borderId="21" xfId="0" applyFont="1" applyFill="1" applyBorder="1"/>
    <xf numFmtId="46" fontId="8" fillId="3" borderId="1" xfId="0" applyNumberFormat="1" applyFont="1" applyFill="1" applyBorder="1" applyAlignment="1">
      <alignment horizontal="left"/>
    </xf>
    <xf numFmtId="0" fontId="8" fillId="0" borderId="22" xfId="0" applyFont="1" applyFill="1" applyBorder="1"/>
    <xf numFmtId="0" fontId="8" fillId="0" borderId="23" xfId="0" applyFont="1" applyFill="1" applyBorder="1"/>
    <xf numFmtId="0" fontId="8" fillId="0" borderId="23" xfId="0" applyFont="1" applyFill="1" applyBorder="1" applyAlignment="1">
      <alignment horizontal="left"/>
    </xf>
    <xf numFmtId="0" fontId="8" fillId="0" borderId="14" xfId="0" quotePrefix="1" applyFont="1" applyFill="1" applyBorder="1"/>
    <xf numFmtId="0" fontId="8" fillId="0" borderId="21" xfId="0" applyFont="1" applyFill="1" applyBorder="1" applyAlignment="1">
      <alignment horizontal="left"/>
    </xf>
    <xf numFmtId="0" fontId="8" fillId="0" borderId="22" xfId="0" applyFont="1" applyFill="1" applyBorder="1" applyAlignment="1">
      <alignment horizontal="left"/>
    </xf>
    <xf numFmtId="46" fontId="8" fillId="0" borderId="1" xfId="0" applyNumberFormat="1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4" fillId="7" borderId="15" xfId="0" applyFont="1" applyFill="1" applyBorder="1" applyAlignment="1" applyProtection="1">
      <alignment vertical="top"/>
    </xf>
    <xf numFmtId="0" fontId="8" fillId="3" borderId="21" xfId="0" applyFont="1" applyFill="1" applyBorder="1" applyAlignment="1">
      <alignment vertical="top"/>
    </xf>
    <xf numFmtId="0" fontId="0" fillId="0" borderId="0" xfId="0" applyAlignment="1" applyProtection="1">
      <alignment horizontal="center"/>
    </xf>
    <xf numFmtId="0" fontId="0" fillId="0" borderId="0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8" fillId="3" borderId="2" xfId="0" applyFont="1" applyFill="1" applyBorder="1" applyAlignment="1">
      <alignment horizontal="left"/>
    </xf>
    <xf numFmtId="0" fontId="4" fillId="5" borderId="7" xfId="0" applyFont="1" applyFill="1" applyBorder="1" applyAlignment="1" applyProtection="1">
      <alignment horizontal="right" vertical="center"/>
    </xf>
    <xf numFmtId="0" fontId="7" fillId="5" borderId="8" xfId="0" applyFont="1" applyFill="1" applyBorder="1" applyAlignment="1"/>
    <xf numFmtId="44" fontId="11" fillId="5" borderId="8" xfId="1" applyFont="1" applyFill="1" applyBorder="1" applyAlignment="1" applyProtection="1">
      <alignment horizontal="center"/>
    </xf>
    <xf numFmtId="44" fontId="11" fillId="5" borderId="9" xfId="1" applyFont="1" applyFill="1" applyBorder="1" applyAlignment="1" applyProtection="1">
      <alignment horizontal="center"/>
    </xf>
    <xf numFmtId="0" fontId="4" fillId="4" borderId="7" xfId="0" applyFont="1" applyFill="1" applyBorder="1" applyAlignment="1" applyProtection="1">
      <alignment horizontal="center"/>
    </xf>
    <xf numFmtId="0" fontId="7" fillId="4" borderId="8" xfId="0" applyFont="1" applyFill="1" applyBorder="1" applyAlignment="1" applyProtection="1">
      <alignment horizontal="center"/>
    </xf>
    <xf numFmtId="0" fontId="2" fillId="6" borderId="7" xfId="0" applyFont="1" applyFill="1" applyBorder="1" applyAlignment="1" applyProtection="1">
      <alignment horizontal="left"/>
    </xf>
    <xf numFmtId="0" fontId="2" fillId="6" borderId="8" xfId="0" applyFont="1" applyFill="1" applyBorder="1" applyAlignment="1" applyProtection="1">
      <alignment horizontal="left"/>
    </xf>
    <xf numFmtId="0" fontId="2" fillId="6" borderId="9" xfId="0" applyFont="1" applyFill="1" applyBorder="1" applyAlignment="1" applyProtection="1">
      <alignment horizontal="left"/>
    </xf>
    <xf numFmtId="0" fontId="4" fillId="5" borderId="7" xfId="0" applyFont="1" applyFill="1" applyBorder="1" applyAlignment="1" applyProtection="1">
      <alignment horizontal="center"/>
    </xf>
    <xf numFmtId="0" fontId="7" fillId="5" borderId="8" xfId="0" applyFont="1" applyFill="1" applyBorder="1" applyAlignment="1" applyProtection="1"/>
    <xf numFmtId="0" fontId="7" fillId="5" borderId="18" xfId="0" applyFont="1" applyFill="1" applyBorder="1" applyAlignment="1" applyProtection="1"/>
  </cellXfs>
  <cellStyles count="3">
    <cellStyle name="Standaard" xfId="0" builtinId="0"/>
    <cellStyle name="Valuta" xfId="1" builtinId="4"/>
    <cellStyle name="Valuta 2" xfId="2"/>
  </cellStyles>
  <dxfs count="0"/>
  <tableStyles count="0" defaultTableStyle="TableStyleMedium2" defaultPivotStyle="PivotStyleLight16"/>
  <colors>
    <mruColors>
      <color rgb="FFEF8D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106"/>
  <sheetViews>
    <sheetView showGridLines="0" tabSelected="1" topLeftCell="B7" zoomScaleNormal="100" workbookViewId="0">
      <selection activeCell="C34" sqref="C34:H37"/>
    </sheetView>
  </sheetViews>
  <sheetFormatPr defaultRowHeight="14.4" x14ac:dyDescent="0.3"/>
  <cols>
    <col min="1" max="1" width="26.5546875" customWidth="1"/>
    <col min="2" max="2" width="39.44140625" customWidth="1"/>
    <col min="3" max="3" width="28" style="72" customWidth="1"/>
    <col min="4" max="4" width="16.33203125" style="1" customWidth="1"/>
    <col min="5" max="5" width="15.33203125" customWidth="1"/>
    <col min="6" max="6" width="24.109375" customWidth="1"/>
    <col min="7" max="7" width="17.44140625" customWidth="1"/>
    <col min="8" max="8" width="15.88671875" style="72" customWidth="1"/>
    <col min="9" max="12" width="21.44140625" customWidth="1"/>
  </cols>
  <sheetData>
    <row r="1" spans="1:10" ht="21" x14ac:dyDescent="0.4">
      <c r="A1" s="8" t="s">
        <v>27</v>
      </c>
    </row>
    <row r="2" spans="1:10" ht="15" thickBot="1" x14ac:dyDescent="0.35"/>
    <row r="3" spans="1:10" s="4" customFormat="1" ht="16.2" thickBot="1" x14ac:dyDescent="0.35">
      <c r="A3" s="167" t="s">
        <v>28</v>
      </c>
      <c r="B3" s="168"/>
      <c r="C3" s="168"/>
      <c r="D3" s="168"/>
      <c r="E3" s="169"/>
      <c r="F3" s="7"/>
      <c r="H3" s="155"/>
    </row>
    <row r="4" spans="1:10" s="4" customFormat="1" ht="15.6" x14ac:dyDescent="0.3">
      <c r="A4" s="56"/>
      <c r="B4" s="56"/>
      <c r="C4" s="73"/>
      <c r="D4" s="56"/>
      <c r="E4" s="56"/>
      <c r="F4" s="7"/>
      <c r="H4" s="155"/>
    </row>
    <row r="5" spans="1:10" s="4" customFormat="1" ht="16.2" thickBot="1" x14ac:dyDescent="0.35">
      <c r="A5" s="59" t="s">
        <v>83</v>
      </c>
      <c r="B5" s="5"/>
      <c r="C5" s="74"/>
      <c r="D5" s="5"/>
      <c r="E5" s="6"/>
      <c r="F5" s="6"/>
      <c r="H5" s="155"/>
    </row>
    <row r="6" spans="1:10" s="4" customFormat="1" ht="51.75" customHeight="1" thickBot="1" x14ac:dyDescent="0.35">
      <c r="A6" s="33" t="s">
        <v>29</v>
      </c>
      <c r="B6" s="29" t="s">
        <v>30</v>
      </c>
      <c r="C6" s="29" t="s">
        <v>26</v>
      </c>
      <c r="D6" s="29" t="s">
        <v>31</v>
      </c>
      <c r="E6" s="30" t="s">
        <v>32</v>
      </c>
      <c r="F6" s="30" t="s">
        <v>33</v>
      </c>
      <c r="G6" s="30" t="s">
        <v>34</v>
      </c>
      <c r="H6" s="31" t="s">
        <v>35</v>
      </c>
      <c r="I6" s="31" t="s">
        <v>36</v>
      </c>
      <c r="J6" s="32" t="s">
        <v>37</v>
      </c>
    </row>
    <row r="7" spans="1:10" x14ac:dyDescent="0.3">
      <c r="A7" s="34" t="s">
        <v>57</v>
      </c>
      <c r="B7" s="37" t="s">
        <v>65</v>
      </c>
      <c r="C7" s="61" t="s">
        <v>11</v>
      </c>
      <c r="D7" s="61" t="s">
        <v>41</v>
      </c>
      <c r="E7" s="61" t="s">
        <v>17</v>
      </c>
      <c r="F7" s="16">
        <v>2</v>
      </c>
      <c r="G7" s="21" t="s">
        <v>38</v>
      </c>
      <c r="H7" s="108">
        <v>52</v>
      </c>
      <c r="I7" s="24">
        <v>0</v>
      </c>
      <c r="J7" s="26">
        <f>F7*I7*12</f>
        <v>0</v>
      </c>
    </row>
    <row r="8" spans="1:10" x14ac:dyDescent="0.3">
      <c r="A8" s="35"/>
      <c r="B8" s="38"/>
      <c r="C8" s="20" t="s">
        <v>3</v>
      </c>
      <c r="D8" s="61" t="s">
        <v>41</v>
      </c>
      <c r="E8" s="20" t="s">
        <v>43</v>
      </c>
      <c r="F8" s="17">
        <v>2</v>
      </c>
      <c r="G8" s="21" t="s">
        <v>38</v>
      </c>
      <c r="H8" s="108">
        <v>52</v>
      </c>
      <c r="I8" s="24">
        <v>0</v>
      </c>
      <c r="J8" s="26">
        <f t="shared" ref="J8:J58" si="0">F8*I8*12</f>
        <v>0</v>
      </c>
    </row>
    <row r="9" spans="1:10" x14ac:dyDescent="0.3">
      <c r="A9" s="13"/>
      <c r="B9" s="39"/>
      <c r="C9" s="20" t="s">
        <v>3</v>
      </c>
      <c r="D9" s="61" t="s">
        <v>41</v>
      </c>
      <c r="E9" s="20" t="s">
        <v>44</v>
      </c>
      <c r="F9" s="17">
        <v>3</v>
      </c>
      <c r="G9" s="21" t="s">
        <v>38</v>
      </c>
      <c r="H9" s="108">
        <v>52</v>
      </c>
      <c r="I9" s="24">
        <v>0</v>
      </c>
      <c r="J9" s="26">
        <f t="shared" si="0"/>
        <v>0</v>
      </c>
    </row>
    <row r="10" spans="1:10" s="94" customFormat="1" x14ac:dyDescent="0.3">
      <c r="A10" s="14" t="s">
        <v>23</v>
      </c>
      <c r="B10" s="11" t="s">
        <v>64</v>
      </c>
      <c r="C10" s="20" t="s">
        <v>3</v>
      </c>
      <c r="D10" s="61" t="s">
        <v>141</v>
      </c>
      <c r="E10" s="20" t="s">
        <v>45</v>
      </c>
      <c r="F10" s="18">
        <v>4</v>
      </c>
      <c r="G10" s="93" t="s">
        <v>38</v>
      </c>
      <c r="H10" s="130">
        <v>52</v>
      </c>
      <c r="I10" s="24">
        <v>0</v>
      </c>
      <c r="J10" s="26">
        <f t="shared" si="0"/>
        <v>0</v>
      </c>
    </row>
    <row r="11" spans="1:10" x14ac:dyDescent="0.3">
      <c r="A11" s="11" t="s">
        <v>58</v>
      </c>
      <c r="B11" s="11" t="s">
        <v>63</v>
      </c>
      <c r="C11" s="20" t="s">
        <v>3</v>
      </c>
      <c r="D11" s="61" t="s">
        <v>41</v>
      </c>
      <c r="E11" s="20" t="s">
        <v>6</v>
      </c>
      <c r="F11" s="18">
        <v>1</v>
      </c>
      <c r="G11" s="22" t="s">
        <v>40</v>
      </c>
      <c r="H11" s="108">
        <v>13</v>
      </c>
      <c r="I11" s="24">
        <v>0</v>
      </c>
      <c r="J11" s="26">
        <f t="shared" si="0"/>
        <v>0</v>
      </c>
    </row>
    <row r="12" spans="1:10" x14ac:dyDescent="0.3">
      <c r="A12" s="40" t="s">
        <v>14</v>
      </c>
      <c r="B12" s="40" t="s">
        <v>62</v>
      </c>
      <c r="C12" s="20" t="s">
        <v>3</v>
      </c>
      <c r="D12" s="61" t="s">
        <v>41</v>
      </c>
      <c r="E12" s="20" t="s">
        <v>6</v>
      </c>
      <c r="F12" s="18">
        <v>1</v>
      </c>
      <c r="G12" s="21" t="s">
        <v>38</v>
      </c>
      <c r="H12" s="108">
        <v>52</v>
      </c>
      <c r="I12" s="24">
        <v>0</v>
      </c>
      <c r="J12" s="26">
        <f t="shared" si="0"/>
        <v>0</v>
      </c>
    </row>
    <row r="13" spans="1:10" x14ac:dyDescent="0.3">
      <c r="A13" s="41" t="s">
        <v>59</v>
      </c>
      <c r="B13" s="40" t="s">
        <v>61</v>
      </c>
      <c r="C13" s="75" t="s">
        <v>3</v>
      </c>
      <c r="D13" s="61" t="s">
        <v>41</v>
      </c>
      <c r="E13" s="20" t="s">
        <v>54</v>
      </c>
      <c r="F13" s="18">
        <v>1</v>
      </c>
      <c r="G13" s="21" t="s">
        <v>38</v>
      </c>
      <c r="H13" s="108">
        <v>52</v>
      </c>
      <c r="I13" s="24">
        <v>0</v>
      </c>
      <c r="J13" s="26">
        <f t="shared" si="0"/>
        <v>0</v>
      </c>
    </row>
    <row r="14" spans="1:10" x14ac:dyDescent="0.3">
      <c r="A14" s="43"/>
      <c r="B14" s="45"/>
      <c r="C14" s="75" t="s">
        <v>11</v>
      </c>
      <c r="D14" s="61" t="s">
        <v>41</v>
      </c>
      <c r="E14" s="20" t="s">
        <v>6</v>
      </c>
      <c r="F14" s="18">
        <v>1</v>
      </c>
      <c r="G14" s="23" t="s">
        <v>39</v>
      </c>
      <c r="H14" s="108">
        <v>26</v>
      </c>
      <c r="I14" s="24">
        <v>0</v>
      </c>
      <c r="J14" s="26">
        <f t="shared" si="0"/>
        <v>0</v>
      </c>
    </row>
    <row r="15" spans="1:10" x14ac:dyDescent="0.3">
      <c r="A15" s="41" t="s">
        <v>88</v>
      </c>
      <c r="B15" s="40" t="s">
        <v>60</v>
      </c>
      <c r="C15" s="20" t="s">
        <v>3</v>
      </c>
      <c r="D15" s="61" t="s">
        <v>41</v>
      </c>
      <c r="E15" s="20" t="s">
        <v>48</v>
      </c>
      <c r="F15" s="18">
        <v>1</v>
      </c>
      <c r="G15" s="21" t="s">
        <v>38</v>
      </c>
      <c r="H15" s="108">
        <v>52</v>
      </c>
      <c r="I15" s="24">
        <v>0</v>
      </c>
      <c r="J15" s="26">
        <f t="shared" si="0"/>
        <v>0</v>
      </c>
    </row>
    <row r="16" spans="1:10" x14ac:dyDescent="0.3">
      <c r="A16" s="43"/>
      <c r="B16" s="45"/>
      <c r="C16" s="75" t="s">
        <v>11</v>
      </c>
      <c r="D16" s="61" t="s">
        <v>41</v>
      </c>
      <c r="E16" s="20" t="s">
        <v>47</v>
      </c>
      <c r="F16" s="18">
        <v>1</v>
      </c>
      <c r="G16" s="23" t="s">
        <v>39</v>
      </c>
      <c r="H16" s="108">
        <v>26</v>
      </c>
      <c r="I16" s="24">
        <v>0</v>
      </c>
      <c r="J16" s="26">
        <f t="shared" si="0"/>
        <v>0</v>
      </c>
    </row>
    <row r="17" spans="1:10" x14ac:dyDescent="0.3">
      <c r="A17" s="42"/>
      <c r="B17" s="14"/>
      <c r="C17" s="75" t="s">
        <v>7</v>
      </c>
      <c r="D17" s="61" t="s">
        <v>90</v>
      </c>
      <c r="E17" s="20" t="s">
        <v>45</v>
      </c>
      <c r="F17" s="18">
        <v>1</v>
      </c>
      <c r="G17" s="22" t="s">
        <v>142</v>
      </c>
      <c r="H17" s="108">
        <v>4</v>
      </c>
      <c r="I17" s="24">
        <v>0</v>
      </c>
      <c r="J17" s="26">
        <f t="shared" si="0"/>
        <v>0</v>
      </c>
    </row>
    <row r="18" spans="1:10" x14ac:dyDescent="0.3">
      <c r="A18" s="46" t="s">
        <v>8</v>
      </c>
      <c r="B18" s="46" t="s">
        <v>66</v>
      </c>
      <c r="C18" s="20" t="s">
        <v>3</v>
      </c>
      <c r="D18" s="61" t="s">
        <v>41</v>
      </c>
      <c r="E18" s="20" t="s">
        <v>46</v>
      </c>
      <c r="F18" s="18">
        <v>1</v>
      </c>
      <c r="G18" s="23" t="s">
        <v>39</v>
      </c>
      <c r="H18" s="108">
        <v>26</v>
      </c>
      <c r="I18" s="24">
        <v>0</v>
      </c>
      <c r="J18" s="26">
        <f t="shared" si="0"/>
        <v>0</v>
      </c>
    </row>
    <row r="19" spans="1:10" x14ac:dyDescent="0.3">
      <c r="A19" s="41" t="s">
        <v>2</v>
      </c>
      <c r="B19" s="40" t="s">
        <v>67</v>
      </c>
      <c r="C19" s="75" t="s">
        <v>11</v>
      </c>
      <c r="D19" s="61" t="s">
        <v>41</v>
      </c>
      <c r="E19" s="20" t="s">
        <v>55</v>
      </c>
      <c r="F19" s="18">
        <v>1</v>
      </c>
      <c r="G19" s="21" t="s">
        <v>38</v>
      </c>
      <c r="H19" s="108">
        <v>52</v>
      </c>
      <c r="I19" s="24">
        <v>0</v>
      </c>
      <c r="J19" s="26">
        <f t="shared" si="0"/>
        <v>0</v>
      </c>
    </row>
    <row r="20" spans="1:10" x14ac:dyDescent="0.3">
      <c r="A20" s="43"/>
      <c r="B20" s="45"/>
      <c r="C20" s="75" t="s">
        <v>3</v>
      </c>
      <c r="D20" s="61" t="s">
        <v>49</v>
      </c>
      <c r="E20" s="20" t="s">
        <v>25</v>
      </c>
      <c r="F20" s="18">
        <v>1</v>
      </c>
      <c r="G20" s="22" t="s">
        <v>40</v>
      </c>
      <c r="H20" s="108">
        <v>13</v>
      </c>
      <c r="I20" s="24">
        <v>0</v>
      </c>
      <c r="J20" s="26">
        <f t="shared" si="0"/>
        <v>0</v>
      </c>
    </row>
    <row r="21" spans="1:10" x14ac:dyDescent="0.3">
      <c r="A21" s="41" t="s">
        <v>68</v>
      </c>
      <c r="B21" s="40" t="s">
        <v>69</v>
      </c>
      <c r="C21" s="75" t="s">
        <v>22</v>
      </c>
      <c r="D21" s="61" t="s">
        <v>41</v>
      </c>
      <c r="E21" s="20" t="s">
        <v>50</v>
      </c>
      <c r="F21" s="18">
        <v>1</v>
      </c>
      <c r="G21" s="21" t="s">
        <v>38</v>
      </c>
      <c r="H21" s="108">
        <v>52</v>
      </c>
      <c r="I21" s="24">
        <v>0</v>
      </c>
      <c r="J21" s="26">
        <f t="shared" si="0"/>
        <v>0</v>
      </c>
    </row>
    <row r="22" spans="1:10" x14ac:dyDescent="0.3">
      <c r="A22" s="43"/>
      <c r="B22" s="45"/>
      <c r="C22" s="75" t="s">
        <v>11</v>
      </c>
      <c r="D22" s="61" t="s">
        <v>41</v>
      </c>
      <c r="E22" s="20" t="s">
        <v>6</v>
      </c>
      <c r="F22" s="18">
        <v>1</v>
      </c>
      <c r="G22" s="21" t="s">
        <v>38</v>
      </c>
      <c r="H22" s="108">
        <v>52</v>
      </c>
      <c r="I22" s="24">
        <v>0</v>
      </c>
      <c r="J22" s="26">
        <f t="shared" si="0"/>
        <v>0</v>
      </c>
    </row>
    <row r="23" spans="1:10" x14ac:dyDescent="0.3">
      <c r="A23" s="43"/>
      <c r="B23" s="45"/>
      <c r="C23" s="75" t="s">
        <v>3</v>
      </c>
      <c r="D23" s="61" t="s">
        <v>41</v>
      </c>
      <c r="E23" s="20" t="s">
        <v>55</v>
      </c>
      <c r="F23" s="18">
        <v>1</v>
      </c>
      <c r="G23" s="21" t="s">
        <v>38</v>
      </c>
      <c r="H23" s="108">
        <v>52</v>
      </c>
      <c r="I23" s="24">
        <v>0</v>
      </c>
      <c r="J23" s="26">
        <f t="shared" si="0"/>
        <v>0</v>
      </c>
    </row>
    <row r="24" spans="1:10" x14ac:dyDescent="0.3">
      <c r="A24" s="47" t="s">
        <v>70</v>
      </c>
      <c r="B24" s="34" t="s">
        <v>71</v>
      </c>
      <c r="C24" s="20" t="s">
        <v>3</v>
      </c>
      <c r="D24" s="61" t="s">
        <v>41</v>
      </c>
      <c r="E24" s="20" t="s">
        <v>51</v>
      </c>
      <c r="F24" s="17">
        <v>1</v>
      </c>
      <c r="G24" s="23" t="s">
        <v>39</v>
      </c>
      <c r="H24" s="108">
        <v>26</v>
      </c>
      <c r="I24" s="24">
        <v>0</v>
      </c>
      <c r="J24" s="26">
        <f t="shared" si="0"/>
        <v>0</v>
      </c>
    </row>
    <row r="25" spans="1:10" x14ac:dyDescent="0.3">
      <c r="A25" s="48"/>
      <c r="B25" s="13"/>
      <c r="C25" s="75" t="s">
        <v>11</v>
      </c>
      <c r="D25" s="61" t="s">
        <v>41</v>
      </c>
      <c r="E25" s="20" t="s">
        <v>52</v>
      </c>
      <c r="F25" s="17">
        <v>1</v>
      </c>
      <c r="G25" s="23" t="s">
        <v>39</v>
      </c>
      <c r="H25" s="108">
        <v>26</v>
      </c>
      <c r="I25" s="24">
        <v>0</v>
      </c>
      <c r="J25" s="26">
        <f t="shared" si="0"/>
        <v>0</v>
      </c>
    </row>
    <row r="26" spans="1:10" x14ac:dyDescent="0.3">
      <c r="A26" s="35" t="s">
        <v>72</v>
      </c>
      <c r="B26" s="35" t="s">
        <v>73</v>
      </c>
      <c r="C26" s="20" t="s">
        <v>3</v>
      </c>
      <c r="D26" s="61" t="s">
        <v>41</v>
      </c>
      <c r="E26" s="20" t="s">
        <v>6</v>
      </c>
      <c r="F26" s="17">
        <v>1</v>
      </c>
      <c r="G26" s="21" t="s">
        <v>38</v>
      </c>
      <c r="H26" s="108">
        <v>52</v>
      </c>
      <c r="I26" s="24">
        <v>0</v>
      </c>
      <c r="J26" s="26">
        <f t="shared" si="0"/>
        <v>0</v>
      </c>
    </row>
    <row r="27" spans="1:10" ht="15" customHeight="1" x14ac:dyDescent="0.3">
      <c r="A27" s="41" t="s">
        <v>74</v>
      </c>
      <c r="B27" s="40" t="s">
        <v>75</v>
      </c>
      <c r="C27" s="75" t="s">
        <v>11</v>
      </c>
      <c r="D27" s="61" t="s">
        <v>41</v>
      </c>
      <c r="E27" s="20" t="s">
        <v>6</v>
      </c>
      <c r="F27" s="18">
        <v>1</v>
      </c>
      <c r="G27" s="23" t="s">
        <v>39</v>
      </c>
      <c r="H27" s="108">
        <v>26</v>
      </c>
      <c r="I27" s="24">
        <v>0</v>
      </c>
      <c r="J27" s="26">
        <f t="shared" si="0"/>
        <v>0</v>
      </c>
    </row>
    <row r="28" spans="1:10" ht="15" customHeight="1" x14ac:dyDescent="0.3">
      <c r="A28" s="43"/>
      <c r="B28" s="45"/>
      <c r="C28" s="75" t="s">
        <v>3</v>
      </c>
      <c r="D28" s="61" t="s">
        <v>41</v>
      </c>
      <c r="E28" s="20" t="s">
        <v>54</v>
      </c>
      <c r="F28" s="18">
        <v>1</v>
      </c>
      <c r="G28" s="21" t="s">
        <v>38</v>
      </c>
      <c r="H28" s="108">
        <v>52</v>
      </c>
      <c r="I28" s="24">
        <v>0</v>
      </c>
      <c r="J28" s="26">
        <f t="shared" si="0"/>
        <v>0</v>
      </c>
    </row>
    <row r="29" spans="1:10" x14ac:dyDescent="0.3">
      <c r="A29" s="42"/>
      <c r="B29" s="14"/>
      <c r="C29" s="75" t="s">
        <v>22</v>
      </c>
      <c r="D29" s="61" t="s">
        <v>41</v>
      </c>
      <c r="E29" s="20" t="s">
        <v>50</v>
      </c>
      <c r="F29" s="18">
        <v>1</v>
      </c>
      <c r="G29" s="23" t="s">
        <v>39</v>
      </c>
      <c r="H29" s="108">
        <v>26</v>
      </c>
      <c r="I29" s="24">
        <v>0</v>
      </c>
      <c r="J29" s="26">
        <f t="shared" si="0"/>
        <v>0</v>
      </c>
    </row>
    <row r="30" spans="1:10" x14ac:dyDescent="0.3">
      <c r="A30" s="45" t="s">
        <v>21</v>
      </c>
      <c r="B30" s="45" t="s">
        <v>76</v>
      </c>
      <c r="C30" s="20" t="s">
        <v>3</v>
      </c>
      <c r="D30" s="61" t="s">
        <v>41</v>
      </c>
      <c r="E30" s="20" t="s">
        <v>6</v>
      </c>
      <c r="F30" s="18">
        <v>1</v>
      </c>
      <c r="G30" s="21" t="s">
        <v>38</v>
      </c>
      <c r="H30" s="108">
        <v>52</v>
      </c>
      <c r="I30" s="24">
        <v>0</v>
      </c>
      <c r="J30" s="26">
        <f t="shared" si="0"/>
        <v>0</v>
      </c>
    </row>
    <row r="31" spans="1:10" x14ac:dyDescent="0.3">
      <c r="A31" s="51" t="s">
        <v>77</v>
      </c>
      <c r="B31" s="49" t="s">
        <v>78</v>
      </c>
      <c r="C31" s="75" t="s">
        <v>3</v>
      </c>
      <c r="D31" s="61" t="s">
        <v>41</v>
      </c>
      <c r="E31" s="20" t="s">
        <v>52</v>
      </c>
      <c r="F31" s="19">
        <v>1</v>
      </c>
      <c r="G31" s="21" t="s">
        <v>38</v>
      </c>
      <c r="H31" s="108">
        <v>52</v>
      </c>
      <c r="I31" s="24">
        <v>0</v>
      </c>
      <c r="J31" s="26">
        <f t="shared" si="0"/>
        <v>0</v>
      </c>
    </row>
    <row r="32" spans="1:10" x14ac:dyDescent="0.3">
      <c r="A32" s="52"/>
      <c r="B32" s="50"/>
      <c r="C32" s="75" t="s">
        <v>3</v>
      </c>
      <c r="D32" s="61" t="s">
        <v>41</v>
      </c>
      <c r="E32" s="20" t="s">
        <v>6</v>
      </c>
      <c r="F32" s="19">
        <v>1</v>
      </c>
      <c r="G32" s="21" t="s">
        <v>38</v>
      </c>
      <c r="H32" s="108">
        <v>52</v>
      </c>
      <c r="I32" s="24">
        <v>0</v>
      </c>
      <c r="J32" s="26">
        <f t="shared" si="0"/>
        <v>0</v>
      </c>
    </row>
    <row r="33" spans="1:10" x14ac:dyDescent="0.3">
      <c r="A33" s="52"/>
      <c r="B33" s="50"/>
      <c r="C33" s="75" t="s">
        <v>11</v>
      </c>
      <c r="D33" s="61" t="s">
        <v>41</v>
      </c>
      <c r="E33" s="20" t="s">
        <v>51</v>
      </c>
      <c r="F33" s="19">
        <v>1</v>
      </c>
      <c r="G33" s="21" t="s">
        <v>38</v>
      </c>
      <c r="H33" s="108">
        <v>52</v>
      </c>
      <c r="I33" s="24">
        <v>0</v>
      </c>
      <c r="J33" s="26">
        <f t="shared" si="0"/>
        <v>0</v>
      </c>
    </row>
    <row r="34" spans="1:10" x14ac:dyDescent="0.3">
      <c r="A34" s="41" t="s">
        <v>79</v>
      </c>
      <c r="B34" s="40" t="s">
        <v>80</v>
      </c>
      <c r="C34" s="75" t="s">
        <v>13</v>
      </c>
      <c r="D34" s="61" t="s">
        <v>41</v>
      </c>
      <c r="E34" s="20" t="s">
        <v>6</v>
      </c>
      <c r="F34" s="18">
        <v>4</v>
      </c>
      <c r="G34" s="22" t="s">
        <v>40</v>
      </c>
      <c r="H34" s="108">
        <v>13</v>
      </c>
      <c r="I34" s="24">
        <v>0</v>
      </c>
      <c r="J34" s="26">
        <f t="shared" si="0"/>
        <v>0</v>
      </c>
    </row>
    <row r="35" spans="1:10" x14ac:dyDescent="0.3">
      <c r="A35" s="43"/>
      <c r="B35" s="45"/>
      <c r="C35" s="20" t="s">
        <v>3</v>
      </c>
      <c r="D35" s="61" t="s">
        <v>41</v>
      </c>
      <c r="E35" s="20" t="s">
        <v>6</v>
      </c>
      <c r="F35" s="17">
        <v>7</v>
      </c>
      <c r="G35" s="21" t="s">
        <v>38</v>
      </c>
      <c r="H35" s="108">
        <v>52</v>
      </c>
      <c r="I35" s="24">
        <v>0</v>
      </c>
      <c r="J35" s="26">
        <f t="shared" si="0"/>
        <v>0</v>
      </c>
    </row>
    <row r="36" spans="1:10" x14ac:dyDescent="0.3">
      <c r="A36" s="43"/>
      <c r="B36" s="45"/>
      <c r="C36" s="20" t="s">
        <v>3</v>
      </c>
      <c r="D36" s="61" t="s">
        <v>41</v>
      </c>
      <c r="E36" s="20" t="s">
        <v>54</v>
      </c>
      <c r="F36" s="18">
        <v>1</v>
      </c>
      <c r="G36" s="23" t="s">
        <v>39</v>
      </c>
      <c r="H36" s="108">
        <v>26</v>
      </c>
      <c r="I36" s="24">
        <v>0</v>
      </c>
      <c r="J36" s="26">
        <f t="shared" si="0"/>
        <v>0</v>
      </c>
    </row>
    <row r="37" spans="1:10" x14ac:dyDescent="0.3">
      <c r="A37" s="42"/>
      <c r="B37" s="14"/>
      <c r="C37" s="75" t="s">
        <v>11</v>
      </c>
      <c r="D37" s="61" t="s">
        <v>56</v>
      </c>
      <c r="E37" s="20" t="s">
        <v>53</v>
      </c>
      <c r="F37" s="18">
        <v>1</v>
      </c>
      <c r="G37" s="21" t="s">
        <v>38</v>
      </c>
      <c r="H37" s="108">
        <v>52</v>
      </c>
      <c r="I37" s="24">
        <v>0</v>
      </c>
      <c r="J37" s="26">
        <f t="shared" si="0"/>
        <v>0</v>
      </c>
    </row>
    <row r="38" spans="1:10" x14ac:dyDescent="0.3">
      <c r="A38" s="11" t="s">
        <v>20</v>
      </c>
      <c r="B38" s="11" t="s">
        <v>81</v>
      </c>
      <c r="C38" s="20" t="s">
        <v>3</v>
      </c>
      <c r="D38" s="20" t="s">
        <v>41</v>
      </c>
      <c r="E38" s="20" t="s">
        <v>6</v>
      </c>
      <c r="F38" s="18">
        <v>2</v>
      </c>
      <c r="G38" s="55" t="s">
        <v>38</v>
      </c>
      <c r="H38" s="108">
        <v>52</v>
      </c>
      <c r="I38" s="24">
        <v>0</v>
      </c>
      <c r="J38" s="26">
        <f t="shared" si="0"/>
        <v>0</v>
      </c>
    </row>
    <row r="39" spans="1:10" s="94" customFormat="1" x14ac:dyDescent="0.3">
      <c r="A39" s="120" t="s">
        <v>111</v>
      </c>
      <c r="B39" s="114" t="s">
        <v>112</v>
      </c>
      <c r="C39" s="118" t="s">
        <v>3</v>
      </c>
      <c r="D39" s="115" t="s">
        <v>41</v>
      </c>
      <c r="E39" s="109" t="s">
        <v>51</v>
      </c>
      <c r="F39" s="107">
        <v>1</v>
      </c>
      <c r="G39" s="119" t="s">
        <v>113</v>
      </c>
      <c r="H39" s="130">
        <v>104</v>
      </c>
      <c r="I39" s="112">
        <v>0</v>
      </c>
      <c r="J39" s="26">
        <f t="shared" si="0"/>
        <v>0</v>
      </c>
    </row>
    <row r="40" spans="1:10" x14ac:dyDescent="0.3">
      <c r="A40" s="120"/>
      <c r="B40" s="114"/>
      <c r="C40" s="118" t="s">
        <v>11</v>
      </c>
      <c r="D40" s="115" t="s">
        <v>41</v>
      </c>
      <c r="E40" s="109" t="s">
        <v>52</v>
      </c>
      <c r="F40" s="107">
        <v>2</v>
      </c>
      <c r="G40" s="111" t="s">
        <v>114</v>
      </c>
      <c r="H40" s="108">
        <v>26</v>
      </c>
      <c r="I40" s="112">
        <v>0</v>
      </c>
      <c r="J40" s="26">
        <f t="shared" si="0"/>
        <v>0</v>
      </c>
    </row>
    <row r="41" spans="1:10" x14ac:dyDescent="0.3">
      <c r="A41" s="120"/>
      <c r="B41" s="114"/>
      <c r="C41" s="118" t="s">
        <v>11</v>
      </c>
      <c r="D41" s="115" t="s">
        <v>41</v>
      </c>
      <c r="E41" s="109" t="s">
        <v>6</v>
      </c>
      <c r="F41" s="107">
        <v>3</v>
      </c>
      <c r="G41" s="110" t="s">
        <v>114</v>
      </c>
      <c r="H41" s="108">
        <v>26</v>
      </c>
      <c r="I41" s="112">
        <v>0</v>
      </c>
      <c r="J41" s="26">
        <f t="shared" si="0"/>
        <v>0</v>
      </c>
    </row>
    <row r="42" spans="1:10" s="94" customFormat="1" x14ac:dyDescent="0.3">
      <c r="A42" s="120"/>
      <c r="B42" s="114"/>
      <c r="C42" s="118" t="s">
        <v>115</v>
      </c>
      <c r="D42" s="115" t="s">
        <v>41</v>
      </c>
      <c r="E42" s="109" t="s">
        <v>51</v>
      </c>
      <c r="F42" s="107">
        <v>1</v>
      </c>
      <c r="G42" s="119" t="s">
        <v>38</v>
      </c>
      <c r="H42" s="130">
        <v>52</v>
      </c>
      <c r="I42" s="112">
        <v>0</v>
      </c>
      <c r="J42" s="26">
        <f t="shared" si="0"/>
        <v>0</v>
      </c>
    </row>
    <row r="43" spans="1:10" x14ac:dyDescent="0.3">
      <c r="A43" s="120"/>
      <c r="B43" s="114"/>
      <c r="C43" s="118" t="s">
        <v>151</v>
      </c>
      <c r="D43" s="115" t="s">
        <v>41</v>
      </c>
      <c r="E43" s="109" t="s">
        <v>6</v>
      </c>
      <c r="F43" s="107">
        <v>1</v>
      </c>
      <c r="G43" s="111" t="s">
        <v>114</v>
      </c>
      <c r="H43" s="108">
        <v>26</v>
      </c>
      <c r="I43" s="112">
        <v>0</v>
      </c>
      <c r="J43" s="26">
        <f t="shared" si="0"/>
        <v>0</v>
      </c>
    </row>
    <row r="44" spans="1:10" s="94" customFormat="1" x14ac:dyDescent="0.3">
      <c r="A44" s="121" t="s">
        <v>116</v>
      </c>
      <c r="B44" s="113" t="s">
        <v>117</v>
      </c>
      <c r="C44" s="118" t="s">
        <v>3</v>
      </c>
      <c r="D44" s="115" t="s">
        <v>41</v>
      </c>
      <c r="E44" s="109" t="s">
        <v>6</v>
      </c>
      <c r="F44" s="107">
        <v>2</v>
      </c>
      <c r="G44" s="119" t="s">
        <v>114</v>
      </c>
      <c r="H44" s="130">
        <v>26</v>
      </c>
      <c r="I44" s="112">
        <v>0</v>
      </c>
      <c r="J44" s="26">
        <f t="shared" si="0"/>
        <v>0</v>
      </c>
    </row>
    <row r="45" spans="1:10" x14ac:dyDescent="0.3">
      <c r="A45" s="114"/>
      <c r="B45" s="114"/>
      <c r="C45" s="109" t="s">
        <v>11</v>
      </c>
      <c r="D45" s="115" t="s">
        <v>41</v>
      </c>
      <c r="E45" s="109" t="s">
        <v>6</v>
      </c>
      <c r="F45" s="107">
        <v>2</v>
      </c>
      <c r="G45" s="111" t="s">
        <v>40</v>
      </c>
      <c r="H45" s="108">
        <v>13</v>
      </c>
      <c r="I45" s="112">
        <v>0</v>
      </c>
      <c r="J45" s="26">
        <f t="shared" si="0"/>
        <v>0</v>
      </c>
    </row>
    <row r="46" spans="1:10" x14ac:dyDescent="0.3">
      <c r="A46" s="121" t="s">
        <v>118</v>
      </c>
      <c r="B46" s="113" t="s">
        <v>119</v>
      </c>
      <c r="C46" s="118" t="s">
        <v>3</v>
      </c>
      <c r="D46" s="115" t="s">
        <v>41</v>
      </c>
      <c r="E46" s="109" t="s">
        <v>47</v>
      </c>
      <c r="F46" s="107">
        <v>1</v>
      </c>
      <c r="G46" s="110" t="s">
        <v>120</v>
      </c>
      <c r="H46" s="108">
        <v>52</v>
      </c>
      <c r="I46" s="112">
        <v>0</v>
      </c>
      <c r="J46" s="26">
        <f t="shared" si="0"/>
        <v>0</v>
      </c>
    </row>
    <row r="47" spans="1:10" s="94" customFormat="1" x14ac:dyDescent="0.3">
      <c r="A47" s="120"/>
      <c r="B47" s="114"/>
      <c r="C47" s="118" t="s">
        <v>11</v>
      </c>
      <c r="D47" s="115" t="s">
        <v>41</v>
      </c>
      <c r="E47" s="109" t="s">
        <v>52</v>
      </c>
      <c r="F47" s="107">
        <v>1</v>
      </c>
      <c r="G47" s="119" t="s">
        <v>114</v>
      </c>
      <c r="H47" s="130">
        <v>26</v>
      </c>
      <c r="I47" s="112">
        <v>0</v>
      </c>
      <c r="J47" s="26">
        <f t="shared" si="0"/>
        <v>0</v>
      </c>
    </row>
    <row r="48" spans="1:10" x14ac:dyDescent="0.3">
      <c r="A48" s="120"/>
      <c r="B48" s="114"/>
      <c r="C48" s="118" t="s">
        <v>115</v>
      </c>
      <c r="D48" s="115" t="s">
        <v>41</v>
      </c>
      <c r="E48" s="109" t="s">
        <v>52</v>
      </c>
      <c r="F48" s="107">
        <v>1</v>
      </c>
      <c r="G48" s="111" t="s">
        <v>38</v>
      </c>
      <c r="H48" s="108">
        <v>52</v>
      </c>
      <c r="I48" s="112">
        <v>0</v>
      </c>
      <c r="J48" s="26">
        <f t="shared" si="0"/>
        <v>0</v>
      </c>
    </row>
    <row r="49" spans="1:12" x14ac:dyDescent="0.3">
      <c r="A49" s="121" t="s">
        <v>121</v>
      </c>
      <c r="B49" s="121" t="s">
        <v>122</v>
      </c>
      <c r="C49" s="118" t="s">
        <v>3</v>
      </c>
      <c r="D49" s="115" t="s">
        <v>41</v>
      </c>
      <c r="E49" s="109" t="s">
        <v>47</v>
      </c>
      <c r="F49" s="107">
        <v>1</v>
      </c>
      <c r="G49" s="110" t="s">
        <v>114</v>
      </c>
      <c r="H49" s="108">
        <v>26</v>
      </c>
      <c r="I49" s="112">
        <v>0</v>
      </c>
      <c r="J49" s="26">
        <f t="shared" si="0"/>
        <v>0</v>
      </c>
    </row>
    <row r="50" spans="1:12" s="94" customFormat="1" x14ac:dyDescent="0.3">
      <c r="A50" s="120"/>
      <c r="B50" s="120"/>
      <c r="C50" s="118" t="s">
        <v>11</v>
      </c>
      <c r="D50" s="115" t="s">
        <v>147</v>
      </c>
      <c r="E50" s="109" t="s">
        <v>52</v>
      </c>
      <c r="F50" s="107">
        <v>1</v>
      </c>
      <c r="G50" s="110" t="s">
        <v>114</v>
      </c>
      <c r="H50" s="108">
        <v>26</v>
      </c>
      <c r="I50" s="112">
        <v>0</v>
      </c>
      <c r="J50" s="26">
        <f t="shared" si="0"/>
        <v>0</v>
      </c>
    </row>
    <row r="51" spans="1:12" s="94" customFormat="1" x14ac:dyDescent="0.3">
      <c r="A51" s="106"/>
      <c r="B51" s="106"/>
      <c r="C51" s="109" t="s">
        <v>115</v>
      </c>
      <c r="D51" s="115" t="s">
        <v>41</v>
      </c>
      <c r="E51" s="109" t="s">
        <v>52</v>
      </c>
      <c r="F51" s="107">
        <v>1</v>
      </c>
      <c r="G51" s="119" t="s">
        <v>38</v>
      </c>
      <c r="H51" s="130">
        <v>52</v>
      </c>
      <c r="I51" s="112">
        <v>0</v>
      </c>
      <c r="J51" s="26">
        <f t="shared" si="0"/>
        <v>0</v>
      </c>
    </row>
    <row r="52" spans="1:12" x14ac:dyDescent="0.3">
      <c r="A52" s="114" t="s">
        <v>126</v>
      </c>
      <c r="B52" s="113" t="s">
        <v>127</v>
      </c>
      <c r="C52" s="109" t="s">
        <v>3</v>
      </c>
      <c r="D52" s="109" t="s">
        <v>42</v>
      </c>
      <c r="E52" s="109" t="s">
        <v>6</v>
      </c>
      <c r="F52" s="107">
        <v>1</v>
      </c>
      <c r="G52" s="119" t="s">
        <v>38</v>
      </c>
      <c r="H52" s="130">
        <v>52</v>
      </c>
      <c r="I52" s="112">
        <v>0</v>
      </c>
      <c r="J52" s="26">
        <f t="shared" si="0"/>
        <v>0</v>
      </c>
    </row>
    <row r="53" spans="1:12" s="94" customFormat="1" x14ac:dyDescent="0.3">
      <c r="A53" s="123" t="s">
        <v>123</v>
      </c>
      <c r="B53" s="105" t="s">
        <v>124</v>
      </c>
      <c r="C53" s="109" t="s">
        <v>3</v>
      </c>
      <c r="D53" s="115" t="s">
        <v>41</v>
      </c>
      <c r="E53" s="109" t="s">
        <v>125</v>
      </c>
      <c r="F53" s="107">
        <v>1</v>
      </c>
      <c r="G53" s="111" t="s">
        <v>114</v>
      </c>
      <c r="H53" s="108">
        <v>26</v>
      </c>
      <c r="I53" s="112">
        <v>0</v>
      </c>
      <c r="J53" s="26">
        <f t="shared" si="0"/>
        <v>0</v>
      </c>
    </row>
    <row r="54" spans="1:12" x14ac:dyDescent="0.3">
      <c r="A54" s="106" t="s">
        <v>130</v>
      </c>
      <c r="B54" s="105" t="s">
        <v>131</v>
      </c>
      <c r="C54" s="109" t="s">
        <v>3</v>
      </c>
      <c r="D54" s="115" t="s">
        <v>41</v>
      </c>
      <c r="E54" s="109" t="s">
        <v>6</v>
      </c>
      <c r="F54" s="107">
        <v>1</v>
      </c>
      <c r="G54" s="119" t="s">
        <v>114</v>
      </c>
      <c r="H54" s="130">
        <v>26</v>
      </c>
      <c r="I54" s="112">
        <v>0</v>
      </c>
      <c r="J54" s="26">
        <f t="shared" si="0"/>
        <v>0</v>
      </c>
    </row>
    <row r="55" spans="1:12" x14ac:dyDescent="0.3">
      <c r="A55" s="105" t="s">
        <v>132</v>
      </c>
      <c r="B55" s="105" t="s">
        <v>133</v>
      </c>
      <c r="C55" s="109" t="s">
        <v>3</v>
      </c>
      <c r="D55" s="115" t="s">
        <v>41</v>
      </c>
      <c r="E55" s="109" t="s">
        <v>6</v>
      </c>
      <c r="F55" s="107">
        <v>1</v>
      </c>
      <c r="G55" s="124" t="s">
        <v>114</v>
      </c>
      <c r="H55" s="108">
        <v>26</v>
      </c>
      <c r="I55" s="112">
        <v>0</v>
      </c>
      <c r="J55" s="26">
        <f t="shared" si="0"/>
        <v>0</v>
      </c>
    </row>
    <row r="56" spans="1:12" x14ac:dyDescent="0.3">
      <c r="A56" s="113" t="s">
        <v>136</v>
      </c>
      <c r="B56" s="113" t="s">
        <v>137</v>
      </c>
      <c r="C56" s="109" t="s">
        <v>3</v>
      </c>
      <c r="D56" s="115" t="s">
        <v>41</v>
      </c>
      <c r="E56" s="109" t="s">
        <v>47</v>
      </c>
      <c r="F56" s="107">
        <v>1</v>
      </c>
      <c r="G56" s="110" t="s">
        <v>114</v>
      </c>
      <c r="H56" s="108">
        <v>26</v>
      </c>
      <c r="I56" s="112">
        <v>0</v>
      </c>
      <c r="J56" s="26">
        <f t="shared" si="0"/>
        <v>0</v>
      </c>
    </row>
    <row r="57" spans="1:12" x14ac:dyDescent="0.3">
      <c r="A57" s="122"/>
      <c r="B57" s="106"/>
      <c r="C57" s="118" t="s">
        <v>115</v>
      </c>
      <c r="D57" s="115" t="s">
        <v>41</v>
      </c>
      <c r="E57" s="109" t="s">
        <v>52</v>
      </c>
      <c r="F57" s="107">
        <v>1</v>
      </c>
      <c r="G57" s="110" t="s">
        <v>114</v>
      </c>
      <c r="H57" s="108">
        <v>26</v>
      </c>
      <c r="I57" s="112">
        <v>0</v>
      </c>
      <c r="J57" s="26">
        <f t="shared" si="0"/>
        <v>0</v>
      </c>
    </row>
    <row r="58" spans="1:12" x14ac:dyDescent="0.3">
      <c r="A58" s="117" t="s">
        <v>128</v>
      </c>
      <c r="B58" s="117" t="s">
        <v>129</v>
      </c>
      <c r="C58" s="118" t="s">
        <v>3</v>
      </c>
      <c r="D58" s="118" t="s">
        <v>42</v>
      </c>
      <c r="E58" s="118" t="s">
        <v>47</v>
      </c>
      <c r="F58" s="125">
        <v>1</v>
      </c>
      <c r="G58" s="116" t="s">
        <v>140</v>
      </c>
      <c r="H58" s="108">
        <v>17</v>
      </c>
      <c r="I58" s="112">
        <v>0</v>
      </c>
      <c r="J58" s="26">
        <f t="shared" si="0"/>
        <v>0</v>
      </c>
    </row>
    <row r="59" spans="1:12" s="3" customFormat="1" ht="15" thickBot="1" x14ac:dyDescent="0.35">
      <c r="C59" s="76"/>
      <c r="D59" s="53"/>
      <c r="H59" s="76"/>
      <c r="I59" s="25"/>
    </row>
    <row r="60" spans="1:12" s="3" customFormat="1" ht="16.8" thickBot="1" x14ac:dyDescent="0.5">
      <c r="C60" s="76"/>
      <c r="D60" s="53"/>
      <c r="G60" s="170" t="s">
        <v>84</v>
      </c>
      <c r="H60" s="171"/>
      <c r="I60" s="172"/>
      <c r="J60" s="60">
        <f>SUM(J7:J58)</f>
        <v>0</v>
      </c>
    </row>
    <row r="61" spans="1:12" s="2" customFormat="1" ht="15" thickBot="1" x14ac:dyDescent="0.35">
      <c r="A61" s="58" t="s">
        <v>82</v>
      </c>
      <c r="B61" s="9"/>
      <c r="C61" s="77"/>
      <c r="D61" s="9"/>
      <c r="E61" s="9"/>
      <c r="F61" s="9"/>
      <c r="G61" s="54"/>
      <c r="H61" s="156"/>
      <c r="I61" s="25"/>
    </row>
    <row r="62" spans="1:12" s="2" customFormat="1" ht="61.5" customHeight="1" thickBot="1" x14ac:dyDescent="0.35">
      <c r="A62" s="153" t="s">
        <v>29</v>
      </c>
      <c r="B62" s="80" t="s">
        <v>30</v>
      </c>
      <c r="C62" s="27" t="s">
        <v>26</v>
      </c>
      <c r="D62" s="27" t="s">
        <v>31</v>
      </c>
      <c r="E62" s="28" t="s">
        <v>32</v>
      </c>
      <c r="F62" s="28" t="s">
        <v>33</v>
      </c>
      <c r="G62" s="28" t="s">
        <v>96</v>
      </c>
      <c r="H62" s="81" t="s">
        <v>97</v>
      </c>
      <c r="I62" s="82" t="s">
        <v>98</v>
      </c>
      <c r="J62" s="83" t="s">
        <v>99</v>
      </c>
      <c r="K62" s="84" t="s">
        <v>100</v>
      </c>
      <c r="L62" s="86" t="s">
        <v>101</v>
      </c>
    </row>
    <row r="63" spans="1:12" s="2" customFormat="1" x14ac:dyDescent="0.3">
      <c r="A63" s="131" t="s">
        <v>91</v>
      </c>
      <c r="B63" s="154" t="s">
        <v>65</v>
      </c>
      <c r="C63" s="16" t="s">
        <v>151</v>
      </c>
      <c r="D63" s="13" t="s">
        <v>42</v>
      </c>
      <c r="E63" s="13" t="s">
        <v>6</v>
      </c>
      <c r="F63" s="13">
        <v>1</v>
      </c>
      <c r="G63" s="62" t="s">
        <v>0</v>
      </c>
      <c r="H63" s="157">
        <v>4</v>
      </c>
      <c r="I63" s="24">
        <v>0</v>
      </c>
      <c r="J63" s="24">
        <v>0</v>
      </c>
      <c r="K63" s="85">
        <f t="shared" ref="K63:K96" si="1">F63*I63*12</f>
        <v>0</v>
      </c>
      <c r="L63" s="85">
        <f t="shared" ref="L63:L96" si="2">F63*H63*J63</f>
        <v>0</v>
      </c>
    </row>
    <row r="64" spans="1:12" s="2" customFormat="1" x14ac:dyDescent="0.3">
      <c r="A64" s="35"/>
      <c r="B64" s="154"/>
      <c r="C64" s="16" t="s">
        <v>150</v>
      </c>
      <c r="D64" s="13" t="s">
        <v>87</v>
      </c>
      <c r="E64" s="13" t="s">
        <v>17</v>
      </c>
      <c r="F64" s="13">
        <v>1</v>
      </c>
      <c r="G64" s="137" t="s">
        <v>0</v>
      </c>
      <c r="H64" s="157">
        <v>2</v>
      </c>
      <c r="I64" s="24">
        <v>0</v>
      </c>
      <c r="J64" s="24">
        <v>0</v>
      </c>
      <c r="K64" s="85">
        <f t="shared" si="1"/>
        <v>0</v>
      </c>
      <c r="L64" s="85">
        <f t="shared" si="2"/>
        <v>0</v>
      </c>
    </row>
    <row r="65" spans="1:12" s="2" customFormat="1" x14ac:dyDescent="0.3">
      <c r="A65" s="35"/>
      <c r="B65" s="154"/>
      <c r="C65" s="17" t="s">
        <v>10</v>
      </c>
      <c r="D65" s="10" t="s">
        <v>42</v>
      </c>
      <c r="E65" s="10" t="s">
        <v>149</v>
      </c>
      <c r="F65" s="10">
        <v>1</v>
      </c>
      <c r="G65" s="62" t="s">
        <v>0</v>
      </c>
      <c r="H65" s="158">
        <v>2</v>
      </c>
      <c r="I65" s="24">
        <v>0</v>
      </c>
      <c r="J65" s="24">
        <v>0</v>
      </c>
      <c r="K65" s="85">
        <f t="shared" si="1"/>
        <v>0</v>
      </c>
      <c r="L65" s="85">
        <f t="shared" si="2"/>
        <v>0</v>
      </c>
    </row>
    <row r="66" spans="1:12" s="2" customFormat="1" x14ac:dyDescent="0.3">
      <c r="A66" s="35"/>
      <c r="B66" s="154"/>
      <c r="C66" s="17" t="s">
        <v>16</v>
      </c>
      <c r="D66" s="126" t="s">
        <v>148</v>
      </c>
      <c r="E66" s="126" t="s">
        <v>45</v>
      </c>
      <c r="F66" s="126">
        <v>7</v>
      </c>
      <c r="G66" s="137" t="s">
        <v>0</v>
      </c>
      <c r="H66" s="158">
        <v>1</v>
      </c>
      <c r="I66" s="24">
        <v>0</v>
      </c>
      <c r="J66" s="24">
        <v>0</v>
      </c>
      <c r="K66" s="85">
        <f t="shared" si="1"/>
        <v>0</v>
      </c>
      <c r="L66" s="85">
        <f t="shared" si="2"/>
        <v>0</v>
      </c>
    </row>
    <row r="67" spans="1:12" s="2" customFormat="1" x14ac:dyDescent="0.3">
      <c r="A67" s="126" t="s">
        <v>92</v>
      </c>
      <c r="B67" s="10" t="s">
        <v>109</v>
      </c>
      <c r="C67" s="17" t="s">
        <v>3</v>
      </c>
      <c r="D67" s="10" t="s">
        <v>42</v>
      </c>
      <c r="E67" s="10" t="s">
        <v>95</v>
      </c>
      <c r="F67" s="10">
        <v>2</v>
      </c>
      <c r="G67" s="62" t="s">
        <v>0</v>
      </c>
      <c r="H67" s="157">
        <v>8</v>
      </c>
      <c r="I67" s="24">
        <v>0</v>
      </c>
      <c r="J67" s="24">
        <v>0</v>
      </c>
      <c r="K67" s="85">
        <f t="shared" si="1"/>
        <v>0</v>
      </c>
      <c r="L67" s="85">
        <f t="shared" si="2"/>
        <v>0</v>
      </c>
    </row>
    <row r="68" spans="1:12" s="2" customFormat="1" x14ac:dyDescent="0.3">
      <c r="A68" s="41" t="s">
        <v>2</v>
      </c>
      <c r="B68" s="40" t="s">
        <v>67</v>
      </c>
      <c r="C68" s="78" t="s">
        <v>24</v>
      </c>
      <c r="D68" s="11" t="s">
        <v>5</v>
      </c>
      <c r="E68" s="11" t="s">
        <v>154</v>
      </c>
      <c r="F68" s="12">
        <v>1</v>
      </c>
      <c r="G68" s="62" t="s">
        <v>0</v>
      </c>
      <c r="H68" s="157">
        <v>4</v>
      </c>
      <c r="I68" s="24">
        <v>0</v>
      </c>
      <c r="J68" s="24">
        <v>0</v>
      </c>
      <c r="K68" s="85">
        <f t="shared" si="1"/>
        <v>0</v>
      </c>
      <c r="L68" s="85">
        <f t="shared" si="2"/>
        <v>0</v>
      </c>
    </row>
    <row r="69" spans="1:12" s="2" customFormat="1" x14ac:dyDescent="0.3">
      <c r="A69" s="63"/>
      <c r="B69" s="45"/>
      <c r="C69" s="78" t="s">
        <v>7</v>
      </c>
      <c r="D69" s="12" t="s">
        <v>89</v>
      </c>
      <c r="E69" s="12" t="s">
        <v>45</v>
      </c>
      <c r="F69" s="12">
        <v>1</v>
      </c>
      <c r="G69" s="62" t="s">
        <v>0</v>
      </c>
      <c r="H69" s="157">
        <v>4</v>
      </c>
      <c r="I69" s="24">
        <v>0</v>
      </c>
      <c r="J69" s="24">
        <v>0</v>
      </c>
      <c r="K69" s="85">
        <f t="shared" si="1"/>
        <v>0</v>
      </c>
      <c r="L69" s="85">
        <f t="shared" si="2"/>
        <v>0</v>
      </c>
    </row>
    <row r="70" spans="1:12" s="3" customFormat="1" x14ac:dyDescent="0.3">
      <c r="A70" s="63"/>
      <c r="B70" s="46"/>
      <c r="C70" s="78" t="s">
        <v>151</v>
      </c>
      <c r="D70" s="12" t="s">
        <v>42</v>
      </c>
      <c r="E70" s="12" t="s">
        <v>6</v>
      </c>
      <c r="F70" s="10">
        <v>10</v>
      </c>
      <c r="G70" s="57" t="s">
        <v>0</v>
      </c>
      <c r="H70" s="157">
        <v>2</v>
      </c>
      <c r="I70" s="24">
        <v>0</v>
      </c>
      <c r="J70" s="24">
        <v>0</v>
      </c>
      <c r="K70" s="85">
        <f t="shared" si="1"/>
        <v>0</v>
      </c>
      <c r="L70" s="85">
        <f t="shared" si="2"/>
        <v>0</v>
      </c>
    </row>
    <row r="71" spans="1:12" s="2" customFormat="1" x14ac:dyDescent="0.3">
      <c r="A71" s="63"/>
      <c r="B71" s="46"/>
      <c r="C71" s="78" t="s">
        <v>1</v>
      </c>
      <c r="D71" s="12" t="s">
        <v>85</v>
      </c>
      <c r="E71" s="12" t="s">
        <v>94</v>
      </c>
      <c r="F71" s="12">
        <v>1</v>
      </c>
      <c r="G71" s="62" t="s">
        <v>0</v>
      </c>
      <c r="H71" s="157">
        <v>5</v>
      </c>
      <c r="I71" s="24">
        <v>0</v>
      </c>
      <c r="J71" s="24">
        <v>0</v>
      </c>
      <c r="K71" s="85">
        <f t="shared" si="1"/>
        <v>0</v>
      </c>
      <c r="L71" s="85">
        <f t="shared" si="2"/>
        <v>0</v>
      </c>
    </row>
    <row r="72" spans="1:12" s="2" customFormat="1" x14ac:dyDescent="0.3">
      <c r="A72" s="65"/>
      <c r="B72" s="44"/>
      <c r="C72" s="78" t="s">
        <v>86</v>
      </c>
      <c r="D72" s="160" t="s">
        <v>85</v>
      </c>
      <c r="E72" s="160" t="s">
        <v>153</v>
      </c>
      <c r="F72" s="66">
        <v>1</v>
      </c>
      <c r="G72" s="62" t="s">
        <v>0</v>
      </c>
      <c r="H72" s="157">
        <v>3</v>
      </c>
      <c r="I72" s="24">
        <v>0</v>
      </c>
      <c r="J72" s="24">
        <v>0</v>
      </c>
      <c r="K72" s="85">
        <f t="shared" si="1"/>
        <v>0</v>
      </c>
      <c r="L72" s="85">
        <f t="shared" si="2"/>
        <v>0</v>
      </c>
    </row>
    <row r="73" spans="1:12" s="54" customFormat="1" x14ac:dyDescent="0.3">
      <c r="A73" s="44" t="s">
        <v>4</v>
      </c>
      <c r="B73" s="44" t="s">
        <v>107</v>
      </c>
      <c r="C73" s="18" t="s">
        <v>3</v>
      </c>
      <c r="D73" s="64" t="s">
        <v>85</v>
      </c>
      <c r="E73" s="64" t="s">
        <v>94</v>
      </c>
      <c r="F73" s="66">
        <v>1</v>
      </c>
      <c r="G73" s="62" t="s">
        <v>0</v>
      </c>
      <c r="H73" s="157">
        <v>6</v>
      </c>
      <c r="I73" s="24">
        <v>0</v>
      </c>
      <c r="J73" s="24">
        <v>0</v>
      </c>
      <c r="K73" s="85">
        <f t="shared" si="1"/>
        <v>0</v>
      </c>
      <c r="L73" s="85">
        <f t="shared" si="2"/>
        <v>0</v>
      </c>
    </row>
    <row r="74" spans="1:12" s="54" customFormat="1" x14ac:dyDescent="0.3">
      <c r="A74" s="67" t="s">
        <v>9</v>
      </c>
      <c r="B74" s="12" t="s">
        <v>108</v>
      </c>
      <c r="C74" s="18" t="s">
        <v>3</v>
      </c>
      <c r="D74" s="12" t="s">
        <v>42</v>
      </c>
      <c r="E74" s="12" t="s">
        <v>43</v>
      </c>
      <c r="F74" s="12">
        <v>1</v>
      </c>
      <c r="G74" s="62" t="s">
        <v>0</v>
      </c>
      <c r="H74" s="157">
        <v>8</v>
      </c>
      <c r="I74" s="24">
        <v>0</v>
      </c>
      <c r="J74" s="24">
        <v>0</v>
      </c>
      <c r="K74" s="85">
        <f t="shared" si="1"/>
        <v>0</v>
      </c>
      <c r="L74" s="85">
        <f t="shared" si="2"/>
        <v>0</v>
      </c>
    </row>
    <row r="75" spans="1:12" s="54" customFormat="1" x14ac:dyDescent="0.3">
      <c r="A75" s="69" t="s">
        <v>93</v>
      </c>
      <c r="B75" s="40" t="s">
        <v>80</v>
      </c>
      <c r="C75" s="36" t="s">
        <v>86</v>
      </c>
      <c r="D75" s="68" t="s">
        <v>85</v>
      </c>
      <c r="E75" s="68" t="s">
        <v>19</v>
      </c>
      <c r="F75" s="10">
        <v>1</v>
      </c>
      <c r="G75" s="62" t="s">
        <v>0</v>
      </c>
      <c r="H75" s="157">
        <v>3</v>
      </c>
      <c r="I75" s="24">
        <v>0</v>
      </c>
      <c r="J75" s="24">
        <v>0</v>
      </c>
      <c r="K75" s="85">
        <f t="shared" si="1"/>
        <v>0</v>
      </c>
      <c r="L75" s="85">
        <f t="shared" si="2"/>
        <v>0</v>
      </c>
    </row>
    <row r="76" spans="1:12" s="53" customFormat="1" x14ac:dyDescent="0.3">
      <c r="A76" s="70"/>
      <c r="B76" s="45"/>
      <c r="C76" s="36" t="s">
        <v>1</v>
      </c>
      <c r="D76" s="15" t="s">
        <v>85</v>
      </c>
      <c r="E76" s="15" t="s">
        <v>19</v>
      </c>
      <c r="F76" s="10">
        <v>1</v>
      </c>
      <c r="G76" s="62" t="s">
        <v>0</v>
      </c>
      <c r="H76" s="157">
        <v>3</v>
      </c>
      <c r="I76" s="24">
        <v>0</v>
      </c>
      <c r="J76" s="24">
        <v>0</v>
      </c>
      <c r="K76" s="85">
        <f t="shared" si="1"/>
        <v>0</v>
      </c>
      <c r="L76" s="85">
        <f t="shared" si="2"/>
        <v>0</v>
      </c>
    </row>
    <row r="77" spans="1:12" s="53" customFormat="1" x14ac:dyDescent="0.3">
      <c r="A77" s="43"/>
      <c r="B77" s="45"/>
      <c r="C77" s="78" t="s">
        <v>18</v>
      </c>
      <c r="D77" s="11" t="s">
        <v>87</v>
      </c>
      <c r="E77" s="11" t="s">
        <v>17</v>
      </c>
      <c r="F77" s="12">
        <v>1</v>
      </c>
      <c r="G77" s="62" t="s">
        <v>0</v>
      </c>
      <c r="H77" s="157">
        <v>2</v>
      </c>
      <c r="I77" s="24">
        <v>0</v>
      </c>
      <c r="J77" s="24">
        <v>0</v>
      </c>
      <c r="K77" s="85">
        <f t="shared" si="1"/>
        <v>0</v>
      </c>
      <c r="L77" s="85">
        <f t="shared" si="2"/>
        <v>0</v>
      </c>
    </row>
    <row r="78" spans="1:12" s="2" customFormat="1" x14ac:dyDescent="0.3">
      <c r="A78" s="43"/>
      <c r="B78" s="45"/>
      <c r="C78" s="78" t="s">
        <v>10</v>
      </c>
      <c r="D78" s="68" t="s">
        <v>42</v>
      </c>
      <c r="E78" s="68" t="s">
        <v>6</v>
      </c>
      <c r="F78" s="12">
        <v>1</v>
      </c>
      <c r="G78" s="62" t="s">
        <v>0</v>
      </c>
      <c r="H78" s="157">
        <v>4</v>
      </c>
      <c r="I78" s="24">
        <v>0</v>
      </c>
      <c r="J78" s="24">
        <v>0</v>
      </c>
      <c r="K78" s="85">
        <f t="shared" si="1"/>
        <v>0</v>
      </c>
      <c r="L78" s="85">
        <f t="shared" si="2"/>
        <v>0</v>
      </c>
    </row>
    <row r="79" spans="1:12" s="2" customFormat="1" x14ac:dyDescent="0.3">
      <c r="A79" s="43"/>
      <c r="B79" s="71"/>
      <c r="C79" s="79" t="s">
        <v>16</v>
      </c>
      <c r="D79" s="68" t="s">
        <v>148</v>
      </c>
      <c r="E79" s="11" t="s">
        <v>15</v>
      </c>
      <c r="F79" s="12">
        <v>1</v>
      </c>
      <c r="G79" s="62" t="s">
        <v>0</v>
      </c>
      <c r="H79" s="157">
        <v>2</v>
      </c>
      <c r="I79" s="24">
        <v>0</v>
      </c>
      <c r="J79" s="24">
        <v>0</v>
      </c>
      <c r="K79" s="85">
        <f t="shared" si="1"/>
        <v>0</v>
      </c>
      <c r="L79" s="85">
        <f t="shared" si="2"/>
        <v>0</v>
      </c>
    </row>
    <row r="80" spans="1:12" x14ac:dyDescent="0.3">
      <c r="A80" s="43"/>
      <c r="B80" s="45"/>
      <c r="C80" s="78" t="s">
        <v>12</v>
      </c>
      <c r="D80" s="11" t="s">
        <v>5</v>
      </c>
      <c r="E80" s="11" t="s">
        <v>154</v>
      </c>
      <c r="F80" s="12">
        <v>1</v>
      </c>
      <c r="G80" s="62" t="s">
        <v>0</v>
      </c>
      <c r="H80" s="157">
        <v>4</v>
      </c>
      <c r="I80" s="24">
        <v>0</v>
      </c>
      <c r="J80" s="24">
        <v>0</v>
      </c>
      <c r="K80" s="85">
        <f t="shared" si="1"/>
        <v>0</v>
      </c>
      <c r="L80" s="85">
        <f t="shared" si="2"/>
        <v>0</v>
      </c>
    </row>
    <row r="81" spans="1:12" x14ac:dyDescent="0.3">
      <c r="A81" s="42"/>
      <c r="B81" s="14"/>
      <c r="C81" s="78" t="s">
        <v>7</v>
      </c>
      <c r="D81" s="68" t="s">
        <v>89</v>
      </c>
      <c r="E81" s="68" t="s">
        <v>45</v>
      </c>
      <c r="F81" s="12">
        <v>1</v>
      </c>
      <c r="G81" s="62" t="s">
        <v>0</v>
      </c>
      <c r="H81" s="157">
        <v>2</v>
      </c>
      <c r="I81" s="24">
        <v>0</v>
      </c>
      <c r="J81" s="24">
        <v>0</v>
      </c>
      <c r="K81" s="85">
        <f t="shared" si="1"/>
        <v>0</v>
      </c>
      <c r="L81" s="85">
        <f t="shared" si="2"/>
        <v>0</v>
      </c>
    </row>
    <row r="82" spans="1:12" s="2" customFormat="1" x14ac:dyDescent="0.3">
      <c r="A82" s="131" t="s">
        <v>111</v>
      </c>
      <c r="B82" s="144" t="s">
        <v>112</v>
      </c>
      <c r="C82" s="132" t="s">
        <v>152</v>
      </c>
      <c r="D82" s="126" t="s">
        <v>42</v>
      </c>
      <c r="E82" s="143" t="s">
        <v>46</v>
      </c>
      <c r="F82" s="126">
        <v>2</v>
      </c>
      <c r="G82" s="137" t="s">
        <v>0</v>
      </c>
      <c r="H82" s="151">
        <v>2</v>
      </c>
      <c r="I82" s="24">
        <v>0</v>
      </c>
      <c r="J82" s="24">
        <v>0</v>
      </c>
      <c r="K82" s="85">
        <f t="shared" si="1"/>
        <v>0</v>
      </c>
      <c r="L82" s="85">
        <f t="shared" si="2"/>
        <v>0</v>
      </c>
    </row>
    <row r="83" spans="1:12" s="2" customFormat="1" x14ac:dyDescent="0.3">
      <c r="A83" s="145"/>
      <c r="B83" s="142"/>
      <c r="C83" s="141" t="s">
        <v>11</v>
      </c>
      <c r="D83" s="127" t="s">
        <v>42</v>
      </c>
      <c r="E83" s="127" t="s">
        <v>52</v>
      </c>
      <c r="F83" s="128">
        <v>2</v>
      </c>
      <c r="G83" s="137" t="s">
        <v>0</v>
      </c>
      <c r="H83" s="151">
        <v>1</v>
      </c>
      <c r="I83" s="24">
        <v>0</v>
      </c>
      <c r="J83" s="24">
        <v>0</v>
      </c>
      <c r="K83" s="85">
        <f t="shared" si="1"/>
        <v>0</v>
      </c>
      <c r="L83" s="85">
        <f t="shared" si="2"/>
        <v>0</v>
      </c>
    </row>
    <row r="84" spans="1:12" s="2" customFormat="1" x14ac:dyDescent="0.3">
      <c r="A84" s="140" t="s">
        <v>118</v>
      </c>
      <c r="B84" s="127" t="s">
        <v>119</v>
      </c>
      <c r="C84" s="141" t="s">
        <v>152</v>
      </c>
      <c r="D84" s="128" t="s">
        <v>42</v>
      </c>
      <c r="E84" s="128" t="s">
        <v>6</v>
      </c>
      <c r="F84" s="128">
        <v>1</v>
      </c>
      <c r="G84" s="137" t="s">
        <v>0</v>
      </c>
      <c r="H84" s="151">
        <v>1</v>
      </c>
      <c r="I84" s="24">
        <v>0</v>
      </c>
      <c r="J84" s="24">
        <v>0</v>
      </c>
      <c r="K84" s="85">
        <f t="shared" si="1"/>
        <v>0</v>
      </c>
      <c r="L84" s="85">
        <f t="shared" si="2"/>
        <v>0</v>
      </c>
    </row>
    <row r="85" spans="1:12" s="3" customFormat="1" x14ac:dyDescent="0.3">
      <c r="A85" s="138" t="s">
        <v>121</v>
      </c>
      <c r="B85" s="135" t="s">
        <v>122</v>
      </c>
      <c r="C85" s="141" t="s">
        <v>152</v>
      </c>
      <c r="D85" s="128" t="s">
        <v>42</v>
      </c>
      <c r="E85" s="128" t="s">
        <v>6</v>
      </c>
      <c r="F85" s="128">
        <v>1</v>
      </c>
      <c r="G85" s="136" t="s">
        <v>0</v>
      </c>
      <c r="H85" s="152">
        <v>1</v>
      </c>
      <c r="I85" s="24">
        <v>0</v>
      </c>
      <c r="J85" s="24">
        <v>0</v>
      </c>
      <c r="K85" s="85">
        <f t="shared" si="1"/>
        <v>0</v>
      </c>
      <c r="L85" s="85">
        <f t="shared" si="2"/>
        <v>0</v>
      </c>
    </row>
    <row r="86" spans="1:12" s="2" customFormat="1" x14ac:dyDescent="0.3">
      <c r="A86" s="147" t="s">
        <v>123</v>
      </c>
      <c r="B86" s="144" t="s">
        <v>124</v>
      </c>
      <c r="C86" s="141" t="s">
        <v>11</v>
      </c>
      <c r="D86" s="139" t="s">
        <v>42</v>
      </c>
      <c r="E86" s="139" t="s">
        <v>52</v>
      </c>
      <c r="F86" s="140">
        <v>1</v>
      </c>
      <c r="G86" s="137" t="s">
        <v>0</v>
      </c>
      <c r="H86" s="151">
        <v>2</v>
      </c>
      <c r="I86" s="24">
        <v>0</v>
      </c>
      <c r="J86" s="24">
        <v>0</v>
      </c>
      <c r="K86" s="85">
        <f t="shared" si="1"/>
        <v>0</v>
      </c>
      <c r="L86" s="85">
        <f t="shared" si="2"/>
        <v>0</v>
      </c>
    </row>
    <row r="87" spans="1:12" s="2" customFormat="1" x14ac:dyDescent="0.3">
      <c r="A87" s="146"/>
      <c r="B87" s="146"/>
      <c r="C87" s="130" t="s">
        <v>152</v>
      </c>
      <c r="D87" s="139" t="s">
        <v>42</v>
      </c>
      <c r="E87" s="139" t="s">
        <v>6</v>
      </c>
      <c r="F87" s="140">
        <v>1</v>
      </c>
      <c r="G87" s="137" t="s">
        <v>0</v>
      </c>
      <c r="H87" s="151">
        <v>1</v>
      </c>
      <c r="I87" s="24">
        <v>0</v>
      </c>
      <c r="J87" s="24">
        <v>0</v>
      </c>
      <c r="K87" s="85">
        <f t="shared" si="1"/>
        <v>0</v>
      </c>
      <c r="L87" s="85">
        <f t="shared" si="2"/>
        <v>0</v>
      </c>
    </row>
    <row r="88" spans="1:12" s="54" customFormat="1" x14ac:dyDescent="0.3">
      <c r="A88" s="135" t="s">
        <v>126</v>
      </c>
      <c r="B88" s="133" t="s">
        <v>127</v>
      </c>
      <c r="C88" s="130" t="s">
        <v>3</v>
      </c>
      <c r="D88" s="128" t="s">
        <v>42</v>
      </c>
      <c r="E88" s="128" t="s">
        <v>6</v>
      </c>
      <c r="F88" s="128">
        <v>1</v>
      </c>
      <c r="G88" s="137" t="s">
        <v>0</v>
      </c>
      <c r="H88" s="151">
        <v>2</v>
      </c>
      <c r="I88" s="24">
        <v>0</v>
      </c>
      <c r="J88" s="24">
        <v>0</v>
      </c>
      <c r="K88" s="85">
        <f t="shared" si="1"/>
        <v>0</v>
      </c>
      <c r="L88" s="85">
        <f t="shared" si="2"/>
        <v>0</v>
      </c>
    </row>
    <row r="89" spans="1:12" s="54" customFormat="1" x14ac:dyDescent="0.3">
      <c r="A89" s="148"/>
      <c r="B89" s="148"/>
      <c r="C89" s="141" t="s">
        <v>11</v>
      </c>
      <c r="D89" s="139" t="s">
        <v>42</v>
      </c>
      <c r="E89" s="139" t="s">
        <v>47</v>
      </c>
      <c r="F89" s="140">
        <v>1</v>
      </c>
      <c r="G89" s="137" t="s">
        <v>0</v>
      </c>
      <c r="H89" s="151">
        <v>2</v>
      </c>
      <c r="I89" s="24">
        <v>0</v>
      </c>
      <c r="J89" s="24">
        <v>0</v>
      </c>
      <c r="K89" s="85">
        <f t="shared" si="1"/>
        <v>0</v>
      </c>
      <c r="L89" s="85">
        <f t="shared" si="2"/>
        <v>0</v>
      </c>
    </row>
    <row r="90" spans="1:12" s="54" customFormat="1" x14ac:dyDescent="0.3">
      <c r="A90" s="149" t="s">
        <v>128</v>
      </c>
      <c r="B90" s="149" t="s">
        <v>129</v>
      </c>
      <c r="C90" s="141" t="s">
        <v>11</v>
      </c>
      <c r="D90" s="139" t="s">
        <v>42</v>
      </c>
      <c r="E90" s="139" t="s">
        <v>51</v>
      </c>
      <c r="F90" s="140">
        <v>1</v>
      </c>
      <c r="G90" s="137" t="s">
        <v>0</v>
      </c>
      <c r="H90" s="151">
        <v>3</v>
      </c>
      <c r="I90" s="24">
        <v>0</v>
      </c>
      <c r="J90" s="24">
        <v>0</v>
      </c>
      <c r="K90" s="85">
        <f t="shared" si="1"/>
        <v>0</v>
      </c>
      <c r="L90" s="85">
        <f t="shared" si="2"/>
        <v>0</v>
      </c>
    </row>
    <row r="91" spans="1:12" s="2" customFormat="1" x14ac:dyDescent="0.3">
      <c r="A91" s="133" t="s">
        <v>130</v>
      </c>
      <c r="B91" s="144" t="s">
        <v>131</v>
      </c>
      <c r="C91" s="141" t="s">
        <v>3</v>
      </c>
      <c r="D91" s="128" t="s">
        <v>42</v>
      </c>
      <c r="E91" s="150" t="s">
        <v>52</v>
      </c>
      <c r="F91" s="128">
        <v>1</v>
      </c>
      <c r="G91" s="137" t="s">
        <v>0</v>
      </c>
      <c r="H91" s="151">
        <v>2</v>
      </c>
      <c r="I91" s="24">
        <v>0</v>
      </c>
      <c r="J91" s="24">
        <v>0</v>
      </c>
      <c r="K91" s="85">
        <f t="shared" si="1"/>
        <v>0</v>
      </c>
      <c r="L91" s="85">
        <f t="shared" si="2"/>
        <v>0</v>
      </c>
    </row>
    <row r="92" spans="1:12" s="54" customFormat="1" x14ac:dyDescent="0.3">
      <c r="A92" s="146"/>
      <c r="B92" s="146"/>
      <c r="C92" s="130" t="s">
        <v>11</v>
      </c>
      <c r="D92" s="139" t="s">
        <v>42</v>
      </c>
      <c r="E92" s="139" t="s">
        <v>52</v>
      </c>
      <c r="F92" s="140">
        <v>1</v>
      </c>
      <c r="G92" s="137" t="s">
        <v>0</v>
      </c>
      <c r="H92" s="151">
        <v>1</v>
      </c>
      <c r="I92" s="24">
        <v>0</v>
      </c>
      <c r="J92" s="24">
        <v>0</v>
      </c>
      <c r="K92" s="85">
        <f t="shared" si="1"/>
        <v>0</v>
      </c>
      <c r="L92" s="85">
        <f t="shared" si="2"/>
        <v>0</v>
      </c>
    </row>
    <row r="93" spans="1:12" s="54" customFormat="1" x14ac:dyDescent="0.3">
      <c r="A93" s="133" t="s">
        <v>132</v>
      </c>
      <c r="B93" s="133" t="s">
        <v>133</v>
      </c>
      <c r="C93" s="130" t="s">
        <v>11</v>
      </c>
      <c r="D93" s="128" t="s">
        <v>42</v>
      </c>
      <c r="E93" s="128" t="s">
        <v>6</v>
      </c>
      <c r="F93" s="128">
        <v>1</v>
      </c>
      <c r="G93" s="137" t="s">
        <v>0</v>
      </c>
      <c r="H93" s="151">
        <v>2</v>
      </c>
      <c r="I93" s="24">
        <v>0</v>
      </c>
      <c r="J93" s="24">
        <v>0</v>
      </c>
      <c r="K93" s="85">
        <f t="shared" si="1"/>
        <v>0</v>
      </c>
      <c r="L93" s="85">
        <f t="shared" si="2"/>
        <v>0</v>
      </c>
    </row>
    <row r="94" spans="1:12" s="54" customFormat="1" x14ac:dyDescent="0.3">
      <c r="A94" s="145"/>
      <c r="B94" s="129"/>
      <c r="C94" s="141" t="s">
        <v>152</v>
      </c>
      <c r="D94" s="128" t="s">
        <v>42</v>
      </c>
      <c r="E94" s="128" t="s">
        <v>6</v>
      </c>
      <c r="F94" s="128">
        <v>1</v>
      </c>
      <c r="G94" s="137" t="s">
        <v>0</v>
      </c>
      <c r="H94" s="151">
        <v>1</v>
      </c>
      <c r="I94" s="24">
        <v>0</v>
      </c>
      <c r="J94" s="24">
        <v>0</v>
      </c>
      <c r="K94" s="85">
        <f t="shared" si="1"/>
        <v>0</v>
      </c>
      <c r="L94" s="85">
        <f t="shared" si="2"/>
        <v>0</v>
      </c>
    </row>
    <row r="95" spans="1:12" s="54" customFormat="1" x14ac:dyDescent="0.3">
      <c r="A95" s="134" t="s">
        <v>134</v>
      </c>
      <c r="B95" s="134" t="s">
        <v>135</v>
      </c>
      <c r="C95" s="130" t="s">
        <v>152</v>
      </c>
      <c r="D95" s="128" t="s">
        <v>42</v>
      </c>
      <c r="E95" s="128" t="s">
        <v>6</v>
      </c>
      <c r="F95" s="128">
        <v>1</v>
      </c>
      <c r="G95" s="137" t="s">
        <v>0</v>
      </c>
      <c r="H95" s="151">
        <v>1</v>
      </c>
      <c r="I95" s="24">
        <v>0</v>
      </c>
      <c r="J95" s="24">
        <v>0</v>
      </c>
      <c r="K95" s="85">
        <f t="shared" si="1"/>
        <v>0</v>
      </c>
      <c r="L95" s="85">
        <f t="shared" si="2"/>
        <v>0</v>
      </c>
    </row>
    <row r="96" spans="1:12" s="54" customFormat="1" x14ac:dyDescent="0.3">
      <c r="A96" s="127" t="s">
        <v>136</v>
      </c>
      <c r="B96" s="127" t="s">
        <v>137</v>
      </c>
      <c r="C96" s="130" t="s">
        <v>11</v>
      </c>
      <c r="D96" s="139" t="s">
        <v>42</v>
      </c>
      <c r="E96" s="139" t="s">
        <v>52</v>
      </c>
      <c r="F96" s="140">
        <v>1</v>
      </c>
      <c r="G96" s="137" t="s">
        <v>0</v>
      </c>
      <c r="H96" s="151">
        <v>4</v>
      </c>
      <c r="I96" s="24">
        <v>0</v>
      </c>
      <c r="J96" s="24">
        <v>0</v>
      </c>
      <c r="K96" s="85">
        <f t="shared" si="1"/>
        <v>0</v>
      </c>
      <c r="L96" s="85">
        <f t="shared" si="2"/>
        <v>0</v>
      </c>
    </row>
    <row r="97" spans="1:12" s="54" customFormat="1" x14ac:dyDescent="0.3">
      <c r="A97" s="95"/>
      <c r="B97" s="95"/>
      <c r="C97" s="91"/>
      <c r="D97" s="95"/>
      <c r="E97" s="95"/>
      <c r="F97" s="95"/>
      <c r="G97" s="96"/>
      <c r="H97" s="76"/>
      <c r="I97" s="25"/>
      <c r="J97" s="25"/>
      <c r="K97" s="97"/>
      <c r="L97" s="97"/>
    </row>
    <row r="98" spans="1:12" ht="55.8" thickBot="1" x14ac:dyDescent="0.35">
      <c r="A98" s="98" t="s">
        <v>26</v>
      </c>
      <c r="B98" s="98" t="s">
        <v>31</v>
      </c>
      <c r="C98" s="99" t="s">
        <v>32</v>
      </c>
      <c r="D98" s="99" t="s">
        <v>96</v>
      </c>
      <c r="E98" s="100" t="s">
        <v>110</v>
      </c>
      <c r="F98" s="101" t="s">
        <v>99</v>
      </c>
      <c r="I98" s="87"/>
      <c r="J98" s="87"/>
      <c r="K98" s="87"/>
      <c r="L98" s="87"/>
    </row>
    <row r="99" spans="1:12" ht="16.8" thickBot="1" x14ac:dyDescent="0.5">
      <c r="A99" s="18" t="s">
        <v>1</v>
      </c>
      <c r="B99" s="19" t="s">
        <v>85</v>
      </c>
      <c r="C99" s="19" t="s">
        <v>104</v>
      </c>
      <c r="D99" s="18" t="s">
        <v>0</v>
      </c>
      <c r="E99" s="24">
        <v>0</v>
      </c>
      <c r="F99" s="24">
        <v>0</v>
      </c>
      <c r="I99" s="161" t="s">
        <v>102</v>
      </c>
      <c r="J99" s="162"/>
      <c r="K99" s="163">
        <f>SUM(K63:K96)+SUM(L63:L96)</f>
        <v>0</v>
      </c>
      <c r="L99" s="164"/>
    </row>
    <row r="100" spans="1:12" ht="16.8" thickBot="1" x14ac:dyDescent="0.5">
      <c r="A100" s="18" t="s">
        <v>1</v>
      </c>
      <c r="B100" s="19" t="s">
        <v>85</v>
      </c>
      <c r="C100" s="19" t="s">
        <v>105</v>
      </c>
      <c r="D100" s="18" t="s">
        <v>0</v>
      </c>
      <c r="E100" s="24">
        <v>0</v>
      </c>
      <c r="F100" s="24">
        <v>0</v>
      </c>
      <c r="I100" s="88"/>
      <c r="J100" s="88"/>
      <c r="K100" s="87"/>
      <c r="L100" s="89"/>
    </row>
    <row r="101" spans="1:12" ht="16.8" thickBot="1" x14ac:dyDescent="0.5">
      <c r="A101" s="18" t="s">
        <v>1</v>
      </c>
      <c r="B101" s="19" t="s">
        <v>85</v>
      </c>
      <c r="C101" s="19" t="s">
        <v>106</v>
      </c>
      <c r="D101" s="18" t="s">
        <v>0</v>
      </c>
      <c r="E101" s="24">
        <v>0</v>
      </c>
      <c r="F101" s="24">
        <v>0</v>
      </c>
      <c r="I101" s="165" t="s">
        <v>103</v>
      </c>
      <c r="J101" s="166"/>
      <c r="K101" s="166"/>
      <c r="L101" s="90">
        <f>J60+K99</f>
        <v>0</v>
      </c>
    </row>
    <row r="102" spans="1:12" ht="16.2" x14ac:dyDescent="0.45">
      <c r="A102" s="18" t="s">
        <v>138</v>
      </c>
      <c r="B102" s="19" t="s">
        <v>139</v>
      </c>
      <c r="C102" s="19" t="s">
        <v>25</v>
      </c>
      <c r="D102" s="18" t="s">
        <v>0</v>
      </c>
      <c r="E102" s="24">
        <v>0</v>
      </c>
      <c r="F102" s="24">
        <v>0</v>
      </c>
      <c r="H102" s="159"/>
      <c r="I102" s="102"/>
      <c r="J102" s="103"/>
      <c r="K102" s="103"/>
      <c r="L102" s="104"/>
    </row>
    <row r="103" spans="1:12" x14ac:dyDescent="0.3">
      <c r="A103" s="19" t="s">
        <v>145</v>
      </c>
      <c r="B103" s="18" t="s">
        <v>146</v>
      </c>
      <c r="C103" s="19" t="s">
        <v>144</v>
      </c>
      <c r="D103" s="18" t="s">
        <v>0</v>
      </c>
      <c r="E103" s="24">
        <v>0</v>
      </c>
      <c r="F103" s="24">
        <v>0</v>
      </c>
      <c r="I103" s="25"/>
    </row>
    <row r="104" spans="1:12" x14ac:dyDescent="0.3">
      <c r="A104" s="19" t="s">
        <v>145</v>
      </c>
      <c r="B104" s="18" t="s">
        <v>139</v>
      </c>
      <c r="C104" s="19" t="s">
        <v>6</v>
      </c>
      <c r="D104" s="18" t="s">
        <v>0</v>
      </c>
      <c r="E104" s="24">
        <v>0</v>
      </c>
      <c r="F104" s="24">
        <v>0</v>
      </c>
      <c r="I104" s="25"/>
    </row>
    <row r="105" spans="1:12" x14ac:dyDescent="0.3">
      <c r="A105" s="19" t="s">
        <v>143</v>
      </c>
      <c r="B105" s="19" t="s">
        <v>139</v>
      </c>
      <c r="C105" s="19" t="s">
        <v>6</v>
      </c>
      <c r="D105" s="18" t="s">
        <v>0</v>
      </c>
      <c r="E105" s="24">
        <v>0</v>
      </c>
      <c r="F105" s="24">
        <v>0</v>
      </c>
      <c r="I105" s="25"/>
    </row>
    <row r="106" spans="1:12" x14ac:dyDescent="0.3">
      <c r="A106" s="92"/>
    </row>
  </sheetData>
  <sheetProtection sheet="1" objects="1" scenarios="1"/>
  <mergeCells count="5">
    <mergeCell ref="I99:J99"/>
    <mergeCell ref="K99:L99"/>
    <mergeCell ref="I101:K101"/>
    <mergeCell ref="A3:E3"/>
    <mergeCell ref="G60:I6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Veiligheidsregio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Graas, Diede van</dc:creator>
  <cp:lastModifiedBy>Graas, Diede van</cp:lastModifiedBy>
  <dcterms:created xsi:type="dcterms:W3CDTF">2023-04-24T15:43:53Z</dcterms:created>
  <dcterms:modified xsi:type="dcterms:W3CDTF">2023-05-03T07:54:26Z</dcterms:modified>
</cp:coreProperties>
</file>