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tkadaster.sharepoint.com/sites/gd-pd/117de/04 Aanbestedingsleidraad/Aanbestedingsleidraad definitief/"/>
    </mc:Choice>
  </mc:AlternateContent>
  <xr:revisionPtr revIDLastSave="14" documentId="8_{AD8319A7-01D1-4640-A6A3-EB06E40FCB55}" xr6:coauthVersionLast="47" xr6:coauthVersionMax="47" xr10:uidLastSave="{726BB3AA-249E-4E36-8DF0-7983D205010C}"/>
  <bookViews>
    <workbookView xWindow="-108" yWindow="-108" windowWidth="23256" windowHeight="12576" xr2:uid="{00000000-000D-0000-FFFF-FFFF00000000}"/>
  </bookViews>
  <sheets>
    <sheet name="Prijzenblad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8" l="1"/>
  <c r="E18" i="8"/>
  <c r="E17" i="8"/>
  <c r="E16" i="8"/>
  <c r="E15" i="8"/>
  <c r="E14" i="8"/>
  <c r="E20" i="8" s="1"/>
  <c r="E61" i="8"/>
  <c r="E59" i="8"/>
  <c r="E57" i="8"/>
  <c r="E55" i="8"/>
  <c r="E53" i="8"/>
  <c r="E51" i="8"/>
  <c r="E49" i="8"/>
  <c r="E48" i="8"/>
  <c r="E47" i="8"/>
  <c r="E46" i="8"/>
  <c r="E45" i="8"/>
  <c r="E43" i="8"/>
  <c r="E41" i="8"/>
  <c r="E39" i="8"/>
  <c r="E38" i="8"/>
  <c r="E37" i="8"/>
  <c r="E36" i="8"/>
  <c r="E35" i="8"/>
  <c r="E34" i="8"/>
  <c r="E33" i="8"/>
  <c r="E32" i="8"/>
  <c r="E31" i="8"/>
  <c r="E30" i="8"/>
  <c r="E29" i="8"/>
  <c r="E28" i="8"/>
  <c r="E27" i="8"/>
  <c r="E26" i="8"/>
  <c r="E25" i="8"/>
  <c r="E24" i="8"/>
  <c r="E23" i="8"/>
  <c r="E56" i="8"/>
  <c r="E58" i="8"/>
  <c r="E60" i="8"/>
  <c r="E62" i="8"/>
  <c r="E40" i="8"/>
  <c r="E42" i="8"/>
  <c r="E44" i="8"/>
  <c r="E50" i="8"/>
  <c r="E52" i="8"/>
  <c r="E54" i="8"/>
  <c r="E63" i="8" l="1"/>
  <c r="C5" i="8"/>
  <c r="C6" i="8"/>
  <c r="D10" i="8"/>
  <c r="D11" i="8" s="1"/>
  <c r="C7" i="8" l="1"/>
  <c r="D65" i="8" s="1"/>
</calcChain>
</file>

<file path=xl/sharedStrings.xml><?xml version="1.0" encoding="utf-8"?>
<sst xmlns="http://schemas.openxmlformats.org/spreadsheetml/2006/main" count="153" uniqueCount="71">
  <si>
    <t>Fictief aantal uren</t>
  </si>
  <si>
    <t>Oplage per opdracht</t>
  </si>
  <si>
    <t>Aantal opdrachten per jaar</t>
  </si>
  <si>
    <t>Prijsonderdeel II Uurtarief incidentele DTP-opdrachten</t>
  </si>
  <si>
    <t>Totaal prijsonderdeel II Uurtarief incidentele DTP-opdrachten</t>
  </si>
  <si>
    <t>All-in bedrag excl. BTW</t>
  </si>
  <si>
    <t>All-in uurtarief excl. BTW</t>
  </si>
  <si>
    <t>Onderhoud en instandhouding van de webpagina (jaarlijks)</t>
  </si>
  <si>
    <t>Configuratie webpagina en technische koppeling met Kadaster infrastructuur ten behoeve van bestellers Kadaster (eenmalig)</t>
  </si>
  <si>
    <t>All-in uurtarief voor incidentele DTP-opdrachten</t>
  </si>
  <si>
    <t>Totale fictieve inschrijfsom (excl. BTW)</t>
  </si>
  <si>
    <t>Prijsonderdeel I Webportal koppeling</t>
  </si>
  <si>
    <t>Totaal prijsonderdeel I Webportal koppeling</t>
  </si>
  <si>
    <t>Prijsonderdeel III Drukwerk</t>
  </si>
  <si>
    <t>Totaal prijsonderdeel III Drukwerk</t>
  </si>
  <si>
    <t>Prijsonderdeel IIII Printwerk</t>
  </si>
  <si>
    <t>Totaal prijsonderdeel IIII Printwerk</t>
  </si>
  <si>
    <t>Visitekaartjes (85x55 mm, tweezijdig, colorcopy, 300 grams)</t>
  </si>
  <si>
    <t>Certificaten (A4 aflopend, enkelzijdig, colorcopy, 200 grams)</t>
  </si>
  <si>
    <t>Bijzonderheden</t>
  </si>
  <si>
    <t>geen</t>
  </si>
  <si>
    <t xml:space="preserve">Badgehouder heeft een clip en speld. </t>
  </si>
  <si>
    <t>aflopend</t>
  </si>
  <si>
    <t>Tweezijdig glanslaminaat, om de beschikking te beschermen tegen vocht. Niet aflopend</t>
  </si>
  <si>
    <t>niet aflopend</t>
  </si>
  <si>
    <t>1 ril, niet aflopend. Bruto formaat 210x122 mm</t>
  </si>
  <si>
    <t>Tweezijdig geprint op synthetisch materiaal en is extreem scheur- en waterbestendig. Niet aflopend</t>
  </si>
  <si>
    <t>Omslag als binnenwerk 100 grams. Voorzien van kunststof voor- en achterplat. Omslag aflopend.</t>
  </si>
  <si>
    <t>Met vriendelijk groeten kaart (210x105 mm, dubbelzijdig, colorcopy, 250 grams)</t>
  </si>
  <si>
    <t>Badges met houder (90x60 mm, enkelzijdig, colorcopy, 250 grams)</t>
  </si>
  <si>
    <t>Uitnodiging (A5 aflopend, dubbelzijdig, colorcopy, 200 grams)</t>
  </si>
  <si>
    <t>Beschikking (A5, dubbelzijdig, colorcopy, 250 grams)</t>
  </si>
  <si>
    <t>Tekstkaartje (100x150 mm, enkelzijdig, colorcopy, 160 grams)</t>
  </si>
  <si>
    <t>Tafelnaambordje (210x61 mm, enkelzijdig, colorcopy, 300 grams)</t>
  </si>
  <si>
    <t>Folder A3 naar A4 (210x297mm, dubbelzijdig, colorcopy, 170 grams)</t>
  </si>
  <si>
    <t>Prijs per stuk excl. BTW</t>
  </si>
  <si>
    <t>Totaal excl. BTW</t>
  </si>
  <si>
    <t>Schepen certificaat (A5, dubbelzijdig, Neobond, 250 grams)</t>
  </si>
  <si>
    <t>Schepen briefpapier (A4, enkelzijdig, Neobond, 250 grams)</t>
  </si>
  <si>
    <t>Wire-o rapport a 40 pagina's inclusief omslag (A4, dubbelzijdig, colorcopy, 100 grams)</t>
  </si>
  <si>
    <t>Briefkaart, wederverkopers, afspraak gemist (150x100 mm, dubbelzijdig, eenzijdig sulfaatkarton, 300 grams)</t>
  </si>
  <si>
    <t>Liftbord (207x397 mm, enkelzijdig, colorcopy, 160 grams)</t>
  </si>
  <si>
    <t>Levering op kantoor De Brug Apeldoorn</t>
  </si>
  <si>
    <t>Levering op kantoor De Grift Apeldoorn</t>
  </si>
  <si>
    <r>
      <t xml:space="preserve">Invulinstructie:
</t>
    </r>
    <r>
      <rPr>
        <sz val="11"/>
        <color theme="1"/>
        <rFont val="Calibri"/>
        <family val="2"/>
        <scheme val="minor"/>
      </rPr>
      <t>Inschrijver dient alleen de lichtblauwe cellen van het prijzenblad in te vullen.</t>
    </r>
    <r>
      <rPr>
        <b/>
        <sz val="11"/>
        <color theme="1"/>
        <rFont val="Calibri"/>
        <family val="2"/>
        <scheme val="minor"/>
      </rPr>
      <t xml:space="preserve"> </t>
    </r>
  </si>
  <si>
    <t>Abroad (200 grams Magno Satin) (6 pag.)</t>
  </si>
  <si>
    <t xml:space="preserve">Onderons (20 pag. 250 en 135 grams Magno Satin) </t>
  </si>
  <si>
    <t>Onderons (24 pag. 250 en 135 grams Magno Satin)</t>
  </si>
  <si>
    <t>Onderons (28 pag. 250 en 135 grams Magno Satin)</t>
  </si>
  <si>
    <t>Terzake (16 pag. 200 en 135 grams Magno Satin)</t>
  </si>
  <si>
    <t>Folder Erfgrenzen (200 grams Magno Satin (Plano 253 x 210 mm, afgewerkt 148 x 210 mm)</t>
  </si>
  <si>
    <t>200 stuks</t>
  </si>
  <si>
    <t>100 stuks</t>
  </si>
  <si>
    <t>per stuk</t>
  </si>
  <si>
    <t>Per stuk</t>
  </si>
  <si>
    <t>10 stuks</t>
  </si>
  <si>
    <t>50 stuks</t>
  </si>
  <si>
    <t>Aantal</t>
  </si>
  <si>
    <t xml:space="preserve">Prijs excl. BTW </t>
  </si>
  <si>
    <t>500 stuks</t>
  </si>
  <si>
    <t>1000 stuks</t>
  </si>
  <si>
    <t>25 stuks</t>
  </si>
  <si>
    <t>Levering op kantoor Groningen</t>
  </si>
  <si>
    <t>Levering op kantoor Arnhem</t>
  </si>
  <si>
    <t>Levering op kantoor Eindhoven</t>
  </si>
  <si>
    <t>Levering op kantoor Amsterdam</t>
  </si>
  <si>
    <t>Levering op kantoor Zwolle</t>
  </si>
  <si>
    <t>-</t>
  </si>
  <si>
    <t>idem</t>
  </si>
  <si>
    <t>Levering op kantoor Rotterdam</t>
  </si>
  <si>
    <t>Prijzenblad 
Europese aanbesteding (Hoogwaardig) druk- en printwerk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</si>
</sst>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€&quot;\ #,##0;[Red]&quot;€&quot;\ \-#,##0"/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4472C4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305496"/>
        <bgColor rgb="FF000000"/>
      </patternFill>
    </fill>
    <fill>
      <patternFill patternType="solid">
        <fgColor rgb="FF6ED0FC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4" tint="0.79998168889431442"/>
        <bgColor rgb="FF000000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9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7" xfId="0" applyBorder="1"/>
    <xf numFmtId="0" fontId="0" fillId="0" borderId="11" xfId="0" applyBorder="1"/>
    <xf numFmtId="0" fontId="3" fillId="4" borderId="8" xfId="0" applyFont="1" applyFill="1" applyBorder="1"/>
    <xf numFmtId="0" fontId="3" fillId="4" borderId="9" xfId="0" applyFont="1" applyFill="1" applyBorder="1" applyAlignment="1">
      <alignment wrapText="1"/>
    </xf>
    <xf numFmtId="44" fontId="4" fillId="2" borderId="16" xfId="1" applyFont="1" applyFill="1" applyBorder="1"/>
    <xf numFmtId="0" fontId="0" fillId="0" borderId="16" xfId="0" applyBorder="1"/>
    <xf numFmtId="0" fontId="3" fillId="4" borderId="10" xfId="0" applyFont="1" applyFill="1" applyBorder="1"/>
    <xf numFmtId="0" fontId="0" fillId="0" borderId="3" xfId="0" applyBorder="1"/>
    <xf numFmtId="0" fontId="0" fillId="0" borderId="1" xfId="0" applyBorder="1"/>
    <xf numFmtId="0" fontId="6" fillId="9" borderId="0" xfId="0" applyFont="1" applyFill="1"/>
    <xf numFmtId="0" fontId="0" fillId="2" borderId="2" xfId="0" applyFill="1" applyBorder="1"/>
    <xf numFmtId="0" fontId="0" fillId="0" borderId="1" xfId="2" applyNumberFormat="1" applyFont="1" applyBorder="1" applyAlignment="1">
      <alignment horizontal="center"/>
    </xf>
    <xf numFmtId="0" fontId="8" fillId="7" borderId="14" xfId="0" applyFont="1" applyFill="1" applyBorder="1"/>
    <xf numFmtId="0" fontId="8" fillId="7" borderId="15" xfId="0" applyFont="1" applyFill="1" applyBorder="1"/>
    <xf numFmtId="0" fontId="2" fillId="3" borderId="14" xfId="0" applyFont="1" applyFill="1" applyBorder="1" applyAlignment="1">
      <alignment horizontal="left"/>
    </xf>
    <xf numFmtId="0" fontId="2" fillId="3" borderId="15" xfId="0" applyFont="1" applyFill="1" applyBorder="1" applyAlignment="1">
      <alignment horizontal="left"/>
    </xf>
    <xf numFmtId="0" fontId="8" fillId="9" borderId="0" xfId="0" applyFont="1" applyFill="1"/>
    <xf numFmtId="6" fontId="8" fillId="9" borderId="0" xfId="0" applyNumberFormat="1" applyFont="1" applyFill="1"/>
    <xf numFmtId="6" fontId="6" fillId="9" borderId="0" xfId="0" applyNumberFormat="1" applyFont="1" applyFill="1"/>
    <xf numFmtId="0" fontId="5" fillId="5" borderId="8" xfId="0" applyFont="1" applyFill="1" applyBorder="1"/>
    <xf numFmtId="0" fontId="5" fillId="5" borderId="9" xfId="0" applyFont="1" applyFill="1" applyBorder="1" applyAlignment="1">
      <alignment wrapText="1"/>
    </xf>
    <xf numFmtId="0" fontId="6" fillId="0" borderId="11" xfId="0" applyFont="1" applyBorder="1" applyAlignment="1">
      <alignment wrapText="1"/>
    </xf>
    <xf numFmtId="0" fontId="3" fillId="4" borderId="9" xfId="0" applyFont="1" applyFill="1" applyBorder="1"/>
    <xf numFmtId="0" fontId="0" fillId="2" borderId="11" xfId="0" applyFill="1" applyBorder="1" applyAlignment="1">
      <alignment wrapText="1"/>
    </xf>
    <xf numFmtId="0" fontId="3" fillId="4" borderId="20" xfId="0" applyFont="1" applyFill="1" applyBorder="1" applyAlignment="1">
      <alignment wrapText="1"/>
    </xf>
    <xf numFmtId="0" fontId="0" fillId="0" borderId="21" xfId="2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3" borderId="24" xfId="0" applyFont="1" applyFill="1" applyBorder="1" applyAlignment="1">
      <alignment horizontal="left"/>
    </xf>
    <xf numFmtId="0" fontId="2" fillId="3" borderId="25" xfId="0" applyFont="1" applyFill="1" applyBorder="1" applyAlignment="1">
      <alignment horizontal="left"/>
    </xf>
    <xf numFmtId="44" fontId="4" fillId="2" borderId="0" xfId="1" applyFont="1" applyFill="1" applyBorder="1"/>
    <xf numFmtId="0" fontId="0" fillId="0" borderId="26" xfId="0" applyBorder="1" applyAlignment="1">
      <alignment horizontal="left" wrapText="1"/>
    </xf>
    <xf numFmtId="0" fontId="0" fillId="0" borderId="1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44" fontId="0" fillId="0" borderId="12" xfId="0" applyNumberFormat="1" applyBorder="1" applyAlignment="1">
      <alignment horizontal="left" wrapText="1"/>
    </xf>
    <xf numFmtId="44" fontId="2" fillId="3" borderId="22" xfId="0" applyNumberFormat="1" applyFont="1" applyFill="1" applyBorder="1" applyAlignment="1">
      <alignment horizontal="left"/>
    </xf>
    <xf numFmtId="0" fontId="0" fillId="2" borderId="6" xfId="0" applyFill="1" applyBorder="1" applyAlignment="1">
      <alignment horizontal="left" wrapText="1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0" fontId="2" fillId="0" borderId="3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3" fillId="4" borderId="29" xfId="0" applyFont="1" applyFill="1" applyBorder="1"/>
    <xf numFmtId="0" fontId="0" fillId="0" borderId="23" xfId="0" applyBorder="1" applyAlignment="1">
      <alignment wrapText="1"/>
    </xf>
    <xf numFmtId="3" fontId="0" fillId="0" borderId="1" xfId="2" applyNumberFormat="1" applyFont="1" applyFill="1" applyBorder="1" applyAlignment="1">
      <alignment horizontal="center"/>
    </xf>
    <xf numFmtId="0" fontId="0" fillId="0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2" applyNumberFormat="1" applyFont="1" applyFill="1" applyBorder="1" applyAlignment="1">
      <alignment horizontal="center" vertical="center" wrapText="1"/>
    </xf>
    <xf numFmtId="0" fontId="0" fillId="0" borderId="1" xfId="2" applyNumberFormat="1" applyFont="1" applyBorder="1" applyAlignment="1">
      <alignment horizontal="center" vertical="center" wrapText="1"/>
    </xf>
    <xf numFmtId="0" fontId="0" fillId="0" borderId="1" xfId="2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2" applyNumberFormat="1" applyFont="1" applyFill="1" applyBorder="1" applyAlignment="1">
      <alignment vertical="top" wrapText="1"/>
    </xf>
    <xf numFmtId="44" fontId="0" fillId="0" borderId="1" xfId="1" applyFont="1" applyBorder="1" applyAlignment="1">
      <alignment horizontal="left" wrapText="1"/>
    </xf>
    <xf numFmtId="44" fontId="0" fillId="0" borderId="12" xfId="1" applyFont="1" applyBorder="1" applyAlignment="1">
      <alignment horizontal="left" wrapText="1"/>
    </xf>
    <xf numFmtId="44" fontId="2" fillId="3" borderId="22" xfId="1" applyFont="1" applyFill="1" applyBorder="1" applyAlignment="1">
      <alignment horizontal="left"/>
    </xf>
    <xf numFmtId="44" fontId="7" fillId="6" borderId="1" xfId="1" applyFont="1" applyFill="1" applyBorder="1"/>
    <xf numFmtId="44" fontId="0" fillId="0" borderId="12" xfId="1" applyFont="1" applyBorder="1"/>
    <xf numFmtId="44" fontId="8" fillId="10" borderId="13" xfId="1" applyFont="1" applyFill="1" applyBorder="1"/>
    <xf numFmtId="44" fontId="6" fillId="8" borderId="18" xfId="1" applyFont="1" applyFill="1" applyBorder="1" applyAlignment="1">
      <alignment horizontal="center"/>
    </xf>
    <xf numFmtId="0" fontId="8" fillId="7" borderId="4" xfId="0" applyFont="1" applyFill="1" applyBorder="1" applyAlignment="1">
      <alignment horizontal="right"/>
    </xf>
    <xf numFmtId="0" fontId="8" fillId="7" borderId="5" xfId="0" applyFont="1" applyFill="1" applyBorder="1" applyAlignment="1">
      <alignment horizontal="right"/>
    </xf>
    <xf numFmtId="0" fontId="8" fillId="7" borderId="17" xfId="0" applyFont="1" applyFill="1" applyBorder="1" applyAlignment="1">
      <alignment horizontal="right"/>
    </xf>
    <xf numFmtId="0" fontId="9" fillId="2" borderId="4" xfId="0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center" wrapText="1"/>
    </xf>
    <xf numFmtId="0" fontId="2" fillId="0" borderId="27" xfId="0" applyFont="1" applyBorder="1" applyAlignment="1">
      <alignment horizontal="left" wrapText="1"/>
    </xf>
    <xf numFmtId="0" fontId="2" fillId="0" borderId="28" xfId="0" applyFont="1" applyBorder="1" applyAlignment="1">
      <alignment horizontal="left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6ED0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1122893</xdr:colOff>
      <xdr:row>0</xdr:row>
      <xdr:rowOff>40643</xdr:rowOff>
    </xdr:from>
    <xdr:to>
      <xdr:col>4</xdr:col>
      <xdr:colOff>2117725</xdr:colOff>
      <xdr:row>0</xdr:row>
      <xdr:rowOff>860881</xdr:rowOff>
    </xdr:to>
    <xdr:pic>
      <xdr:nvPicPr>
        <xdr:cNvPr id="5" name="Afbeelding 2">
          <a:extLst>
            <a:ext uri="{FF2B5EF4-FFF2-40B4-BE49-F238E27FC236}">
              <a16:creationId xmlns:a16="http://schemas.microsoft.com/office/drawing/2014/main" id="{19FB9501-AB6F-4F50-A811-C4AF9B21D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51976" y="40643"/>
          <a:ext cx="1002452" cy="81642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5"/>
  <sheetViews>
    <sheetView tabSelected="1" zoomScale="90" zoomScaleNormal="90" workbookViewId="0">
      <selection sqref="A1:D1"/>
    </sheetView>
  </sheetViews>
  <sheetFormatPr defaultColWidth="37.33203125" defaultRowHeight="14.4" x14ac:dyDescent="0.3"/>
  <cols>
    <col min="1" max="1" width="49" style="1" customWidth="1"/>
    <col min="2" max="2" width="22.109375" style="1" customWidth="1"/>
    <col min="3" max="3" width="17.44140625" style="1" customWidth="1"/>
    <col min="4" max="4" width="20.33203125" style="1" customWidth="1"/>
    <col min="5" max="5" width="37.33203125" style="1"/>
    <col min="6" max="6" width="12.88671875" style="1" customWidth="1"/>
    <col min="7" max="7" width="12.109375" style="1" customWidth="1"/>
    <col min="8" max="8" width="7.44140625" style="1" customWidth="1"/>
    <col min="9" max="16384" width="37.33203125" style="1"/>
  </cols>
  <sheetData>
    <row r="1" spans="1:6" ht="70.5" customHeight="1" thickBot="1" x14ac:dyDescent="0.5">
      <c r="A1" s="65" t="s">
        <v>70</v>
      </c>
      <c r="B1" s="66"/>
      <c r="C1" s="66"/>
      <c r="D1" s="66"/>
      <c r="E1" s="39"/>
      <c r="F1" s="3"/>
    </row>
    <row r="2" spans="1:6" ht="27.75" customHeight="1" x14ac:dyDescent="0.3">
      <c r="A2" s="67" t="s">
        <v>44</v>
      </c>
      <c r="B2" s="68"/>
      <c r="C2" s="68"/>
      <c r="D2" s="68"/>
      <c r="E2" s="34"/>
      <c r="F2" s="2"/>
    </row>
    <row r="3" spans="1:6" ht="15" thickBot="1" x14ac:dyDescent="0.35">
      <c r="A3" s="4"/>
      <c r="B3" s="4"/>
      <c r="C3" s="4"/>
      <c r="D3" s="4"/>
      <c r="E3" s="2"/>
      <c r="F3" s="2"/>
    </row>
    <row r="4" spans="1:6" x14ac:dyDescent="0.3">
      <c r="A4" s="23" t="s">
        <v>11</v>
      </c>
      <c r="B4" s="24" t="s">
        <v>5</v>
      </c>
      <c r="C4" s="10" t="s">
        <v>36</v>
      </c>
      <c r="D4" s="11"/>
    </row>
    <row r="5" spans="1:6" ht="43.2" x14ac:dyDescent="0.3">
      <c r="A5" s="27" t="s">
        <v>8</v>
      </c>
      <c r="B5" s="58">
        <v>0</v>
      </c>
      <c r="C5" s="59">
        <f>B5</f>
        <v>0</v>
      </c>
      <c r="D5" s="11"/>
    </row>
    <row r="6" spans="1:6" ht="30" customHeight="1" x14ac:dyDescent="0.3">
      <c r="A6" s="36" t="s">
        <v>7</v>
      </c>
      <c r="B6" s="58">
        <v>0</v>
      </c>
      <c r="C6" s="59">
        <f>B6</f>
        <v>0</v>
      </c>
      <c r="D6" s="11"/>
    </row>
    <row r="7" spans="1:6" ht="15" thickBot="1" x14ac:dyDescent="0.35">
      <c r="A7" s="16" t="s">
        <v>12</v>
      </c>
      <c r="B7" s="17"/>
      <c r="C7" s="60">
        <f>C5+C6</f>
        <v>0</v>
      </c>
      <c r="D7" s="11"/>
    </row>
    <row r="8" spans="1:6" ht="15" thickBot="1" x14ac:dyDescent="0.35">
      <c r="A8" s="20"/>
      <c r="B8" s="20"/>
      <c r="C8" s="20"/>
      <c r="D8" s="21"/>
      <c r="E8" s="11"/>
    </row>
    <row r="9" spans="1:6" x14ac:dyDescent="0.3">
      <c r="A9" s="23" t="s">
        <v>3</v>
      </c>
      <c r="B9" s="24" t="s">
        <v>6</v>
      </c>
      <c r="C9" s="26" t="s">
        <v>0</v>
      </c>
      <c r="D9" s="10" t="s">
        <v>36</v>
      </c>
      <c r="E9" s="11"/>
    </row>
    <row r="10" spans="1:6" x14ac:dyDescent="0.3">
      <c r="A10" s="25" t="s">
        <v>9</v>
      </c>
      <c r="B10" s="58">
        <v>0</v>
      </c>
      <c r="C10" s="12">
        <v>12</v>
      </c>
      <c r="D10" s="59">
        <f>B10*C10</f>
        <v>0</v>
      </c>
      <c r="E10" s="11"/>
    </row>
    <row r="11" spans="1:6" ht="15" thickBot="1" x14ac:dyDescent="0.35">
      <c r="A11" s="16" t="s">
        <v>4</v>
      </c>
      <c r="B11" s="17"/>
      <c r="C11" s="17"/>
      <c r="D11" s="60">
        <f>D10</f>
        <v>0</v>
      </c>
      <c r="E11" s="11"/>
    </row>
    <row r="12" spans="1:6" ht="15" thickBot="1" x14ac:dyDescent="0.35">
      <c r="A12" s="13"/>
      <c r="B12" s="13"/>
      <c r="C12" s="13"/>
      <c r="D12" s="22"/>
      <c r="E12" s="11"/>
    </row>
    <row r="13" spans="1:6" s="14" customFormat="1" ht="28.8" x14ac:dyDescent="0.3">
      <c r="A13" s="6" t="s">
        <v>13</v>
      </c>
      <c r="B13" s="7" t="s">
        <v>35</v>
      </c>
      <c r="C13" s="7" t="s">
        <v>1</v>
      </c>
      <c r="D13" s="28" t="s">
        <v>2</v>
      </c>
      <c r="E13" s="10" t="s">
        <v>36</v>
      </c>
    </row>
    <row r="14" spans="1:6" x14ac:dyDescent="0.3">
      <c r="A14" s="5" t="s">
        <v>49</v>
      </c>
      <c r="B14" s="58">
        <v>0</v>
      </c>
      <c r="C14" s="15">
        <v>4500</v>
      </c>
      <c r="D14" s="29">
        <v>4</v>
      </c>
      <c r="E14" s="37">
        <f t="shared" ref="E14:E19" si="0">B14*C14*D14</f>
        <v>0</v>
      </c>
    </row>
    <row r="15" spans="1:6" x14ac:dyDescent="0.3">
      <c r="A15" s="5" t="s">
        <v>46</v>
      </c>
      <c r="B15" s="58">
        <v>0</v>
      </c>
      <c r="C15" s="15">
        <v>3500</v>
      </c>
      <c r="D15" s="29">
        <v>1</v>
      </c>
      <c r="E15" s="37">
        <f t="shared" si="0"/>
        <v>0</v>
      </c>
    </row>
    <row r="16" spans="1:6" x14ac:dyDescent="0.3">
      <c r="A16" s="5" t="s">
        <v>47</v>
      </c>
      <c r="B16" s="58">
        <v>0</v>
      </c>
      <c r="C16" s="15">
        <v>3500</v>
      </c>
      <c r="D16" s="30">
        <v>2</v>
      </c>
      <c r="E16" s="37">
        <f t="shared" si="0"/>
        <v>0</v>
      </c>
    </row>
    <row r="17" spans="1:8" x14ac:dyDescent="0.3">
      <c r="A17" s="5" t="s">
        <v>48</v>
      </c>
      <c r="B17" s="58">
        <v>0</v>
      </c>
      <c r="C17" s="15">
        <v>3500</v>
      </c>
      <c r="D17" s="29">
        <v>1</v>
      </c>
      <c r="E17" s="37">
        <f t="shared" si="0"/>
        <v>0</v>
      </c>
    </row>
    <row r="18" spans="1:8" x14ac:dyDescent="0.3">
      <c r="A18" s="5" t="s">
        <v>45</v>
      </c>
      <c r="B18" s="58">
        <v>0</v>
      </c>
      <c r="C18" s="15">
        <v>1000</v>
      </c>
      <c r="D18" s="29">
        <v>2</v>
      </c>
      <c r="E18" s="37">
        <f t="shared" si="0"/>
        <v>0</v>
      </c>
    </row>
    <row r="19" spans="1:8" ht="28.2" customHeight="1" x14ac:dyDescent="0.3">
      <c r="A19" s="46" t="s">
        <v>50</v>
      </c>
      <c r="B19" s="58">
        <v>0</v>
      </c>
      <c r="C19" s="47">
        <v>30000</v>
      </c>
      <c r="D19" s="48">
        <v>4</v>
      </c>
      <c r="E19" s="55">
        <f t="shared" si="0"/>
        <v>0</v>
      </c>
      <c r="F19" s="11"/>
      <c r="G19" s="11"/>
    </row>
    <row r="20" spans="1:8" ht="15" thickBot="1" x14ac:dyDescent="0.35">
      <c r="A20" s="18" t="s">
        <v>14</v>
      </c>
      <c r="B20" s="19"/>
      <c r="C20" s="31"/>
      <c r="D20" s="32"/>
      <c r="E20" s="38">
        <f>SUM(E14:E19)</f>
        <v>0</v>
      </c>
    </row>
    <row r="21" spans="1:8" ht="15" thickBot="1" x14ac:dyDescent="0.35">
      <c r="A21" s="9"/>
      <c r="B21" s="8"/>
      <c r="C21" s="9"/>
      <c r="D21" s="9"/>
      <c r="F21" s="11"/>
    </row>
    <row r="22" spans="1:8" x14ac:dyDescent="0.3">
      <c r="A22" s="6" t="s">
        <v>15</v>
      </c>
      <c r="B22" s="7" t="s">
        <v>58</v>
      </c>
      <c r="C22" s="45" t="s">
        <v>57</v>
      </c>
      <c r="D22" s="7" t="s">
        <v>19</v>
      </c>
      <c r="E22" s="10" t="s">
        <v>36</v>
      </c>
      <c r="F22" s="42"/>
      <c r="G22" s="43"/>
      <c r="H22" s="44"/>
    </row>
    <row r="23" spans="1:8" ht="28.8" x14ac:dyDescent="0.3">
      <c r="A23" s="35" t="s">
        <v>17</v>
      </c>
      <c r="B23" s="58">
        <v>0</v>
      </c>
      <c r="C23" s="49" t="s">
        <v>52</v>
      </c>
      <c r="D23" s="50" t="s">
        <v>20</v>
      </c>
      <c r="E23" s="56">
        <f t="shared" ref="E23:E39" si="1">B23</f>
        <v>0</v>
      </c>
      <c r="F23" s="11"/>
    </row>
    <row r="24" spans="1:8" x14ac:dyDescent="0.3">
      <c r="A24" s="54" t="s">
        <v>68</v>
      </c>
      <c r="B24" s="58">
        <v>0</v>
      </c>
      <c r="C24" s="49" t="s">
        <v>51</v>
      </c>
      <c r="D24" s="50" t="s">
        <v>68</v>
      </c>
      <c r="E24" s="56">
        <f t="shared" si="1"/>
        <v>0</v>
      </c>
      <c r="F24" s="11"/>
    </row>
    <row r="25" spans="1:8" ht="28.8" x14ac:dyDescent="0.3">
      <c r="A25" s="35" t="s">
        <v>18</v>
      </c>
      <c r="B25" s="58">
        <v>0</v>
      </c>
      <c r="C25" s="49" t="s">
        <v>53</v>
      </c>
      <c r="D25" s="51" t="s">
        <v>20</v>
      </c>
      <c r="E25" s="56">
        <f t="shared" si="1"/>
        <v>0</v>
      </c>
      <c r="F25" s="11"/>
    </row>
    <row r="26" spans="1:8" x14ac:dyDescent="0.3">
      <c r="A26" s="54" t="s">
        <v>68</v>
      </c>
      <c r="B26" s="58">
        <v>0</v>
      </c>
      <c r="C26" s="49" t="s">
        <v>55</v>
      </c>
      <c r="D26" s="51" t="s">
        <v>68</v>
      </c>
      <c r="E26" s="56">
        <f t="shared" si="1"/>
        <v>0</v>
      </c>
      <c r="F26" s="40"/>
    </row>
    <row r="27" spans="1:8" x14ac:dyDescent="0.3">
      <c r="A27" s="54" t="s">
        <v>68</v>
      </c>
      <c r="B27" s="58">
        <v>0</v>
      </c>
      <c r="C27" s="49" t="s">
        <v>56</v>
      </c>
      <c r="D27" s="51" t="s">
        <v>68</v>
      </c>
      <c r="E27" s="56">
        <f t="shared" si="1"/>
        <v>0</v>
      </c>
      <c r="F27" s="11"/>
    </row>
    <row r="28" spans="1:8" ht="28.8" x14ac:dyDescent="0.3">
      <c r="A28" s="35" t="s">
        <v>28</v>
      </c>
      <c r="B28" s="58">
        <v>0</v>
      </c>
      <c r="C28" s="49" t="s">
        <v>52</v>
      </c>
      <c r="D28" s="51" t="s">
        <v>20</v>
      </c>
      <c r="E28" s="56">
        <f t="shared" si="1"/>
        <v>0</v>
      </c>
      <c r="F28" s="11"/>
    </row>
    <row r="29" spans="1:8" x14ac:dyDescent="0.3">
      <c r="A29" s="54" t="s">
        <v>68</v>
      </c>
      <c r="B29" s="58">
        <v>0</v>
      </c>
      <c r="C29" s="49" t="s">
        <v>59</v>
      </c>
      <c r="D29" s="51" t="s">
        <v>68</v>
      </c>
      <c r="E29" s="56">
        <f t="shared" si="1"/>
        <v>0</v>
      </c>
      <c r="F29" s="40"/>
      <c r="G29" s="41"/>
    </row>
    <row r="30" spans="1:8" x14ac:dyDescent="0.3">
      <c r="A30" s="54" t="s">
        <v>68</v>
      </c>
      <c r="B30" s="58">
        <v>0</v>
      </c>
      <c r="C30" s="49" t="s">
        <v>60</v>
      </c>
      <c r="D30" s="51" t="s">
        <v>68</v>
      </c>
      <c r="E30" s="56">
        <f t="shared" si="1"/>
        <v>0</v>
      </c>
      <c r="F30" s="40"/>
    </row>
    <row r="31" spans="1:8" ht="28.8" x14ac:dyDescent="0.3">
      <c r="A31" s="35" t="s">
        <v>29</v>
      </c>
      <c r="B31" s="58">
        <v>0</v>
      </c>
      <c r="C31" s="49" t="s">
        <v>56</v>
      </c>
      <c r="D31" s="52" t="s">
        <v>21</v>
      </c>
      <c r="E31" s="56">
        <f t="shared" si="1"/>
        <v>0</v>
      </c>
      <c r="F31" s="40"/>
      <c r="G31" s="40"/>
    </row>
    <row r="32" spans="1:8" x14ac:dyDescent="0.3">
      <c r="A32" s="54" t="s">
        <v>68</v>
      </c>
      <c r="B32" s="58">
        <v>0</v>
      </c>
      <c r="C32" s="49" t="s">
        <v>52</v>
      </c>
      <c r="D32" s="52" t="s">
        <v>68</v>
      </c>
      <c r="E32" s="56">
        <f t="shared" si="1"/>
        <v>0</v>
      </c>
      <c r="F32" s="11"/>
    </row>
    <row r="33" spans="1:7" ht="28.8" x14ac:dyDescent="0.3">
      <c r="A33" s="35" t="s">
        <v>30</v>
      </c>
      <c r="B33" s="58">
        <v>0</v>
      </c>
      <c r="C33" s="49" t="s">
        <v>55</v>
      </c>
      <c r="D33" s="53" t="s">
        <v>22</v>
      </c>
      <c r="E33" s="56">
        <f t="shared" si="1"/>
        <v>0</v>
      </c>
      <c r="F33" s="11"/>
      <c r="G33" s="40"/>
    </row>
    <row r="34" spans="1:7" x14ac:dyDescent="0.3">
      <c r="A34" s="54" t="s">
        <v>68</v>
      </c>
      <c r="B34" s="58">
        <v>0</v>
      </c>
      <c r="C34" s="49" t="s">
        <v>61</v>
      </c>
      <c r="D34" s="53" t="s">
        <v>68</v>
      </c>
      <c r="E34" s="56">
        <f t="shared" si="1"/>
        <v>0</v>
      </c>
      <c r="F34" s="11"/>
    </row>
    <row r="35" spans="1:7" ht="72" x14ac:dyDescent="0.3">
      <c r="A35" s="35" t="s">
        <v>31</v>
      </c>
      <c r="B35" s="58">
        <v>0</v>
      </c>
      <c r="C35" s="49" t="s">
        <v>54</v>
      </c>
      <c r="D35" s="53" t="s">
        <v>23</v>
      </c>
      <c r="E35" s="56">
        <f t="shared" si="1"/>
        <v>0</v>
      </c>
      <c r="F35" s="11"/>
    </row>
    <row r="36" spans="1:7" x14ac:dyDescent="0.3">
      <c r="A36" s="54" t="s">
        <v>68</v>
      </c>
      <c r="B36" s="58">
        <v>0</v>
      </c>
      <c r="C36" s="49" t="s">
        <v>55</v>
      </c>
      <c r="D36" s="53" t="s">
        <v>68</v>
      </c>
      <c r="E36" s="56">
        <f t="shared" si="1"/>
        <v>0</v>
      </c>
      <c r="F36" s="11"/>
    </row>
    <row r="37" spans="1:7" x14ac:dyDescent="0.3">
      <c r="A37" s="54" t="s">
        <v>68</v>
      </c>
      <c r="B37" s="58">
        <v>0</v>
      </c>
      <c r="C37" s="49" t="s">
        <v>56</v>
      </c>
      <c r="D37" s="53" t="s">
        <v>68</v>
      </c>
      <c r="E37" s="56">
        <f t="shared" si="1"/>
        <v>0</v>
      </c>
      <c r="F37" s="11"/>
    </row>
    <row r="38" spans="1:7" ht="28.8" x14ac:dyDescent="0.3">
      <c r="A38" s="35" t="s">
        <v>32</v>
      </c>
      <c r="B38" s="58">
        <v>0</v>
      </c>
      <c r="C38" s="49" t="s">
        <v>53</v>
      </c>
      <c r="D38" s="53" t="s">
        <v>24</v>
      </c>
      <c r="E38" s="56">
        <f t="shared" si="1"/>
        <v>0</v>
      </c>
    </row>
    <row r="39" spans="1:7" ht="15.75" customHeight="1" x14ac:dyDescent="0.3">
      <c r="A39" s="54" t="s">
        <v>68</v>
      </c>
      <c r="B39" s="58">
        <v>0</v>
      </c>
      <c r="C39" s="49" t="s">
        <v>55</v>
      </c>
      <c r="D39" s="53" t="s">
        <v>68</v>
      </c>
      <c r="E39" s="56">
        <f t="shared" si="1"/>
        <v>0</v>
      </c>
    </row>
    <row r="40" spans="1:7" x14ac:dyDescent="0.3">
      <c r="A40" s="54" t="s">
        <v>68</v>
      </c>
      <c r="B40" s="58">
        <v>0</v>
      </c>
      <c r="C40" s="49" t="s">
        <v>56</v>
      </c>
      <c r="D40" s="53" t="s">
        <v>68</v>
      </c>
      <c r="E40" s="56">
        <f t="shared" ref="E40:E56" si="2">B40</f>
        <v>0</v>
      </c>
    </row>
    <row r="41" spans="1:7" ht="43.2" x14ac:dyDescent="0.3">
      <c r="A41" s="35" t="s">
        <v>33</v>
      </c>
      <c r="B41" s="58">
        <v>0</v>
      </c>
      <c r="C41" s="49" t="s">
        <v>53</v>
      </c>
      <c r="D41" s="53" t="s">
        <v>25</v>
      </c>
      <c r="E41" s="56">
        <f>B41</f>
        <v>0</v>
      </c>
    </row>
    <row r="42" spans="1:7" x14ac:dyDescent="0.3">
      <c r="A42" s="54" t="s">
        <v>68</v>
      </c>
      <c r="B42" s="58">
        <v>0</v>
      </c>
      <c r="C42" s="49" t="s">
        <v>55</v>
      </c>
      <c r="D42" s="53" t="s">
        <v>68</v>
      </c>
      <c r="E42" s="56">
        <f t="shared" si="2"/>
        <v>0</v>
      </c>
    </row>
    <row r="43" spans="1:7" ht="28.8" x14ac:dyDescent="0.3">
      <c r="A43" s="35" t="s">
        <v>34</v>
      </c>
      <c r="B43" s="58">
        <v>0</v>
      </c>
      <c r="C43" s="49" t="s">
        <v>52</v>
      </c>
      <c r="D43" s="53" t="s">
        <v>22</v>
      </c>
      <c r="E43" s="56">
        <f>B43</f>
        <v>0</v>
      </c>
    </row>
    <row r="44" spans="1:7" x14ac:dyDescent="0.3">
      <c r="A44" s="54" t="s">
        <v>68</v>
      </c>
      <c r="B44" s="58">
        <v>0</v>
      </c>
      <c r="C44" s="49" t="s">
        <v>51</v>
      </c>
      <c r="D44" s="53" t="s">
        <v>68</v>
      </c>
      <c r="E44" s="56">
        <f t="shared" si="2"/>
        <v>0</v>
      </c>
    </row>
    <row r="45" spans="1:7" x14ac:dyDescent="0.3">
      <c r="A45" s="54" t="s">
        <v>68</v>
      </c>
      <c r="B45" s="58">
        <v>0</v>
      </c>
      <c r="C45" s="49" t="s">
        <v>60</v>
      </c>
      <c r="D45" s="53" t="s">
        <v>68</v>
      </c>
      <c r="E45" s="56">
        <f>B45</f>
        <v>0</v>
      </c>
    </row>
    <row r="46" spans="1:7" ht="72" x14ac:dyDescent="0.3">
      <c r="A46" s="35" t="s">
        <v>37</v>
      </c>
      <c r="B46" s="58">
        <v>0</v>
      </c>
      <c r="C46" s="49" t="s">
        <v>60</v>
      </c>
      <c r="D46" s="53" t="s">
        <v>26</v>
      </c>
      <c r="E46" s="56">
        <f>B46</f>
        <v>0</v>
      </c>
    </row>
    <row r="47" spans="1:7" x14ac:dyDescent="0.3">
      <c r="A47" s="35" t="s">
        <v>38</v>
      </c>
      <c r="B47" s="58">
        <v>0</v>
      </c>
      <c r="C47" s="49" t="s">
        <v>60</v>
      </c>
      <c r="D47" s="53" t="s">
        <v>68</v>
      </c>
      <c r="E47" s="56">
        <f>B47</f>
        <v>0</v>
      </c>
    </row>
    <row r="48" spans="1:7" ht="72" x14ac:dyDescent="0.3">
      <c r="A48" s="35" t="s">
        <v>39</v>
      </c>
      <c r="B48" s="58">
        <v>0</v>
      </c>
      <c r="C48" s="49" t="s">
        <v>55</v>
      </c>
      <c r="D48" s="53" t="s">
        <v>27</v>
      </c>
      <c r="E48" s="56">
        <f>B48</f>
        <v>0</v>
      </c>
    </row>
    <row r="49" spans="1:6" x14ac:dyDescent="0.3">
      <c r="A49" s="54" t="s">
        <v>68</v>
      </c>
      <c r="B49" s="58">
        <v>0</v>
      </c>
      <c r="C49" s="49" t="s">
        <v>61</v>
      </c>
      <c r="D49" s="53" t="s">
        <v>68</v>
      </c>
      <c r="E49" s="56">
        <f>B49</f>
        <v>0</v>
      </c>
    </row>
    <row r="50" spans="1:6" x14ac:dyDescent="0.3">
      <c r="A50" s="54" t="s">
        <v>68</v>
      </c>
      <c r="B50" s="58">
        <v>0</v>
      </c>
      <c r="C50" s="49" t="s">
        <v>56</v>
      </c>
      <c r="D50" s="53" t="s">
        <v>68</v>
      </c>
      <c r="E50" s="56">
        <f t="shared" si="2"/>
        <v>0</v>
      </c>
    </row>
    <row r="51" spans="1:6" ht="28.8" x14ac:dyDescent="0.3">
      <c r="A51" s="35" t="s">
        <v>40</v>
      </c>
      <c r="B51" s="58">
        <v>0</v>
      </c>
      <c r="C51" s="49" t="s">
        <v>52</v>
      </c>
      <c r="D51" s="53" t="s">
        <v>20</v>
      </c>
      <c r="E51" s="56">
        <f>B51</f>
        <v>0</v>
      </c>
    </row>
    <row r="52" spans="1:6" x14ac:dyDescent="0.3">
      <c r="A52" s="54" t="s">
        <v>68</v>
      </c>
      <c r="B52" s="58">
        <v>0</v>
      </c>
      <c r="C52" s="49" t="s">
        <v>59</v>
      </c>
      <c r="D52" s="53" t="s">
        <v>68</v>
      </c>
      <c r="E52" s="56">
        <f t="shared" si="2"/>
        <v>0</v>
      </c>
    </row>
    <row r="53" spans="1:6" x14ac:dyDescent="0.3">
      <c r="A53" s="54" t="s">
        <v>68</v>
      </c>
      <c r="B53" s="58">
        <v>0</v>
      </c>
      <c r="C53" s="49" t="s">
        <v>60</v>
      </c>
      <c r="D53" s="53" t="s">
        <v>68</v>
      </c>
      <c r="E53" s="56">
        <f>B53</f>
        <v>0</v>
      </c>
    </row>
    <row r="54" spans="1:6" x14ac:dyDescent="0.3">
      <c r="A54" s="35" t="s">
        <v>41</v>
      </c>
      <c r="B54" s="58">
        <v>0</v>
      </c>
      <c r="C54" s="49" t="s">
        <v>55</v>
      </c>
      <c r="D54" s="53" t="s">
        <v>22</v>
      </c>
      <c r="E54" s="56">
        <f t="shared" si="2"/>
        <v>0</v>
      </c>
    </row>
    <row r="55" spans="1:6" x14ac:dyDescent="0.3">
      <c r="A55" s="35" t="s">
        <v>43</v>
      </c>
      <c r="B55" s="58">
        <v>0</v>
      </c>
      <c r="C55" s="49" t="s">
        <v>67</v>
      </c>
      <c r="D55" s="53" t="s">
        <v>67</v>
      </c>
      <c r="E55" s="56">
        <f>B55</f>
        <v>0</v>
      </c>
    </row>
    <row r="56" spans="1:6" x14ac:dyDescent="0.3">
      <c r="A56" s="35" t="s">
        <v>42</v>
      </c>
      <c r="B56" s="58">
        <v>0</v>
      </c>
      <c r="C56" s="49" t="s">
        <v>67</v>
      </c>
      <c r="D56" s="53" t="s">
        <v>67</v>
      </c>
      <c r="E56" s="56">
        <f t="shared" si="2"/>
        <v>0</v>
      </c>
    </row>
    <row r="57" spans="1:6" x14ac:dyDescent="0.3">
      <c r="A57" s="35" t="s">
        <v>63</v>
      </c>
      <c r="B57" s="58">
        <v>0</v>
      </c>
      <c r="C57" s="49" t="s">
        <v>67</v>
      </c>
      <c r="D57" s="53" t="s">
        <v>67</v>
      </c>
      <c r="E57" s="56">
        <f>B57</f>
        <v>0</v>
      </c>
    </row>
    <row r="58" spans="1:6" x14ac:dyDescent="0.3">
      <c r="A58" s="35" t="s">
        <v>64</v>
      </c>
      <c r="B58" s="58">
        <v>0</v>
      </c>
      <c r="C58" s="49" t="s">
        <v>67</v>
      </c>
      <c r="D58" s="53" t="s">
        <v>67</v>
      </c>
      <c r="E58" s="56">
        <f t="shared" ref="E58:E62" si="3">B58</f>
        <v>0</v>
      </c>
    </row>
    <row r="59" spans="1:6" x14ac:dyDescent="0.3">
      <c r="A59" s="35" t="s">
        <v>65</v>
      </c>
      <c r="B59" s="58">
        <v>0</v>
      </c>
      <c r="C59" s="49" t="s">
        <v>67</v>
      </c>
      <c r="D59" s="53" t="s">
        <v>67</v>
      </c>
      <c r="E59" s="56">
        <f>B59</f>
        <v>0</v>
      </c>
    </row>
    <row r="60" spans="1:6" x14ac:dyDescent="0.3">
      <c r="A60" s="35" t="s">
        <v>66</v>
      </c>
      <c r="B60" s="58">
        <v>0</v>
      </c>
      <c r="C60" s="49" t="s">
        <v>67</v>
      </c>
      <c r="D60" s="53" t="s">
        <v>67</v>
      </c>
      <c r="E60" s="56">
        <f t="shared" si="3"/>
        <v>0</v>
      </c>
    </row>
    <row r="61" spans="1:6" x14ac:dyDescent="0.3">
      <c r="A61" s="35" t="s">
        <v>62</v>
      </c>
      <c r="B61" s="58">
        <v>0</v>
      </c>
      <c r="C61" s="49" t="s">
        <v>67</v>
      </c>
      <c r="D61" s="53" t="s">
        <v>67</v>
      </c>
      <c r="E61" s="56">
        <f>B61</f>
        <v>0</v>
      </c>
    </row>
    <row r="62" spans="1:6" x14ac:dyDescent="0.3">
      <c r="A62" s="35" t="s">
        <v>69</v>
      </c>
      <c r="B62" s="58">
        <v>0</v>
      </c>
      <c r="C62" s="49" t="s">
        <v>67</v>
      </c>
      <c r="D62" s="53" t="s">
        <v>67</v>
      </c>
      <c r="E62" s="56">
        <f t="shared" si="3"/>
        <v>0</v>
      </c>
    </row>
    <row r="63" spans="1:6" ht="15" thickBot="1" x14ac:dyDescent="0.35">
      <c r="A63" s="18" t="s">
        <v>16</v>
      </c>
      <c r="B63" s="19"/>
      <c r="C63" s="19"/>
      <c r="D63" s="31"/>
      <c r="E63" s="57">
        <f>SUM(E23:E62)</f>
        <v>0</v>
      </c>
      <c r="F63" s="11"/>
    </row>
    <row r="64" spans="1:6" ht="15" thickBot="1" x14ac:dyDescent="0.35">
      <c r="A64"/>
      <c r="B64" s="33"/>
      <c r="C64"/>
      <c r="D64"/>
    </row>
    <row r="65" spans="1:4" ht="15" thickBot="1" x14ac:dyDescent="0.35">
      <c r="A65" s="62" t="s">
        <v>10</v>
      </c>
      <c r="B65" s="63"/>
      <c r="C65" s="64"/>
      <c r="D65" s="61">
        <f>C7+D11+E20+E63</f>
        <v>0</v>
      </c>
    </row>
  </sheetData>
  <sheetProtection algorithmName="SHA-512" hashValue="yUdqbJJT1pgcCbuYIK0PpMTaMhean2oLUFAJ9ePNvztSL/H/nbOr8nijWtK8a4NYx45DY/jY2gxh7/DYKMQEdQ==" saltValue="F0fMNkX0cT+LJSWKJiiydg==" spinCount="100000" sheet="1" objects="1" scenarios="1"/>
  <protectedRanges>
    <protectedRange sqref="D48 B5 B6 B10 B14 B15 B16 B17 B18 B19 B23:B62" name="Bereik1"/>
  </protectedRanges>
  <mergeCells count="3">
    <mergeCell ref="A65:C65"/>
    <mergeCell ref="A1:D1"/>
    <mergeCell ref="A2:D2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ageCount xmlns="845cd680-63c2-469c-a618-1439249f5b2d" xsi:nil="true"/>
    <Author0 xmlns="845cd680-63c2-469c-a618-1439249f5b2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ACFF72ED994E4491D871399C97F5B5" ma:contentTypeVersion="4" ma:contentTypeDescription="Een nieuw document maken." ma:contentTypeScope="" ma:versionID="a9a174b41beaa0f5613d438236606f27">
  <xsd:schema xmlns:xsd="http://www.w3.org/2001/XMLSchema" xmlns:xs="http://www.w3.org/2001/XMLSchema" xmlns:p="http://schemas.microsoft.com/office/2006/metadata/properties" xmlns:ns2="845cd680-63c2-469c-a618-1439249f5b2d" targetNamespace="http://schemas.microsoft.com/office/2006/metadata/properties" ma:root="true" ma:fieldsID="e0f8812aaa16a79503266aba6032e26c" ns2:_="">
    <xsd:import namespace="845cd680-63c2-469c-a618-1439249f5b2d"/>
    <xsd:element name="properties">
      <xsd:complexType>
        <xsd:sequence>
          <xsd:element name="documentManagement">
            <xsd:complexType>
              <xsd:all>
                <xsd:element ref="ns2:Author0" minOccurs="0"/>
                <xsd:element ref="ns2:PageCount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5cd680-63c2-469c-a618-1439249f5b2d" elementFormDefault="qualified">
    <xsd:import namespace="http://schemas.microsoft.com/office/2006/documentManagement/types"/>
    <xsd:import namespace="http://schemas.microsoft.com/office/infopath/2007/PartnerControls"/>
    <xsd:element name="Author0" ma:index="8" nillable="true" ma:displayName="Author" ma:internalName="Author0">
      <xsd:simpleType>
        <xsd:restriction base="dms:Text"/>
      </xsd:simpleType>
    </xsd:element>
    <xsd:element name="PageCount" ma:index="9" nillable="true" ma:displayName="PageCount" ma:internalName="PageCount">
      <xsd:simpleType>
        <xsd:restriction base="dms:Number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1F8C56-DCED-4438-AF4B-C0930180B8FC}">
  <ds:schemaRefs>
    <ds:schemaRef ds:uri="http://purl.org/dc/terms/"/>
    <ds:schemaRef ds:uri="http://schemas.openxmlformats.org/package/2006/metadata/core-properties"/>
    <ds:schemaRef ds:uri="http://purl.org/dc/dcmitype/"/>
    <ds:schemaRef ds:uri="f1d14391-9279-4324-9da6-acc868038d95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845cd680-63c2-469c-a618-1439249f5b2d"/>
  </ds:schemaRefs>
</ds:datastoreItem>
</file>

<file path=customXml/itemProps2.xml><?xml version="1.0" encoding="utf-8"?>
<ds:datastoreItem xmlns:ds="http://schemas.openxmlformats.org/officeDocument/2006/customXml" ds:itemID="{EE4F25B0-BC9C-42BD-8E7A-AB1DC11C5D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8DB031-EC13-4DFD-99AA-4A43DB49BA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5cd680-63c2-469c-a618-1439249f5b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Drieman, Lisette</dc:creator>
  <cp:lastModifiedBy>Tuink, Stefan</cp:lastModifiedBy>
  <cp:revision/>
  <dcterms:created xsi:type="dcterms:W3CDTF">2020-11-26T12:29:03Z</dcterms:created>
  <dcterms:modified xsi:type="dcterms:W3CDTF">2023-02-15T12:43:15Z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0x010100C3ACFF72ED994E4491D871399C97F5B5</vt:lpwstr>
  </property>
</Properties>
</file>