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d\BV_IUC\Algemeen\05 CPR\HRM\31182523 Vervanging DAS\02 Aanbesteding\02A BD bijlagen\"/>
    </mc:Choice>
  </mc:AlternateContent>
  <bookViews>
    <workbookView xWindow="28680" yWindow="-120" windowWidth="29040" windowHeight="15720" tabRatio="837" activeTab="2"/>
  </bookViews>
  <sheets>
    <sheet name="Nieuwe DAS opdrachten 2021-2022" sheetId="12" r:id="rId1"/>
    <sheet name="draaitabel DAS" sheetId="26" r:id="rId2"/>
    <sheet name="W&amp;S inhuur actief " sheetId="27" r:id="rId3"/>
  </sheet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27" l="1"/>
  <c r="H44" i="27"/>
  <c r="H43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1" i="27"/>
  <c r="H20" i="27"/>
  <c r="H18" i="27"/>
  <c r="H17" i="27"/>
  <c r="H16" i="27"/>
  <c r="H15" i="27"/>
  <c r="H14" i="27"/>
  <c r="H13" i="27"/>
  <c r="H11" i="27"/>
  <c r="H10" i="27"/>
  <c r="H9" i="27"/>
  <c r="H8" i="27"/>
  <c r="H7" i="27"/>
  <c r="H6" i="27"/>
  <c r="H5" i="27"/>
  <c r="H3" i="27"/>
  <c r="H2" i="27"/>
  <c r="M385" i="12" l="1"/>
  <c r="M692" i="12"/>
  <c r="I692" i="12"/>
  <c r="I671" i="12"/>
  <c r="M671" i="12" s="1"/>
  <c r="I669" i="12"/>
  <c r="M669" i="12" s="1"/>
  <c r="I665" i="12"/>
  <c r="M665" i="12" s="1"/>
  <c r="I666" i="12"/>
  <c r="M666" i="12" s="1"/>
  <c r="I667" i="12"/>
  <c r="M667" i="12" s="1"/>
  <c r="I656" i="12"/>
  <c r="M656" i="12" s="1"/>
  <c r="I638" i="12"/>
  <c r="M638" i="12" s="1"/>
  <c r="I621" i="12"/>
  <c r="M621" i="12" s="1"/>
  <c r="I610" i="12"/>
  <c r="M610" i="12" s="1"/>
  <c r="I617" i="12"/>
  <c r="M617" i="12" s="1"/>
  <c r="I618" i="12"/>
  <c r="M618" i="12" s="1"/>
  <c r="I598" i="12"/>
  <c r="M598" i="12" s="1"/>
  <c r="I599" i="12"/>
  <c r="M599" i="12" s="1"/>
  <c r="I603" i="12"/>
  <c r="M603" i="12" s="1"/>
  <c r="I606" i="12"/>
  <c r="M606" i="12" s="1"/>
  <c r="I590" i="12"/>
  <c r="M590" i="12" s="1"/>
  <c r="I560" i="12"/>
  <c r="M560" i="12" s="1"/>
  <c r="I565" i="12"/>
  <c r="M565" i="12" s="1"/>
  <c r="I553" i="12"/>
  <c r="M553" i="12" s="1"/>
  <c r="I548" i="12"/>
  <c r="M548" i="12" s="1"/>
  <c r="I545" i="12"/>
  <c r="M545" i="12" s="1"/>
  <c r="I533" i="12"/>
  <c r="M533" i="12" s="1"/>
  <c r="I536" i="12"/>
  <c r="M536" i="12" s="1"/>
  <c r="I515" i="12"/>
  <c r="M515" i="12" s="1"/>
  <c r="I516" i="12"/>
  <c r="M516" i="12" s="1"/>
  <c r="I519" i="12"/>
  <c r="M519" i="12" s="1"/>
  <c r="I527" i="12"/>
  <c r="M527" i="12" s="1"/>
  <c r="I504" i="12"/>
  <c r="M504" i="12" s="1"/>
  <c r="I485" i="12"/>
  <c r="M485" i="12" s="1"/>
  <c r="I487" i="12"/>
  <c r="M487" i="12" s="1"/>
  <c r="I491" i="12"/>
  <c r="M491" i="12" s="1"/>
  <c r="I495" i="12"/>
  <c r="M495" i="12" s="1"/>
  <c r="I459" i="12"/>
  <c r="M459" i="12" s="1"/>
  <c r="I460" i="12"/>
  <c r="M460" i="12" s="1"/>
  <c r="I463" i="12"/>
  <c r="M463" i="12" s="1"/>
  <c r="I472" i="12"/>
  <c r="M472" i="12" s="1"/>
  <c r="I475" i="12"/>
  <c r="M475" i="12" s="1"/>
  <c r="I478" i="12"/>
  <c r="M478" i="12" s="1"/>
  <c r="I438" i="12"/>
  <c r="M438" i="12" s="1"/>
  <c r="I419" i="12"/>
  <c r="M419" i="12" s="1"/>
  <c r="I400" i="12"/>
  <c r="M400" i="12" s="1"/>
  <c r="I385" i="12"/>
  <c r="I379" i="12"/>
  <c r="M379" i="12" s="1"/>
  <c r="I374" i="12"/>
  <c r="M374" i="12" s="1"/>
  <c r="I347" i="12"/>
  <c r="M347" i="12" s="1"/>
  <c r="I350" i="12"/>
  <c r="M350" i="12" s="1"/>
  <c r="I352" i="12"/>
  <c r="M352" i="12" s="1"/>
  <c r="I293" i="12"/>
  <c r="M293" i="12" s="1"/>
  <c r="I297" i="12"/>
  <c r="M297" i="12" s="1"/>
  <c r="I298" i="12"/>
  <c r="M298" i="12" s="1"/>
  <c r="I265" i="12"/>
  <c r="M265" i="12" s="1"/>
  <c r="I268" i="12"/>
  <c r="M268" i="12" s="1"/>
  <c r="I269" i="12"/>
  <c r="M269" i="12" s="1"/>
  <c r="I273" i="12"/>
  <c r="M273" i="12" s="1"/>
  <c r="I279" i="12"/>
  <c r="M279" i="12" s="1"/>
  <c r="I287" i="12"/>
  <c r="M287" i="12" s="1"/>
  <c r="I263" i="12"/>
  <c r="M263" i="12" s="1"/>
  <c r="I252" i="12"/>
  <c r="M252" i="12" s="1"/>
  <c r="I247" i="12"/>
  <c r="M247" i="12" s="1"/>
  <c r="I241" i="12"/>
  <c r="M241" i="12" s="1"/>
  <c r="I229" i="12"/>
  <c r="M229" i="12" s="1"/>
  <c r="I208" i="12"/>
  <c r="M208" i="12" s="1"/>
  <c r="I211" i="12"/>
  <c r="M211" i="12" s="1"/>
  <c r="I212" i="12"/>
  <c r="M212" i="12" s="1"/>
  <c r="I204" i="12"/>
  <c r="M204" i="12" s="1"/>
  <c r="I195" i="12"/>
  <c r="M195" i="12" s="1"/>
  <c r="I190" i="12"/>
  <c r="M190" i="12" s="1"/>
  <c r="I185" i="12"/>
  <c r="M185" i="12" s="1"/>
  <c r="I184" i="12"/>
  <c r="M184" i="12" s="1"/>
  <c r="I172" i="12"/>
  <c r="M172" i="12" s="1"/>
  <c r="I141" i="12"/>
  <c r="M141" i="12" s="1"/>
  <c r="I149" i="12"/>
  <c r="M149" i="12" s="1"/>
  <c r="I151" i="12"/>
  <c r="M151" i="12" s="1"/>
  <c r="I122" i="12"/>
  <c r="M122" i="12" s="1"/>
  <c r="I126" i="12"/>
  <c r="M126" i="12" s="1"/>
  <c r="I130" i="12"/>
  <c r="M130" i="12" s="1"/>
  <c r="I134" i="12"/>
  <c r="M134" i="12" s="1"/>
  <c r="I120" i="12"/>
  <c r="M120" i="12" s="1"/>
  <c r="I116" i="12"/>
  <c r="M116" i="12" s="1"/>
  <c r="I109" i="12"/>
  <c r="M109" i="12" s="1"/>
  <c r="I93" i="12"/>
  <c r="M93" i="12" s="1"/>
  <c r="I95" i="12"/>
  <c r="M95" i="12" s="1"/>
  <c r="I85" i="12"/>
  <c r="M85" i="12" s="1"/>
  <c r="I89" i="12"/>
  <c r="M89" i="12" s="1"/>
  <c r="I75" i="12"/>
  <c r="M75" i="12" s="1"/>
  <c r="I40" i="12"/>
  <c r="M40" i="12" s="1"/>
  <c r="I30" i="12"/>
  <c r="M30" i="12" s="1"/>
  <c r="I15" i="12"/>
  <c r="M15" i="12" s="1"/>
  <c r="I561" i="12" l="1"/>
  <c r="M561" i="12" s="1"/>
  <c r="I574" i="12"/>
  <c r="M574" i="12" s="1"/>
  <c r="I549" i="12"/>
  <c r="M549" i="12" s="1"/>
  <c r="I592" i="12"/>
  <c r="M592" i="12" s="1"/>
  <c r="I602" i="12"/>
  <c r="M602" i="12" s="1"/>
  <c r="I62" i="12"/>
  <c r="M62" i="12" s="1"/>
  <c r="I615" i="12"/>
  <c r="M615" i="12" s="1"/>
  <c r="I586" i="12"/>
  <c r="M586" i="12" s="1"/>
  <c r="I774" i="12"/>
  <c r="M774" i="12" s="1"/>
  <c r="I10" i="12"/>
  <c r="M10" i="12" s="1"/>
  <c r="I584" i="12"/>
  <c r="M584" i="12" s="1"/>
  <c r="I703" i="12"/>
  <c r="M703" i="12" s="1"/>
  <c r="I179" i="12"/>
  <c r="M179" i="12" s="1"/>
  <c r="I388" i="12"/>
  <c r="M388" i="12" s="1"/>
  <c r="I637" i="12"/>
  <c r="M637" i="12" s="1"/>
  <c r="I720" i="12"/>
  <c r="M720" i="12" s="1"/>
  <c r="I439" i="12"/>
  <c r="M439" i="12" s="1"/>
  <c r="I99" i="12"/>
  <c r="M99" i="12" s="1"/>
  <c r="I633" i="12"/>
  <c r="M633" i="12" s="1"/>
  <c r="I140" i="12"/>
  <c r="M140" i="12" s="1"/>
  <c r="I623" i="12"/>
  <c r="M623" i="12" s="1"/>
  <c r="I224" i="12"/>
  <c r="M224" i="12" s="1"/>
  <c r="I434" i="12"/>
  <c r="M434" i="12" s="1"/>
  <c r="I411" i="12"/>
  <c r="M411" i="12" s="1"/>
  <c r="I529" i="12"/>
  <c r="M529" i="12" s="1"/>
  <c r="I2" i="12"/>
  <c r="M2" i="12" s="1"/>
  <c r="I50" i="12"/>
  <c r="M50" i="12" s="1"/>
  <c r="I645" i="12"/>
  <c r="M645" i="12" s="1"/>
  <c r="I207" i="12"/>
  <c r="M207" i="12" s="1"/>
  <c r="I433" i="12"/>
  <c r="M433" i="12" s="1"/>
  <c r="I493" i="12"/>
  <c r="M493" i="12" s="1"/>
  <c r="I691" i="12"/>
  <c r="M691" i="12" s="1"/>
  <c r="I55" i="12"/>
  <c r="M55" i="12" s="1"/>
  <c r="I119" i="12"/>
  <c r="M119" i="12" s="1"/>
  <c r="I260" i="12"/>
  <c r="M260" i="12" s="1"/>
  <c r="I661" i="12"/>
  <c r="M661" i="12" s="1"/>
  <c r="I69" i="12"/>
  <c r="M69" i="12" s="1"/>
  <c r="I150" i="12"/>
  <c r="M150" i="12" s="1"/>
  <c r="I275" i="12"/>
  <c r="M275" i="12" s="1"/>
  <c r="I354" i="12"/>
  <c r="M354" i="12" s="1"/>
  <c r="I577" i="12"/>
  <c r="M577" i="12" s="1"/>
  <c r="I739" i="12"/>
  <c r="M739" i="12" s="1"/>
  <c r="I3" i="12"/>
  <c r="M3" i="12" s="1"/>
  <c r="I9" i="12"/>
  <c r="M9" i="12" s="1"/>
  <c r="I36" i="12"/>
  <c r="M36" i="12" s="1"/>
  <c r="I124" i="12"/>
  <c r="M124" i="12" s="1"/>
  <c r="I375" i="12"/>
  <c r="M375" i="12" s="1"/>
  <c r="I482" i="12"/>
  <c r="M482" i="12" s="1"/>
  <c r="I576" i="12"/>
  <c r="M576" i="12" s="1"/>
  <c r="I632" i="12"/>
  <c r="M632" i="12" s="1"/>
  <c r="I677" i="12"/>
  <c r="M677" i="12" s="1"/>
  <c r="I6" i="12"/>
  <c r="M6" i="12" s="1"/>
  <c r="I97" i="12"/>
  <c r="M97" i="12" s="1"/>
  <c r="I231" i="12"/>
  <c r="M231" i="12" s="1"/>
  <c r="I348" i="12"/>
  <c r="M348" i="12" s="1"/>
  <c r="I509" i="12"/>
  <c r="M509" i="12" s="1"/>
  <c r="I564" i="12"/>
  <c r="M564" i="12" s="1"/>
  <c r="I601" i="12"/>
  <c r="M601" i="12" s="1"/>
  <c r="I718" i="12"/>
  <c r="M718" i="12" s="1"/>
  <c r="I253" i="12"/>
  <c r="M253" i="12" s="1"/>
  <c r="I372" i="12"/>
  <c r="M372" i="12" s="1"/>
  <c r="I387" i="12"/>
  <c r="M387" i="12" s="1"/>
  <c r="I432" i="12"/>
  <c r="M432" i="12" s="1"/>
  <c r="I578" i="12"/>
  <c r="M578" i="12" s="1"/>
  <c r="I573" i="12"/>
  <c r="M573" i="12" s="1"/>
  <c r="I740" i="12"/>
  <c r="M740" i="12" s="1"/>
  <c r="I756" i="12"/>
  <c r="M756" i="12" s="1"/>
  <c r="I5" i="12"/>
  <c r="M5" i="12" s="1"/>
  <c r="I38" i="12"/>
  <c r="M38" i="12" s="1"/>
  <c r="I58" i="12"/>
  <c r="M58" i="12" s="1"/>
  <c r="I65" i="12"/>
  <c r="M65" i="12" s="1"/>
  <c r="I174" i="12"/>
  <c r="M174" i="12" s="1"/>
  <c r="I227" i="12"/>
  <c r="M227" i="12" s="1"/>
  <c r="I243" i="12"/>
  <c r="M243" i="12" s="1"/>
  <c r="I448" i="12"/>
  <c r="M448" i="12" s="1"/>
  <c r="I508" i="12"/>
  <c r="M508" i="12" s="1"/>
  <c r="I625" i="12"/>
  <c r="M625" i="12" s="1"/>
  <c r="I717" i="12"/>
  <c r="M717" i="12" s="1"/>
  <c r="I580" i="12"/>
  <c r="M580" i="12" s="1"/>
  <c r="I724" i="12"/>
  <c r="M724" i="12" s="1"/>
  <c r="I70" i="12"/>
  <c r="M70" i="12" s="1"/>
  <c r="I79" i="12"/>
  <c r="M79" i="12" s="1"/>
  <c r="I182" i="12"/>
  <c r="M182" i="12" s="1"/>
  <c r="I192" i="12"/>
  <c r="M192" i="12" s="1"/>
  <c r="I282" i="12"/>
  <c r="M282" i="12" s="1"/>
  <c r="I311" i="12"/>
  <c r="M311" i="12" s="1"/>
  <c r="I336" i="12"/>
  <c r="M336" i="12" s="1"/>
  <c r="I378" i="12"/>
  <c r="M378" i="12" s="1"/>
  <c r="I445" i="12"/>
  <c r="M445" i="12" s="1"/>
  <c r="I471" i="12"/>
  <c r="M471" i="12" s="1"/>
  <c r="I635" i="12"/>
  <c r="M635" i="12" s="1"/>
  <c r="I654" i="12"/>
  <c r="M654" i="12" s="1"/>
  <c r="I742" i="12"/>
  <c r="M742" i="12" s="1"/>
  <c r="I748" i="12"/>
  <c r="M748" i="12" s="1"/>
  <c r="I235" i="12"/>
  <c r="M235" i="12" s="1"/>
  <c r="I356" i="12"/>
  <c r="M356" i="12" s="1"/>
  <c r="I649" i="12"/>
  <c r="M649" i="12" s="1"/>
  <c r="I659" i="12"/>
  <c r="M659" i="12" s="1"/>
  <c r="I763" i="12"/>
  <c r="M763" i="12" s="1"/>
  <c r="I308" i="12"/>
  <c r="M308" i="12" s="1"/>
  <c r="I368" i="12"/>
  <c r="M368" i="12" s="1"/>
  <c r="I556" i="12"/>
  <c r="M556" i="12" s="1"/>
  <c r="I662" i="12"/>
  <c r="M662" i="12" s="1"/>
  <c r="I697" i="12"/>
  <c r="M697" i="12" s="1"/>
  <c r="I83" i="12"/>
  <c r="M83" i="12" s="1"/>
  <c r="I88" i="12"/>
  <c r="M88" i="12" s="1"/>
  <c r="I115" i="12"/>
  <c r="M115" i="12" s="1"/>
  <c r="I143" i="12"/>
  <c r="M143" i="12" s="1"/>
  <c r="I194" i="12"/>
  <c r="M194" i="12" s="1"/>
  <c r="I233" i="12"/>
  <c r="M233" i="12" s="1"/>
  <c r="I391" i="12"/>
  <c r="M391" i="12" s="1"/>
  <c r="I414" i="12"/>
  <c r="M414" i="12" s="1"/>
  <c r="I521" i="12"/>
  <c r="M521" i="12" s="1"/>
  <c r="I513" i="12"/>
  <c r="M513" i="12" s="1"/>
  <c r="I510" i="12"/>
  <c r="M510" i="12" s="1"/>
  <c r="I541" i="12"/>
  <c r="M541" i="12" s="1"/>
  <c r="I684" i="12"/>
  <c r="M684" i="12" s="1"/>
  <c r="I682" i="12"/>
  <c r="M682" i="12" s="1"/>
  <c r="I103" i="12"/>
  <c r="M103" i="12" s="1"/>
  <c r="I113" i="12"/>
  <c r="M113" i="12" s="1"/>
  <c r="I133" i="12"/>
  <c r="M133" i="12" s="1"/>
  <c r="I148" i="12"/>
  <c r="M148" i="12" s="1"/>
  <c r="I164" i="12"/>
  <c r="M164" i="12" s="1"/>
  <c r="I161" i="12"/>
  <c r="M161" i="12" s="1"/>
  <c r="I188" i="12"/>
  <c r="M188" i="12" s="1"/>
  <c r="I199" i="12"/>
  <c r="M199" i="12" s="1"/>
  <c r="I225" i="12"/>
  <c r="M225" i="12" s="1"/>
  <c r="I283" i="12"/>
  <c r="M283" i="12" s="1"/>
  <c r="I319" i="12"/>
  <c r="M319" i="12" s="1"/>
  <c r="I380" i="12"/>
  <c r="M380" i="12" s="1"/>
  <c r="I420" i="12"/>
  <c r="M420" i="12" s="1"/>
  <c r="I443" i="12"/>
  <c r="M443" i="12" s="1"/>
  <c r="I453" i="12"/>
  <c r="M453" i="12" s="1"/>
  <c r="I470" i="12"/>
  <c r="M470" i="12" s="1"/>
  <c r="I467" i="12"/>
  <c r="M467" i="12" s="1"/>
  <c r="I528" i="12"/>
  <c r="M528" i="12" s="1"/>
  <c r="I543" i="12"/>
  <c r="M543" i="12" s="1"/>
  <c r="I628" i="12"/>
  <c r="M628" i="12" s="1"/>
  <c r="I732" i="12"/>
  <c r="M732" i="12" s="1"/>
  <c r="I16" i="12"/>
  <c r="M16" i="12" s="1"/>
  <c r="I43" i="12"/>
  <c r="M43" i="12" s="1"/>
  <c r="I129" i="12"/>
  <c r="M129" i="12" s="1"/>
  <c r="I310" i="12"/>
  <c r="M310" i="12" s="1"/>
  <c r="I326" i="12"/>
  <c r="M326" i="12" s="1"/>
  <c r="I609" i="12"/>
  <c r="M609" i="12" s="1"/>
  <c r="I639" i="12"/>
  <c r="M639" i="12" s="1"/>
  <c r="I776" i="12"/>
  <c r="M776" i="12" s="1"/>
  <c r="I14" i="12"/>
  <c r="M14" i="12" s="1"/>
  <c r="I203" i="12"/>
  <c r="M203" i="12" s="1"/>
  <c r="I219" i="12"/>
  <c r="M219" i="12" s="1"/>
  <c r="I217" i="12"/>
  <c r="M217" i="12" s="1"/>
  <c r="I234" i="12"/>
  <c r="M234" i="12" s="1"/>
  <c r="I402" i="12"/>
  <c r="M402" i="12" s="1"/>
  <c r="I403" i="12"/>
  <c r="M403" i="12" s="1"/>
  <c r="I416" i="12"/>
  <c r="M416" i="12" s="1"/>
  <c r="I567" i="12"/>
  <c r="M567" i="12" s="1"/>
  <c r="I694" i="12"/>
  <c r="M694" i="12" s="1"/>
  <c r="I296" i="12"/>
  <c r="M296" i="12" s="1"/>
  <c r="I292" i="12"/>
  <c r="M292" i="12" s="1"/>
  <c r="I401" i="12"/>
  <c r="M401" i="12" s="1"/>
  <c r="I477" i="12"/>
  <c r="M477" i="12" s="1"/>
  <c r="I535" i="12"/>
  <c r="M535" i="12" s="1"/>
  <c r="I546" i="12"/>
  <c r="M546" i="12" s="1"/>
  <c r="I636" i="12"/>
  <c r="M636" i="12" s="1"/>
  <c r="I634" i="12"/>
  <c r="M634" i="12" s="1"/>
  <c r="I652" i="12"/>
  <c r="M652" i="12" s="1"/>
  <c r="I663" i="12"/>
  <c r="M663" i="12" s="1"/>
  <c r="I683" i="12"/>
  <c r="M683" i="12" s="1"/>
  <c r="I771" i="12"/>
  <c r="M771" i="12" s="1"/>
  <c r="I309" i="12"/>
  <c r="M309" i="12" s="1"/>
  <c r="I325" i="12"/>
  <c r="M325" i="12" s="1"/>
  <c r="I342" i="12"/>
  <c r="M342" i="12" s="1"/>
  <c r="I377" i="12"/>
  <c r="M377" i="12" s="1"/>
  <c r="I382" i="12"/>
  <c r="M382" i="12" s="1"/>
  <c r="I408" i="12"/>
  <c r="M408" i="12" s="1"/>
  <c r="I446" i="12"/>
  <c r="M446" i="12" s="1"/>
  <c r="I457" i="12"/>
  <c r="M457" i="12" s="1"/>
  <c r="I473" i="12"/>
  <c r="M473" i="12" s="1"/>
  <c r="I486" i="12"/>
  <c r="M486" i="12" s="1"/>
  <c r="I498" i="12"/>
  <c r="M498" i="12" s="1"/>
  <c r="I503" i="12"/>
  <c r="M503" i="12" s="1"/>
  <c r="I627" i="12"/>
  <c r="M627" i="12" s="1"/>
  <c r="I640" i="12"/>
  <c r="M640" i="12" s="1"/>
  <c r="I660" i="12"/>
  <c r="M660" i="12" s="1"/>
  <c r="I687" i="12"/>
  <c r="M687" i="12" s="1"/>
  <c r="I689" i="12"/>
  <c r="M689" i="12" s="1"/>
  <c r="I734" i="12"/>
  <c r="M734" i="12" s="1"/>
  <c r="I754" i="12"/>
  <c r="M754" i="12" s="1"/>
  <c r="I768" i="12"/>
  <c r="M768" i="12" s="1"/>
  <c r="I4" i="12"/>
  <c r="M4" i="12" s="1"/>
  <c r="I67" i="12"/>
  <c r="M67" i="12" s="1"/>
  <c r="I72" i="12"/>
  <c r="M72" i="12" s="1"/>
  <c r="I91" i="12"/>
  <c r="M91" i="12" s="1"/>
  <c r="I102" i="12"/>
  <c r="M102" i="12" s="1"/>
  <c r="I107" i="12"/>
  <c r="M107" i="12" s="1"/>
  <c r="I132" i="12"/>
  <c r="M132" i="12" s="1"/>
  <c r="I154" i="12"/>
  <c r="M154" i="12" s="1"/>
  <c r="I173" i="12"/>
  <c r="M173" i="12" s="1"/>
  <c r="I339" i="12"/>
  <c r="M339" i="12" s="1"/>
  <c r="I218" i="12"/>
  <c r="M218" i="12" s="1"/>
  <c r="I236" i="12"/>
  <c r="M236" i="12" s="1"/>
  <c r="I21" i="12"/>
  <c r="M21" i="12" s="1"/>
  <c r="I61" i="12"/>
  <c r="M61" i="12" s="1"/>
  <c r="I68" i="12"/>
  <c r="M68" i="12" s="1"/>
  <c r="I108" i="12"/>
  <c r="M108" i="12" s="1"/>
  <c r="I136" i="12"/>
  <c r="M136" i="12" s="1"/>
  <c r="I128" i="12"/>
  <c r="M128" i="12" s="1"/>
  <c r="I125" i="12"/>
  <c r="M125" i="12" s="1"/>
  <c r="I155" i="12"/>
  <c r="M155" i="12" s="1"/>
  <c r="I158" i="12"/>
  <c r="M158" i="12" s="1"/>
  <c r="I162" i="12"/>
  <c r="M162" i="12" s="1"/>
  <c r="I139" i="12"/>
  <c r="M139" i="12" s="1"/>
  <c r="I159" i="12"/>
  <c r="M159" i="12" s="1"/>
  <c r="I242" i="12"/>
  <c r="M242" i="12" s="1"/>
  <c r="I7" i="12"/>
  <c r="M7" i="12" s="1"/>
  <c r="I35" i="12"/>
  <c r="M35" i="12" s="1"/>
  <c r="I84" i="12"/>
  <c r="M84" i="12" s="1"/>
  <c r="I98" i="12"/>
  <c r="M98" i="12" s="1"/>
  <c r="I105" i="12"/>
  <c r="M105" i="12" s="1"/>
  <c r="I147" i="12"/>
  <c r="M147" i="12" s="1"/>
  <c r="I145" i="12"/>
  <c r="M145" i="12" s="1"/>
  <c r="I163" i="12"/>
  <c r="M163" i="12" s="1"/>
  <c r="I223" i="12"/>
  <c r="M223" i="12" s="1"/>
  <c r="I384" i="12"/>
  <c r="M384" i="12" s="1"/>
  <c r="I198" i="12"/>
  <c r="M198" i="12" s="1"/>
  <c r="I404" i="12"/>
  <c r="M404" i="12" s="1"/>
  <c r="I42" i="12"/>
  <c r="M42" i="12" s="1"/>
  <c r="I80" i="12"/>
  <c r="M80" i="12" s="1"/>
  <c r="I87" i="12"/>
  <c r="M87" i="12" s="1"/>
  <c r="I100" i="12"/>
  <c r="M100" i="12" s="1"/>
  <c r="I276" i="12"/>
  <c r="M276" i="12" s="1"/>
  <c r="I328" i="12"/>
  <c r="M328" i="12" s="1"/>
  <c r="I346" i="12"/>
  <c r="M346" i="12" s="1"/>
  <c r="I465" i="12"/>
  <c r="M465" i="12" s="1"/>
  <c r="I496" i="12"/>
  <c r="M496" i="12" s="1"/>
  <c r="I583" i="12"/>
  <c r="M583" i="12" s="1"/>
  <c r="I624" i="12"/>
  <c r="M624" i="12" s="1"/>
  <c r="I418" i="12"/>
  <c r="M418" i="12" s="1"/>
  <c r="I436" i="12"/>
  <c r="M436" i="12" s="1"/>
  <c r="I431" i="12"/>
  <c r="M431" i="12" s="1"/>
  <c r="I447" i="12"/>
  <c r="M447" i="12" s="1"/>
  <c r="I444" i="12"/>
  <c r="M444" i="12" s="1"/>
  <c r="I655" i="12"/>
  <c r="M655" i="12" s="1"/>
  <c r="I480" i="12"/>
  <c r="M480" i="12" s="1"/>
  <c r="I489" i="12"/>
  <c r="M489" i="12" s="1"/>
  <c r="I555" i="12"/>
  <c r="M555" i="12" s="1"/>
  <c r="I605" i="12"/>
  <c r="M605" i="12" s="1"/>
  <c r="I642" i="12"/>
  <c r="M642" i="12" s="1"/>
  <c r="I646" i="12"/>
  <c r="M646" i="12" s="1"/>
  <c r="I451" i="12"/>
  <c r="M451" i="12" s="1"/>
  <c r="I596" i="12"/>
  <c r="M596" i="12" s="1"/>
  <c r="I664" i="12"/>
  <c r="M664" i="12" s="1"/>
  <c r="I189" i="12"/>
  <c r="M189" i="12" s="1"/>
  <c r="I213" i="12"/>
  <c r="M213" i="12" s="1"/>
  <c r="I324" i="12"/>
  <c r="M324" i="12" s="1"/>
  <c r="I337" i="12"/>
  <c r="M337" i="12" s="1"/>
  <c r="I340" i="12"/>
  <c r="M340" i="12" s="1"/>
  <c r="I362" i="12"/>
  <c r="M362" i="12" s="1"/>
  <c r="I389" i="12"/>
  <c r="M389" i="12" s="1"/>
  <c r="I393" i="12"/>
  <c r="M393" i="12" s="1"/>
  <c r="I435" i="12"/>
  <c r="M435" i="12" s="1"/>
  <c r="I458" i="12"/>
  <c r="M458" i="12" s="1"/>
  <c r="I494" i="12"/>
  <c r="M494" i="12" s="1"/>
  <c r="I594" i="12"/>
  <c r="M594" i="12" s="1"/>
  <c r="I760" i="12"/>
  <c r="M760" i="12" s="1"/>
  <c r="I216" i="12"/>
  <c r="M216" i="12" s="1"/>
  <c r="I239" i="12"/>
  <c r="M239" i="12" s="1"/>
  <c r="I266" i="12"/>
  <c r="M266" i="12" s="1"/>
  <c r="I230" i="12"/>
  <c r="M230" i="12" s="1"/>
  <c r="I258" i="12"/>
  <c r="M258" i="12" s="1"/>
  <c r="I321" i="12"/>
  <c r="M321" i="12" s="1"/>
  <c r="I366" i="12"/>
  <c r="M366" i="12" s="1"/>
  <c r="I358" i="12"/>
  <c r="M358" i="12" s="1"/>
  <c r="I345" i="12"/>
  <c r="M345" i="12" s="1"/>
  <c r="I370" i="12"/>
  <c r="M370" i="12" s="1"/>
  <c r="I383" i="12"/>
  <c r="M383" i="12" s="1"/>
  <c r="I390" i="12"/>
  <c r="M390" i="12" s="1"/>
  <c r="I415" i="12"/>
  <c r="M415" i="12" s="1"/>
  <c r="I430" i="12"/>
  <c r="M430" i="12" s="1"/>
  <c r="I452" i="12"/>
  <c r="M452" i="12" s="1"/>
  <c r="I530" i="12"/>
  <c r="M530" i="12" s="1"/>
  <c r="I626" i="12"/>
  <c r="M626" i="12" s="1"/>
  <c r="I750" i="12"/>
  <c r="M750" i="12" s="1"/>
  <c r="I773" i="12"/>
  <c r="M773" i="12" s="1"/>
  <c r="I554" i="12"/>
  <c r="M554" i="12" s="1"/>
  <c r="I559" i="12"/>
  <c r="M559" i="12" s="1"/>
  <c r="I693" i="12"/>
  <c r="M693" i="12" s="1"/>
  <c r="I757" i="12"/>
  <c r="M757" i="12" s="1"/>
  <c r="I761" i="12"/>
  <c r="M761" i="12" s="1"/>
  <c r="I522" i="12"/>
  <c r="M522" i="12" s="1"/>
  <c r="I542" i="12"/>
  <c r="M542" i="12" s="1"/>
  <c r="I551" i="12"/>
  <c r="M551" i="12" s="1"/>
  <c r="I587" i="12"/>
  <c r="M587" i="12" s="1"/>
  <c r="I616" i="12"/>
  <c r="M616" i="12" s="1"/>
  <c r="I678" i="12"/>
  <c r="M678" i="12" s="1"/>
  <c r="I686" i="12"/>
  <c r="M686" i="12" s="1"/>
  <c r="I707" i="12"/>
  <c r="M707" i="12" s="1"/>
  <c r="I726" i="12"/>
  <c r="M726" i="12" s="1"/>
  <c r="I746" i="12"/>
  <c r="M746" i="12" s="1"/>
  <c r="I497" i="12"/>
  <c r="M497" i="12" s="1"/>
  <c r="I490" i="12"/>
  <c r="M490" i="12" s="1"/>
  <c r="I505" i="12"/>
  <c r="M505" i="12" s="1"/>
  <c r="I518" i="12"/>
  <c r="M518" i="12" s="1"/>
  <c r="I608" i="12"/>
  <c r="M608" i="12" s="1"/>
  <c r="I629" i="12"/>
  <c r="M629" i="12" s="1"/>
  <c r="I650" i="12"/>
  <c r="M650" i="12" s="1"/>
  <c r="I647" i="12"/>
  <c r="M647" i="12" s="1"/>
  <c r="I681" i="12"/>
  <c r="M681" i="12" s="1"/>
  <c r="I700" i="12"/>
  <c r="M700" i="12" s="1"/>
  <c r="I708" i="12"/>
  <c r="M708" i="12" s="1"/>
  <c r="I772" i="12"/>
  <c r="M772" i="12" s="1"/>
  <c r="I769" i="12"/>
  <c r="M769" i="12" s="1"/>
  <c r="I582" i="12"/>
  <c r="M582" i="12" s="1"/>
  <c r="I593" i="12"/>
  <c r="M593" i="12" s="1"/>
  <c r="I611" i="12"/>
  <c r="M611" i="12" s="1"/>
  <c r="I622" i="12"/>
  <c r="M622" i="12" s="1"/>
  <c r="I657" i="12"/>
  <c r="M657" i="12" s="1"/>
  <c r="I704" i="12"/>
  <c r="M704" i="12" s="1"/>
  <c r="I719" i="12"/>
  <c r="M719" i="12" s="1"/>
  <c r="I759" i="12"/>
  <c r="M759" i="12" s="1"/>
  <c r="I49" i="12"/>
  <c r="M49" i="12" s="1"/>
  <c r="I57" i="12"/>
  <c r="M57" i="12" s="1"/>
  <c r="I66" i="12"/>
  <c r="M66" i="12" s="1"/>
  <c r="I255" i="12"/>
  <c r="M255" i="12" s="1"/>
  <c r="I23" i="12"/>
  <c r="M23" i="12" s="1"/>
  <c r="I22" i="12"/>
  <c r="M22" i="12" s="1"/>
  <c r="I81" i="12"/>
  <c r="M81" i="12" s="1"/>
  <c r="I171" i="12"/>
  <c r="M171" i="12" s="1"/>
  <c r="I220" i="12"/>
  <c r="M220" i="12" s="1"/>
  <c r="I13" i="12"/>
  <c r="M13" i="12" s="1"/>
  <c r="I18" i="12"/>
  <c r="M18" i="12" s="1"/>
  <c r="I24" i="12"/>
  <c r="M24" i="12" s="1"/>
  <c r="I46" i="12"/>
  <c r="M46" i="12" s="1"/>
  <c r="I39" i="12"/>
  <c r="M39" i="12" s="1"/>
  <c r="I51" i="12"/>
  <c r="M51" i="12" s="1"/>
  <c r="I59" i="12"/>
  <c r="M59" i="12" s="1"/>
  <c r="I76" i="12"/>
  <c r="M76" i="12" s="1"/>
  <c r="I169" i="12"/>
  <c r="M169" i="12" s="1"/>
  <c r="I180" i="12"/>
  <c r="M180" i="12" s="1"/>
  <c r="I334" i="12"/>
  <c r="M334" i="12" s="1"/>
  <c r="I20" i="12"/>
  <c r="M20" i="12" s="1"/>
  <c r="I31" i="12"/>
  <c r="M31" i="12" s="1"/>
  <c r="I41" i="12"/>
  <c r="M41" i="12" s="1"/>
  <c r="I34" i="12"/>
  <c r="M34" i="12" s="1"/>
  <c r="I60" i="12"/>
  <c r="M60" i="12" s="1"/>
  <c r="I82" i="12"/>
  <c r="M82" i="12" s="1"/>
  <c r="I28" i="12"/>
  <c r="M28" i="12" s="1"/>
  <c r="I27" i="12"/>
  <c r="M27" i="12" s="1"/>
  <c r="I44" i="12"/>
  <c r="M44" i="12" s="1"/>
  <c r="I37" i="12"/>
  <c r="M37" i="12" s="1"/>
  <c r="I53" i="12"/>
  <c r="M53" i="12" s="1"/>
  <c r="I56" i="12"/>
  <c r="M56" i="12" s="1"/>
  <c r="I170" i="12"/>
  <c r="M170" i="12" s="1"/>
  <c r="I168" i="12"/>
  <c r="M168" i="12" s="1"/>
  <c r="I45" i="12"/>
  <c r="M45" i="12" s="1"/>
  <c r="I183" i="12"/>
  <c r="M183" i="12" s="1"/>
  <c r="I175" i="12"/>
  <c r="M175" i="12" s="1"/>
  <c r="I177" i="12"/>
  <c r="M177" i="12" s="1"/>
  <c r="I193" i="12"/>
  <c r="M193" i="12" s="1"/>
  <c r="I237" i="12"/>
  <c r="M237" i="12" s="1"/>
  <c r="I277" i="12"/>
  <c r="M277" i="12" s="1"/>
  <c r="I381" i="12"/>
  <c r="M381" i="12" s="1"/>
  <c r="I462" i="12"/>
  <c r="M462" i="12" s="1"/>
  <c r="I214" i="12"/>
  <c r="M214" i="12" s="1"/>
  <c r="I270" i="12"/>
  <c r="M270" i="12" s="1"/>
  <c r="I90" i="12"/>
  <c r="M90" i="12" s="1"/>
  <c r="I86" i="12"/>
  <c r="M86" i="12" s="1"/>
  <c r="I101" i="12"/>
  <c r="M101" i="12" s="1"/>
  <c r="I96" i="12"/>
  <c r="M96" i="12" s="1"/>
  <c r="I94" i="12"/>
  <c r="M94" i="12" s="1"/>
  <c r="I106" i="12"/>
  <c r="M106" i="12" s="1"/>
  <c r="I110" i="12"/>
  <c r="M110" i="12" s="1"/>
  <c r="I114" i="12"/>
  <c r="M114" i="12" s="1"/>
  <c r="I112" i="12"/>
  <c r="M112" i="12" s="1"/>
  <c r="I135" i="12"/>
  <c r="M135" i="12" s="1"/>
  <c r="I131" i="12"/>
  <c r="M131" i="12" s="1"/>
  <c r="I127" i="12"/>
  <c r="M127" i="12" s="1"/>
  <c r="I123" i="12"/>
  <c r="M123" i="12" s="1"/>
  <c r="I152" i="12"/>
  <c r="M152" i="12" s="1"/>
  <c r="I146" i="12"/>
  <c r="M146" i="12" s="1"/>
  <c r="I144" i="12"/>
  <c r="M144" i="12" s="1"/>
  <c r="I142" i="12"/>
  <c r="M142" i="12" s="1"/>
  <c r="I166" i="12"/>
  <c r="M166" i="12" s="1"/>
  <c r="I167" i="12"/>
  <c r="M167" i="12" s="1"/>
  <c r="I165" i="12"/>
  <c r="M165" i="12" s="1"/>
  <c r="I294" i="12"/>
  <c r="M294" i="12" s="1"/>
  <c r="I244" i="12"/>
  <c r="M244" i="12" s="1"/>
  <c r="I248" i="12"/>
  <c r="M248" i="12" s="1"/>
  <c r="I286" i="12"/>
  <c r="M286" i="12" s="1"/>
  <c r="I274" i="12"/>
  <c r="M274" i="12" s="1"/>
  <c r="I355" i="12"/>
  <c r="M355" i="12" s="1"/>
  <c r="I371" i="12"/>
  <c r="M371" i="12" s="1"/>
  <c r="I547" i="12"/>
  <c r="M547" i="12" s="1"/>
  <c r="I259" i="12"/>
  <c r="M259" i="12" s="1"/>
  <c r="I226" i="12"/>
  <c r="M226" i="12" s="1"/>
  <c r="I222" i="12"/>
  <c r="M222" i="12" s="1"/>
  <c r="I238" i="12"/>
  <c r="M238" i="12" s="1"/>
  <c r="I246" i="12"/>
  <c r="M246" i="12" s="1"/>
  <c r="I284" i="12"/>
  <c r="M284" i="12" s="1"/>
  <c r="I300" i="12"/>
  <c r="M300" i="12" s="1"/>
  <c r="I299" i="12"/>
  <c r="M299" i="12" s="1"/>
  <c r="I181" i="12"/>
  <c r="M181" i="12" s="1"/>
  <c r="I178" i="12"/>
  <c r="M178" i="12" s="1"/>
  <c r="I191" i="12"/>
  <c r="M191" i="12" s="1"/>
  <c r="I187" i="12"/>
  <c r="M187" i="12" s="1"/>
  <c r="I197" i="12"/>
  <c r="M197" i="12" s="1"/>
  <c r="I205" i="12"/>
  <c r="M205" i="12" s="1"/>
  <c r="I215" i="12"/>
  <c r="M215" i="12" s="1"/>
  <c r="I210" i="12"/>
  <c r="M210" i="12" s="1"/>
  <c r="I209" i="12"/>
  <c r="M209" i="12" s="1"/>
  <c r="I249" i="12"/>
  <c r="M249" i="12" s="1"/>
  <c r="I335" i="12"/>
  <c r="M335" i="12" s="1"/>
  <c r="I333" i="12"/>
  <c r="M333" i="12" s="1"/>
  <c r="I332" i="12"/>
  <c r="M332" i="12" s="1"/>
  <c r="I221" i="12"/>
  <c r="M221" i="12" s="1"/>
  <c r="I257" i="12"/>
  <c r="M257" i="12" s="1"/>
  <c r="I261" i="12"/>
  <c r="M261" i="12" s="1"/>
  <c r="I280" i="12"/>
  <c r="M280" i="12" s="1"/>
  <c r="I417" i="12"/>
  <c r="M417" i="12" s="1"/>
  <c r="I254" i="12"/>
  <c r="M254" i="12" s="1"/>
  <c r="I317" i="12"/>
  <c r="M317" i="12" s="1"/>
  <c r="I316" i="12"/>
  <c r="M316" i="12" s="1"/>
  <c r="I349" i="12"/>
  <c r="M349" i="12" s="1"/>
  <c r="I398" i="12"/>
  <c r="M398" i="12" s="1"/>
  <c r="I397" i="12"/>
  <c r="M397" i="12" s="1"/>
  <c r="I428" i="12"/>
  <c r="M428" i="12" s="1"/>
  <c r="I327" i="12"/>
  <c r="M327" i="12" s="1"/>
  <c r="I341" i="12"/>
  <c r="M341" i="12" s="1"/>
  <c r="I363" i="12"/>
  <c r="M363" i="12" s="1"/>
  <c r="I357" i="12"/>
  <c r="M357" i="12" s="1"/>
  <c r="I426" i="12"/>
  <c r="M426" i="12" s="1"/>
  <c r="I424" i="12"/>
  <c r="M424" i="12" s="1"/>
  <c r="I262" i="12"/>
  <c r="M262" i="12" s="1"/>
  <c r="I288" i="12"/>
  <c r="M288" i="12" s="1"/>
  <c r="I285" i="12"/>
  <c r="M285" i="12" s="1"/>
  <c r="I281" i="12"/>
  <c r="M281" i="12" s="1"/>
  <c r="I278" i="12"/>
  <c r="M278" i="12" s="1"/>
  <c r="I272" i="12"/>
  <c r="M272" i="12" s="1"/>
  <c r="I271" i="12"/>
  <c r="M271" i="12" s="1"/>
  <c r="I267" i="12"/>
  <c r="M267" i="12" s="1"/>
  <c r="I290" i="12"/>
  <c r="M290" i="12" s="1"/>
  <c r="I295" i="12"/>
  <c r="M295" i="12" s="1"/>
  <c r="I291" i="12"/>
  <c r="M291" i="12" s="1"/>
  <c r="I302" i="12"/>
  <c r="M302" i="12" s="1"/>
  <c r="I466" i="12"/>
  <c r="M466" i="12" s="1"/>
  <c r="I511" i="12"/>
  <c r="M511" i="12" s="1"/>
  <c r="I305" i="12"/>
  <c r="M305" i="12" s="1"/>
  <c r="I304" i="12"/>
  <c r="M304" i="12" s="1"/>
  <c r="I303" i="12"/>
  <c r="M303" i="12" s="1"/>
  <c r="I312" i="12"/>
  <c r="M312" i="12" s="1"/>
  <c r="I329" i="12"/>
  <c r="M329" i="12" s="1"/>
  <c r="I322" i="12"/>
  <c r="M322" i="12" s="1"/>
  <c r="I343" i="12"/>
  <c r="M343" i="12" s="1"/>
  <c r="I364" i="12"/>
  <c r="M364" i="12" s="1"/>
  <c r="I360" i="12"/>
  <c r="M360" i="12" s="1"/>
  <c r="I359" i="12"/>
  <c r="M359" i="12" s="1"/>
  <c r="I373" i="12"/>
  <c r="M373" i="12" s="1"/>
  <c r="I399" i="12"/>
  <c r="M399" i="12" s="1"/>
  <c r="I499" i="12"/>
  <c r="M499" i="12" s="1"/>
  <c r="I306" i="12"/>
  <c r="M306" i="12" s="1"/>
  <c r="I331" i="12"/>
  <c r="M331" i="12" s="1"/>
  <c r="I330" i="12"/>
  <c r="M330" i="12" s="1"/>
  <c r="I396" i="12"/>
  <c r="M396" i="12" s="1"/>
  <c r="I323" i="12"/>
  <c r="M323" i="12" s="1"/>
  <c r="I365" i="12"/>
  <c r="M365" i="12" s="1"/>
  <c r="I361" i="12"/>
  <c r="M361" i="12" s="1"/>
  <c r="I427" i="12"/>
  <c r="M427" i="12" s="1"/>
  <c r="I425" i="12"/>
  <c r="M425" i="12" s="1"/>
  <c r="I394" i="12"/>
  <c r="M394" i="12" s="1"/>
  <c r="I392" i="12"/>
  <c r="M392" i="12" s="1"/>
  <c r="I413" i="12"/>
  <c r="M413" i="12" s="1"/>
  <c r="I412" i="12"/>
  <c r="M412" i="12" s="1"/>
  <c r="I410" i="12"/>
  <c r="M410" i="12" s="1"/>
  <c r="I523" i="12"/>
  <c r="M523" i="12" s="1"/>
  <c r="I454" i="12"/>
  <c r="M454" i="12" s="1"/>
  <c r="I407" i="12"/>
  <c r="M407" i="12" s="1"/>
  <c r="I437" i="12"/>
  <c r="M437" i="12" s="1"/>
  <c r="I474" i="12"/>
  <c r="M474" i="12" s="1"/>
  <c r="I524" i="12"/>
  <c r="M524" i="12" s="1"/>
  <c r="I512" i="12"/>
  <c r="M512" i="12" s="1"/>
  <c r="I544" i="12"/>
  <c r="M544" i="12" s="1"/>
  <c r="I353" i="12"/>
  <c r="M353" i="12" s="1"/>
  <c r="I351" i="12"/>
  <c r="M351" i="12" s="1"/>
  <c r="I376" i="12"/>
  <c r="M376" i="12" s="1"/>
  <c r="I369" i="12"/>
  <c r="M369" i="12" s="1"/>
  <c r="I386" i="12"/>
  <c r="M386" i="12" s="1"/>
  <c r="I440" i="12"/>
  <c r="M440" i="12" s="1"/>
  <c r="I449" i="12"/>
  <c r="M449" i="12" s="1"/>
  <c r="I531" i="12"/>
  <c r="M531" i="12" s="1"/>
  <c r="I562" i="12"/>
  <c r="M562" i="12" s="1"/>
  <c r="I406" i="12"/>
  <c r="M406" i="12" s="1"/>
  <c r="I405" i="12"/>
  <c r="M405" i="12" s="1"/>
  <c r="I423" i="12"/>
  <c r="M423" i="12" s="1"/>
  <c r="I441" i="12"/>
  <c r="M441" i="12" s="1"/>
  <c r="I468" i="12"/>
  <c r="M468" i="12" s="1"/>
  <c r="I557" i="12"/>
  <c r="M557" i="12" s="1"/>
  <c r="I520" i="12"/>
  <c r="M520" i="12" s="1"/>
  <c r="I507" i="12"/>
  <c r="M507" i="12" s="1"/>
  <c r="I514" i="12"/>
  <c r="M514" i="12" s="1"/>
  <c r="I644" i="12"/>
  <c r="M644" i="12" s="1"/>
  <c r="I501" i="12"/>
  <c r="M501" i="12" s="1"/>
  <c r="I517" i="12"/>
  <c r="M517" i="12" s="1"/>
  <c r="I538" i="12"/>
  <c r="M538" i="12" s="1"/>
  <c r="I550" i="12"/>
  <c r="M550" i="12" s="1"/>
  <c r="I569" i="12"/>
  <c r="M569" i="12" s="1"/>
  <c r="I581" i="12"/>
  <c r="M581" i="12" s="1"/>
  <c r="I456" i="12"/>
  <c r="M456" i="12" s="1"/>
  <c r="I481" i="12"/>
  <c r="M481" i="12" s="1"/>
  <c r="I479" i="12"/>
  <c r="M479" i="12" s="1"/>
  <c r="I476" i="12"/>
  <c r="M476" i="12" s="1"/>
  <c r="I469" i="12"/>
  <c r="M469" i="12" s="1"/>
  <c r="I464" i="12"/>
  <c r="M464" i="12" s="1"/>
  <c r="I461" i="12"/>
  <c r="M461" i="12" s="1"/>
  <c r="I492" i="12"/>
  <c r="M492" i="12" s="1"/>
  <c r="I488" i="12"/>
  <c r="M488" i="12" s="1"/>
  <c r="I484" i="12"/>
  <c r="M484" i="12" s="1"/>
  <c r="I502" i="12"/>
  <c r="M502" i="12" s="1"/>
  <c r="I534" i="12"/>
  <c r="M534" i="12" s="1"/>
  <c r="I526" i="12"/>
  <c r="M526" i="12" s="1"/>
  <c r="I525" i="12"/>
  <c r="M525" i="12" s="1"/>
  <c r="I585" i="12"/>
  <c r="M585" i="12" s="1"/>
  <c r="I630" i="12"/>
  <c r="M630" i="12" s="1"/>
  <c r="I572" i="12"/>
  <c r="M572" i="12" s="1"/>
  <c r="I673" i="12"/>
  <c r="M673" i="12" s="1"/>
  <c r="I575" i="12"/>
  <c r="M575" i="12" s="1"/>
  <c r="I612" i="12"/>
  <c r="M612" i="12" s="1"/>
  <c r="I651" i="12"/>
  <c r="M651" i="12" s="1"/>
  <c r="I648" i="12"/>
  <c r="M648" i="12" s="1"/>
  <c r="I579" i="12"/>
  <c r="M579" i="12" s="1"/>
  <c r="I631" i="12"/>
  <c r="M631" i="12" s="1"/>
  <c r="I563" i="12"/>
  <c r="M563" i="12" s="1"/>
  <c r="I568" i="12"/>
  <c r="M568" i="12" s="1"/>
  <c r="I570" i="12"/>
  <c r="M570" i="12" s="1"/>
  <c r="I613" i="12"/>
  <c r="M613" i="12" s="1"/>
  <c r="I696" i="12"/>
  <c r="M696" i="12" s="1"/>
  <c r="I752" i="12"/>
  <c r="M752" i="12" s="1"/>
  <c r="I614" i="12"/>
  <c r="M614" i="12" s="1"/>
  <c r="I745" i="12"/>
  <c r="M745" i="12" s="1"/>
  <c r="I591" i="12"/>
  <c r="M591" i="12" s="1"/>
  <c r="I589" i="12"/>
  <c r="M589" i="12" s="1"/>
  <c r="I604" i="12"/>
  <c r="M604" i="12" s="1"/>
  <c r="I600" i="12"/>
  <c r="M600" i="12" s="1"/>
  <c r="I597" i="12"/>
  <c r="M597" i="12" s="1"/>
  <c r="I595" i="12"/>
  <c r="M595" i="12" s="1"/>
  <c r="I619" i="12"/>
  <c r="M619" i="12" s="1"/>
  <c r="I695" i="12"/>
  <c r="M695" i="12" s="1"/>
  <c r="I674" i="12"/>
  <c r="M674" i="12" s="1"/>
  <c r="I672" i="12"/>
  <c r="M672" i="12" s="1"/>
  <c r="I713" i="12"/>
  <c r="M713" i="12" s="1"/>
  <c r="I680" i="12"/>
  <c r="M680" i="12" s="1"/>
  <c r="I679" i="12"/>
  <c r="M679" i="12" s="1"/>
  <c r="I737" i="12"/>
  <c r="M737" i="12" s="1"/>
  <c r="I676" i="12"/>
  <c r="M676" i="12" s="1"/>
  <c r="I675" i="12"/>
  <c r="M675" i="12" s="1"/>
  <c r="I716" i="12"/>
  <c r="M716" i="12" s="1"/>
  <c r="I753" i="12"/>
  <c r="M753" i="12" s="1"/>
  <c r="I738" i="12"/>
  <c r="M738" i="12" s="1"/>
  <c r="I728" i="12"/>
  <c r="M728" i="12" s="1"/>
  <c r="I749" i="12"/>
  <c r="M749" i="12" s="1"/>
  <c r="I764" i="12"/>
  <c r="M764" i="12" s="1"/>
  <c r="I702" i="12"/>
  <c r="M702" i="12" s="1"/>
  <c r="I701" i="12"/>
  <c r="M701" i="12" s="1"/>
  <c r="I747" i="12"/>
  <c r="M747" i="12" s="1"/>
  <c r="I741" i="12"/>
  <c r="M741" i="12" s="1"/>
  <c r="I733" i="12"/>
  <c r="M733" i="12" s="1"/>
  <c r="I755" i="12"/>
  <c r="M755" i="12" s="1"/>
  <c r="I706" i="12"/>
  <c r="M706" i="12" s="1"/>
  <c r="I714" i="12"/>
  <c r="M714" i="12" s="1"/>
  <c r="I712" i="12"/>
  <c r="M712" i="12" s="1"/>
  <c r="I710" i="12"/>
  <c r="M710" i="12" s="1"/>
  <c r="I709" i="12"/>
  <c r="M709" i="12" s="1"/>
  <c r="I743" i="12"/>
  <c r="M743" i="12" s="1"/>
  <c r="I735" i="12"/>
  <c r="M735" i="12" s="1"/>
  <c r="I751" i="12"/>
  <c r="M751" i="12" s="1"/>
  <c r="I758" i="12"/>
  <c r="M758" i="12" s="1"/>
  <c r="I711" i="12"/>
  <c r="M711" i="12" s="1"/>
  <c r="I715" i="12"/>
  <c r="M715" i="12" s="1"/>
  <c r="I727" i="12"/>
  <c r="M727" i="12" s="1"/>
  <c r="I744" i="12"/>
  <c r="M744" i="12" s="1"/>
  <c r="I736" i="12"/>
  <c r="M736" i="12" s="1"/>
  <c r="I765" i="12"/>
  <c r="M765" i="12" s="1"/>
  <c r="I762" i="12"/>
  <c r="M762" i="12" s="1"/>
  <c r="I770" i="12"/>
  <c r="M770" i="12" s="1"/>
  <c r="I775" i="12"/>
  <c r="M775" i="12" s="1"/>
  <c r="I690" i="12"/>
  <c r="M690" i="12" s="1"/>
  <c r="I668" i="12"/>
  <c r="M668" i="12" s="1"/>
  <c r="I653" i="12"/>
  <c r="M653" i="12" s="1"/>
  <c r="I552" i="12"/>
  <c r="M552" i="12" s="1"/>
  <c r="I318" i="12"/>
  <c r="M318" i="12" s="1"/>
  <c r="I731" i="12" l="1"/>
  <c r="M731" i="12" s="1"/>
  <c r="I658" i="12"/>
  <c r="M658" i="12" s="1"/>
  <c r="I767" i="12"/>
  <c r="M767" i="12" s="1"/>
  <c r="I688" i="12"/>
  <c r="M688" i="12" s="1"/>
  <c r="I699" i="12"/>
  <c r="M699" i="12" s="1"/>
  <c r="I721" i="12"/>
  <c r="M721" i="12" s="1"/>
  <c r="I725" i="12"/>
  <c r="M725" i="12" s="1"/>
  <c r="I313" i="12"/>
  <c r="M313" i="12" s="1"/>
  <c r="I643" i="12"/>
  <c r="M643" i="12" s="1"/>
  <c r="I766" i="12"/>
  <c r="M766" i="12" s="1"/>
  <c r="I722" i="12"/>
  <c r="M722" i="12" s="1"/>
  <c r="I33" i="12"/>
  <c r="M33" i="12" s="1"/>
  <c r="I698" i="12"/>
  <c r="M698" i="12" s="1"/>
  <c r="I730" i="12"/>
  <c r="M730" i="12" s="1"/>
  <c r="I729" i="12"/>
  <c r="M729" i="12" s="1"/>
  <c r="I641" i="12"/>
  <c r="M641" i="12" s="1"/>
  <c r="I685" i="12"/>
  <c r="M685" i="12" s="1"/>
  <c r="I705" i="12"/>
  <c r="M705" i="12" s="1"/>
  <c r="I670" i="12"/>
  <c r="M670" i="12" s="1"/>
  <c r="I723" i="12"/>
  <c r="M723" i="12" s="1"/>
  <c r="I26" i="12"/>
  <c r="M26" i="12" s="1"/>
  <c r="I240" i="12"/>
  <c r="M240" i="12" s="1"/>
  <c r="I500" i="12"/>
  <c r="M500" i="12" s="1"/>
  <c r="I338" i="12"/>
  <c r="M338" i="12" s="1"/>
  <c r="I92" i="12"/>
  <c r="M92" i="12" s="1"/>
  <c r="I64" i="12"/>
  <c r="M64" i="12" s="1"/>
  <c r="I32" i="12"/>
  <c r="M32" i="12" s="1"/>
  <c r="I157" i="12"/>
  <c r="M157" i="12" s="1"/>
  <c r="I537" i="12"/>
  <c r="M537" i="12" s="1"/>
  <c r="I429" i="12"/>
  <c r="M429" i="12" s="1"/>
  <c r="I558" i="12"/>
  <c r="M558" i="12" s="1"/>
  <c r="I320" i="12"/>
  <c r="M320" i="12" s="1"/>
  <c r="I566" i="12"/>
  <c r="M566" i="12" s="1"/>
  <c r="I232" i="12"/>
  <c r="M232" i="12" s="1"/>
  <c r="I118" i="12"/>
  <c r="M118" i="12" s="1"/>
  <c r="I483" i="12"/>
  <c r="M483" i="12" s="1"/>
  <c r="I250" i="12"/>
  <c r="M250" i="12" s="1"/>
  <c r="I153" i="12"/>
  <c r="M153" i="12" s="1"/>
  <c r="I315" i="12"/>
  <c r="M315" i="12" s="1"/>
  <c r="I74" i="12"/>
  <c r="M74" i="12" s="1"/>
  <c r="I251" i="12"/>
  <c r="M251" i="12" s="1"/>
  <c r="I264" i="12"/>
  <c r="M264" i="12" s="1"/>
  <c r="I588" i="12"/>
  <c r="M588" i="12" s="1"/>
  <c r="I19" i="12"/>
  <c r="M19" i="12" s="1"/>
  <c r="I138" i="12"/>
  <c r="M138" i="12" s="1"/>
  <c r="I301" i="12"/>
  <c r="M301" i="12" s="1"/>
  <c r="I607" i="12"/>
  <c r="M607" i="12" s="1"/>
  <c r="I344" i="12"/>
  <c r="M344" i="12" s="1"/>
  <c r="I71" i="12"/>
  <c r="M71" i="12" s="1"/>
  <c r="I532" i="12"/>
  <c r="M532" i="12" s="1"/>
  <c r="I395" i="12"/>
  <c r="M395" i="12" s="1"/>
  <c r="I571" i="12"/>
  <c r="M571" i="12" s="1"/>
  <c r="I47" i="12"/>
  <c r="M47" i="12" s="1"/>
  <c r="I186" i="12"/>
  <c r="M186" i="12" s="1"/>
  <c r="I104" i="12"/>
  <c r="M104" i="12" s="1"/>
  <c r="I29" i="12"/>
  <c r="M29" i="12" s="1"/>
  <c r="I367" i="12"/>
  <c r="M367" i="12" s="1"/>
  <c r="I455" i="12"/>
  <c r="M455" i="12" s="1"/>
  <c r="I117" i="12"/>
  <c r="M117" i="12" s="1"/>
  <c r="I196" i="12"/>
  <c r="M196" i="12" s="1"/>
  <c r="I442" i="12"/>
  <c r="M442" i="12" s="1"/>
  <c r="I422" i="12"/>
  <c r="M422" i="12" s="1"/>
  <c r="I228" i="12"/>
  <c r="M228" i="12" s="1"/>
  <c r="I421" i="12"/>
  <c r="M421" i="12" s="1"/>
  <c r="I540" i="12"/>
  <c r="M540" i="12" s="1"/>
  <c r="I450" i="12"/>
  <c r="M450" i="12" s="1"/>
  <c r="I11" i="12"/>
  <c r="M11" i="12" s="1"/>
  <c r="I17" i="12"/>
  <c r="M17" i="12" s="1"/>
  <c r="I73" i="12"/>
  <c r="M73" i="12" s="1"/>
  <c r="I12" i="12"/>
  <c r="M12" i="12" s="1"/>
  <c r="I206" i="12"/>
  <c r="M206" i="12" s="1"/>
  <c r="I620" i="12"/>
  <c r="M620" i="12" s="1"/>
  <c r="I314" i="12"/>
  <c r="M314" i="12" s="1"/>
  <c r="I200" i="12"/>
  <c r="M200" i="12" s="1"/>
  <c r="I245" i="12"/>
  <c r="M245" i="12" s="1"/>
  <c r="I409" i="12"/>
  <c r="M409" i="12" s="1"/>
  <c r="I8" i="12"/>
  <c r="M8" i="12" s="1"/>
  <c r="I52" i="12"/>
  <c r="M52" i="12" s="1"/>
  <c r="I77" i="12"/>
  <c r="M77" i="12" s="1"/>
  <c r="I121" i="12"/>
  <c r="M121" i="12" s="1"/>
  <c r="I48" i="12"/>
  <c r="M48" i="12" s="1"/>
  <c r="I289" i="12"/>
  <c r="M289" i="12" s="1"/>
  <c r="I78" i="12"/>
  <c r="M78" i="12" s="1"/>
  <c r="I156" i="12"/>
  <c r="M156" i="12" s="1"/>
  <c r="I539" i="12"/>
  <c r="M539" i="12" s="1"/>
  <c r="I201" i="12"/>
  <c r="M201" i="12" s="1"/>
  <c r="I506" i="12"/>
  <c r="M506" i="12" s="1"/>
  <c r="I25" i="12"/>
  <c r="M25" i="12" s="1"/>
  <c r="I63" i="12"/>
  <c r="M63" i="12" s="1"/>
  <c r="I160" i="12"/>
  <c r="M160" i="12" s="1"/>
  <c r="I176" i="12"/>
  <c r="M176" i="12" s="1"/>
  <c r="I307" i="12"/>
  <c r="M307" i="12" s="1"/>
  <c r="I256" i="12"/>
  <c r="M256" i="12" s="1"/>
  <c r="I54" i="12"/>
  <c r="M54" i="12" s="1"/>
  <c r="I111" i="12"/>
  <c r="M111" i="12" s="1"/>
  <c r="I137" i="12"/>
  <c r="M137" i="12" s="1"/>
  <c r="I202" i="12"/>
  <c r="M202" i="12" s="1"/>
</calcChain>
</file>

<file path=xl/sharedStrings.xml><?xml version="1.0" encoding="utf-8"?>
<sst xmlns="http://schemas.openxmlformats.org/spreadsheetml/2006/main" count="5053" uniqueCount="683">
  <si>
    <t>Functietitel</t>
  </si>
  <si>
    <t>Project-management/Programma-management</t>
  </si>
  <si>
    <t>Project-/Programmamanager</t>
  </si>
  <si>
    <t>Opdracht Programmamanager m/v Neerlands diep</t>
  </si>
  <si>
    <t>Kennis en Innovatiemanagement</t>
  </si>
  <si>
    <t>ARVODI-2016 | DAS | ZZP'er (direct)</t>
  </si>
  <si>
    <t>Advisering</t>
  </si>
  <si>
    <t>Coördinerend/specialistisch Adviseur</t>
  </si>
  <si>
    <t>Opdracht: Coördinerend Specialistisch Adviseur Bedrijfsprocessen Landelijke Tunnelstandaard</t>
  </si>
  <si>
    <t>Techniek</t>
  </si>
  <si>
    <t>ARVODI-2016 | DAS | Detachering</t>
  </si>
  <si>
    <t>(Senior) Adviseur</t>
  </si>
  <si>
    <t>Bedrijfsvoering</t>
  </si>
  <si>
    <t>Senior Adviseur Bedrijfsvoering</t>
  </si>
  <si>
    <t>Opdracht: Senior Adviseur Techniek HWBP-2</t>
  </si>
  <si>
    <t>Opdracht: Senior Adviseur Duurzaamheid en Circulariteit</t>
  </si>
  <si>
    <t>Opdracht: Adviseur Techniek Civiel</t>
  </si>
  <si>
    <t>Opdracht: Systeemarchitect en Auditor Landelijke Tunnelstandaard</t>
  </si>
  <si>
    <t>Opdracht: Programmamanger en Coördinatie SPIN</t>
  </si>
  <si>
    <t>Projectleiding</t>
  </si>
  <si>
    <t>Opdracht Senior Adviseur Beheer &amp; Organisatie LTR en LTB</t>
  </si>
  <si>
    <t>Opdracht: Systeemarchitect en Kwaliteitscontroller Landelijke Tunnelstandaard</t>
  </si>
  <si>
    <t>Opdracht: Assistent Technisch Manager A16 Rotterdam Deelgebied 2</t>
  </si>
  <si>
    <t>ARVODI-2016 | DAS | ZZP'er (via intermediair)</t>
  </si>
  <si>
    <t>Opdracht Adviseur Projectbeheersing</t>
  </si>
  <si>
    <t>Projectbeheersing</t>
  </si>
  <si>
    <t>Opdracht Adviseur O&amp;O Proces</t>
  </si>
  <si>
    <t>Projectleider</t>
  </si>
  <si>
    <t>Opdracht: Manager Projectbeheersing</t>
  </si>
  <si>
    <t>Opdracht Senior Adviseur Omgeving</t>
  </si>
  <si>
    <t>Omgevingsmanagement</t>
  </si>
  <si>
    <t>Opdracht Adviseur inkoop en contracten Aanleg en Onderhoud</t>
  </si>
  <si>
    <t>Contractmanagement</t>
  </si>
  <si>
    <t>Opdracht Adviseur Grondverwerving A16 Rotterdam</t>
  </si>
  <si>
    <t>RWS - Grondverwerving</t>
  </si>
  <si>
    <t>Opdracht Adviseur Techniek - Oplevering en overdracht</t>
  </si>
  <si>
    <t>Opdracht assistent contractmanager SAA</t>
  </si>
  <si>
    <t>Opdracht Adviseur omgevingsmanagement ?adviseur archeologie</t>
  </si>
  <si>
    <t>Medewerker Administratie</t>
  </si>
  <si>
    <t>Opdracht: Senior Adviseur Systems Engineering</t>
  </si>
  <si>
    <t>Opdracht: Adviseur projectbeheersing - Risico en Planningsmanagement</t>
  </si>
  <si>
    <t>Opdracht adviseur Contracten</t>
  </si>
  <si>
    <t>Opdracht: Specificeerder en Adviseur SE</t>
  </si>
  <si>
    <t>Adviesdiensten Juridisch</t>
  </si>
  <si>
    <t>Opdracht: Grondverwerving</t>
  </si>
  <si>
    <t>Opdracht: Assistent Contractmanager</t>
  </si>
  <si>
    <t>Opdracht (Senior) contractadviseur Impulsprogramma VenR</t>
  </si>
  <si>
    <t>Opdracht: Adviseur conditionering A16 Rotterdam</t>
  </si>
  <si>
    <t>MP | RWS | ARVODI-2011 | Detacheren</t>
  </si>
  <si>
    <t>Adviseur Techniek</t>
  </si>
  <si>
    <t>Opdracht: Advisering Civiele techniek</t>
  </si>
  <si>
    <t>Medewerker Advisering</t>
  </si>
  <si>
    <t>Opdracht Adviseur Techniek KW Staal-betonbouw</t>
  </si>
  <si>
    <t>Opdracht: Adviseur Contracten</t>
  </si>
  <si>
    <t>Opdracht: Technisch manager</t>
  </si>
  <si>
    <t>Uitvoering</t>
  </si>
  <si>
    <t>Medewerker Operationeel Beheer en Onderhoud</t>
  </si>
  <si>
    <t>Opdracht: Adviseur techniek Groen en Fauna</t>
  </si>
  <si>
    <t>Strategisch Adviseur</t>
  </si>
  <si>
    <t>Opdracht: Issue- &amp; changemanager Landelijke Tunnelstandaard</t>
  </si>
  <si>
    <t>Opdracht: Projectbegeleider en Toetser Areaal</t>
  </si>
  <si>
    <t>Opdracht: Adviseur techniek Openbare verlichting / Pompen en Gemalen</t>
  </si>
  <si>
    <t>Opdracht: Adviseur Uitvoeringsdeskundige Civiele Techniek</t>
  </si>
  <si>
    <t>Opdracht Adviseur techniek (Storingsmanager)</t>
  </si>
  <si>
    <t>Opdracht: Specificeerder en Adviseur SE Impulsprogramma VenR</t>
  </si>
  <si>
    <t>Opdracht Adviseur Omgevingsmanagement B-wegen (A2-A12-A27)</t>
  </si>
  <si>
    <t>Opdracht: Adviseur techniek Data- en informatiemanagement</t>
  </si>
  <si>
    <t>Adviseur Bedrijfsvoering</t>
  </si>
  <si>
    <t>Opdracht: senior adviseur Projectbeheersing</t>
  </si>
  <si>
    <t>Opdracht Adviseur Contract (Contractschrijver)</t>
  </si>
  <si>
    <t>Opdracht: Adviseur techniek Installatietechniek E/W en IA</t>
  </si>
  <si>
    <t>Opdracht: Sr. Adviseur Inkoop en Contracten</t>
  </si>
  <si>
    <t>Opdracht: Adviseur projectbeheersing</t>
  </si>
  <si>
    <t>Medewerker Begeleiding Aanleg/Beheer/Onderhoud</t>
  </si>
  <si>
    <t>Opdracht Adviseur Contracten</t>
  </si>
  <si>
    <t>Opdracht: Adviseur Omgeving Impulsprogramma VenR</t>
  </si>
  <si>
    <t>Opdracht: Senior technisch adviseur wegen en civiele kunstwerken</t>
  </si>
  <si>
    <t>Opdracht Adviseur Omgeving</t>
  </si>
  <si>
    <t>Opdracht: Projectondersteuner</t>
  </si>
  <si>
    <t>Opdracht: Adviseur contracten</t>
  </si>
  <si>
    <t>Coördinerend / Specialistisch Adviseur Bedrijfsvoering</t>
  </si>
  <si>
    <t>Opdracht Interim Programmamanager</t>
  </si>
  <si>
    <t>Opdracht Senior adviseur Stikstofdepositie</t>
  </si>
  <si>
    <t>Opdracht: Senior adviseur N2000</t>
  </si>
  <si>
    <t>Opdracht Senior inkoop- en contractmanager / Coördinator Voorbereiding Realisatie</t>
  </si>
  <si>
    <t>Opdracht: Senior Adviseur Bestuurlijke Juridische zaken</t>
  </si>
  <si>
    <t>Opdracht senior contractmanager</t>
  </si>
  <si>
    <t>Opdracht: Adviseur Scheepvaart en Vaarwegen</t>
  </si>
  <si>
    <t>Opdracht Projectmanager informatievoorziening Bedrijfsvoering</t>
  </si>
  <si>
    <t>Opdracht: Omgevingsmanager</t>
  </si>
  <si>
    <t>Opdracht: Contractmanager</t>
  </si>
  <si>
    <t>Opdracht Cost engineer industriële automatisering / informatievoorziening</t>
  </si>
  <si>
    <t>Opdracht: Projectmanager Renovatie Klimaatinstallatie</t>
  </si>
  <si>
    <t>Opdracht Inkoop- en Contractmanager</t>
  </si>
  <si>
    <t>Opdracht: Senior Adviseur onderhoudstechnieken en datamanagement</t>
  </si>
  <si>
    <t>Opdracht Assistent Contractmanagent</t>
  </si>
  <si>
    <t>Opdracht: Adviseur Inkoop</t>
  </si>
  <si>
    <t>januari</t>
  </si>
  <si>
    <t>februari</t>
  </si>
  <si>
    <t>maart</t>
  </si>
  <si>
    <t>Opdracht: Senior adviseur grondverzet en baggeren</t>
  </si>
  <si>
    <t>Opdracht: Adviseur Techniek (PIV)</t>
  </si>
  <si>
    <t>Opdracht: Adviseur Kunstwerken</t>
  </si>
  <si>
    <t>Opdracht: Adviseur Omgeving (Project A16 Rotterdam)</t>
  </si>
  <si>
    <t>Opdracht: Adviseur techniek</t>
  </si>
  <si>
    <t>Opdracht: Adviseur Techniek</t>
  </si>
  <si>
    <t>Opdracht: Strategisch Adviseur</t>
  </si>
  <si>
    <t>Adviesdiensten Inkoop</t>
  </si>
  <si>
    <t>Expert Informatievoorziening (Iv)</t>
  </si>
  <si>
    <t>Opdracht: Adviseur Openbare Verlichtingssystemen en Dynamisch Verkeer Management</t>
  </si>
  <si>
    <t>Opdracht Medior Adviseur Omgevingsmanagement</t>
  </si>
  <si>
    <t>Opdracht: (Senior) Contractadviseur Impulsprogramma VenR</t>
  </si>
  <si>
    <t>Opdracht: Projectmanagement Ondersteuner Aanbestedingen</t>
  </si>
  <si>
    <t>Opdracht: Advieur Omgeving A6 Lelystad</t>
  </si>
  <si>
    <t>Opdracht Adviseur Contract / Toetscoördinator</t>
  </si>
  <si>
    <t>Opdracht Technisch Adviseur wegenbouw</t>
  </si>
  <si>
    <t>Opdracht Adviseur projectbeheersing financieel management</t>
  </si>
  <si>
    <t>Opdracht: Adviseur inkoop en contracten</t>
  </si>
  <si>
    <t>Opdracht adviseur Projectbeheersing</t>
  </si>
  <si>
    <t>Opdracht Adviseur Contracten Vaarwegmarkering</t>
  </si>
  <si>
    <t>Opdracht Adviseur Techniek</t>
  </si>
  <si>
    <t>Opdracht: Adviseur omgeving A vaarwegen</t>
  </si>
  <si>
    <t>Opdracht: Adviseur omgeving</t>
  </si>
  <si>
    <t>Opdracht: Adviseur contracten GVO en PCD</t>
  </si>
  <si>
    <t>Opdracht: Adviseur omgeving en contract</t>
  </si>
  <si>
    <t>Opdracht: Adviseur omgeving - communicatie</t>
  </si>
  <si>
    <t>Managementondersteuner</t>
  </si>
  <si>
    <t>Project-/Programmadirecteur</t>
  </si>
  <si>
    <t>Opdracht Technisch Manager</t>
  </si>
  <si>
    <t>Opdracht: Strategisch adviseur inkoop</t>
  </si>
  <si>
    <t>Adviesdiensten HRM</t>
  </si>
  <si>
    <t>Opdracht: Senior Adviseur Inkoop en Contracten</t>
  </si>
  <si>
    <t>Opdracht Adviseur inkoop en contracten publieke sector</t>
  </si>
  <si>
    <t>Opdracht Allround Assetmanager</t>
  </si>
  <si>
    <t>Opdracht Manager Projectbeheersing</t>
  </si>
  <si>
    <t>Opdracht: Adviseur Assetmanagement Verhardingen Wegen</t>
  </si>
  <si>
    <t xml:space="preserve">februari </t>
  </si>
  <si>
    <t>Opdracht: Top Adviseur Techniek (Afsluitdijk en A9BaHo)</t>
  </si>
  <si>
    <t>Opdracht: Adviseur Techniek ? Transitiemanager Verkeerscentrale</t>
  </si>
  <si>
    <t>Opdracht: Contractmanager project Herstelwerkzaamheden Rozenoordbrug</t>
  </si>
  <si>
    <t>Opdracht Senior adviseur Weginfrastructuur Corridor A4/assistent Technisch Manager</t>
  </si>
  <si>
    <t>Opdracht: Projectmanager</t>
  </si>
  <si>
    <t>Opdracht: Adviseur techniek (Tunnelonderhoud)</t>
  </si>
  <si>
    <t>Opdracht: Senior adviseur omgevingsmanagement</t>
  </si>
  <si>
    <t>Adviseur contracten</t>
  </si>
  <si>
    <t>Opdracht Adviseur Omgevingsmanagement</t>
  </si>
  <si>
    <t>Opdracht: Projectmanager Facilitaire Concerndienst-verlening Rijk</t>
  </si>
  <si>
    <t>Opdracht: Adviseur omgeving 2e Coentunnel</t>
  </si>
  <si>
    <t>Opdracht: Adviseur integrale veiligheid MN Vaarwegen A Zuid</t>
  </si>
  <si>
    <t>Opdracht Senior Adviseur Contractmanagement - voorbereiding en uitvoering</t>
  </si>
  <si>
    <t>Opdracht: Adviseur Techniek Impulsprogramma VenR</t>
  </si>
  <si>
    <t>Opdracht: Operationeel Adviseren Technisch Manager</t>
  </si>
  <si>
    <t>Opdracht: Algemeen Adviseur wegenbouw</t>
  </si>
  <si>
    <t>Opdracht: Coördinerend adviseur civiele techniek</t>
  </si>
  <si>
    <t>Opdracht Contractschrijver</t>
  </si>
  <si>
    <t>Opdracht: Adviseur Contracten Betalingen</t>
  </si>
  <si>
    <t>Opdracht: Technisch adviseur Machineveiligheid</t>
  </si>
  <si>
    <t>Opdracht: Adviseur integrale veiligheid MN Vaarwegen A Noord</t>
  </si>
  <si>
    <t>Opdracht: Senior Projectsecretaris A4 Haaglanden-N14</t>
  </si>
  <si>
    <t>Opdracht: Senior Projectsecretaris A4 Burgerveen-N14</t>
  </si>
  <si>
    <t>Opdracht Senior technisch adviseur wegen en civiele kunstwerken</t>
  </si>
  <si>
    <t>Projectadviseur integrale veiligheid</t>
  </si>
  <si>
    <t>Opdracht: Adviseur Omgeving Projectorganisatie Waterveiligheid (POW)</t>
  </si>
  <si>
    <t>Opdracht: Projectsecretaris</t>
  </si>
  <si>
    <t>Opdracht Contractondersteuning project ZDABB</t>
  </si>
  <si>
    <t>Opdracht: Senior adviseur geluid en leefomgeving</t>
  </si>
  <si>
    <t>Opdracht Breed georiënteerde Ecoloog voor cumulatieve effectstudies ontwikkeling wind op zee</t>
  </si>
  <si>
    <t>Opdracht: Adviseur Transitiemanagement Wegverkeersmanagement</t>
  </si>
  <si>
    <t>Opdracht: Inkoopadviseur Conditionering</t>
  </si>
  <si>
    <t>Opdracht: (Senior) adviseur chemische waterkwaliteit / stoffenspecialist</t>
  </si>
  <si>
    <t>Opdracht: Adviseur Techniek Integrale Veiligheid</t>
  </si>
  <si>
    <t>Opdracht: Coordinerend/specialistisch adviseur Wegontwerp/GWW</t>
  </si>
  <si>
    <t>Opdracht Senior Adviseur Bedrijfsvoering/ Werkplekadvisering (masterplanprojecten)</t>
  </si>
  <si>
    <t>Facilitaire Dienstverlening</t>
  </si>
  <si>
    <t>Opdracht Senior Adviseur DVM</t>
  </si>
  <si>
    <t>Opdracht: Projectleider cyber en vakbekwaamheid crisismanagement</t>
  </si>
  <si>
    <t>Opdracht: Adviseur verkeer en omgeving</t>
  </si>
  <si>
    <t>Opdracht: Adviseur / assistent contractmanagement</t>
  </si>
  <si>
    <t>Opdracht: Assistent contractmanager spoor</t>
  </si>
  <si>
    <t>Opdracht Medior Adviseur Omgeving</t>
  </si>
  <si>
    <t>Opdracht: Kostendeskundige t.b.v. A12 Ijsselbruggen</t>
  </si>
  <si>
    <t>Opdracht: Adviseur techniek wegenbouw/kunstwerken</t>
  </si>
  <si>
    <t>Opdracht: Adviseur Omgevingsmanagement Vaarwegen A</t>
  </si>
  <si>
    <t>Adviseur omgeving</t>
  </si>
  <si>
    <t>Opdracht Technisch Projectleider Europaweg Hogere Waarden project Rijnlandroute</t>
  </si>
  <si>
    <t>Opdracht: Senior Contractmanager</t>
  </si>
  <si>
    <t>Opdracht: Plaatsvervangend Technisch manager</t>
  </si>
  <si>
    <t>Opdracht: Managementondersteuner</t>
  </si>
  <si>
    <t>Opdracht Contractadviseur</t>
  </si>
  <si>
    <t>Opdracht Interim adviseur audit en control</t>
  </si>
  <si>
    <t>Adviesdiensten Financieel</t>
  </si>
  <si>
    <t>Opdracht: Senior Adviseur omgeving</t>
  </si>
  <si>
    <t>april</t>
  </si>
  <si>
    <t>Opdracht: Adviseur Transitiemanagement</t>
  </si>
  <si>
    <t>Opdracht: Programmamanager hybride werken, focus thuiswerkplek</t>
  </si>
  <si>
    <t>Opdracht: Senior adviseur elektrotechniek en industriële automatisering</t>
  </si>
  <si>
    <t>Opdracht: Assistent contractmanager</t>
  </si>
  <si>
    <t>Opdracht: Senior adviseur Projectbeheersing S12</t>
  </si>
  <si>
    <t>Opdracht: Senior Adviseur Bedrijfsvoering</t>
  </si>
  <si>
    <t>Opdracht: Operationeel technisch adviseur werktuigbouw en industriële automatisering</t>
  </si>
  <si>
    <t>Opdracht: Projectleider Kennisdeling en samenwerking</t>
  </si>
  <si>
    <t>Opdracht: Adviseur Omgeving Wegenonderhoud / Verkeersmanagement</t>
  </si>
  <si>
    <t>Opdracht Adviseur Techniek Werktuigbouw en Staal</t>
  </si>
  <si>
    <t>Opdracht: Adviseur Contractmanagement Project Gevelisolatie (landelijk)</t>
  </si>
  <si>
    <t>Opdracht: Adviseur Werktuigbouw &amp; Staal</t>
  </si>
  <si>
    <t>Opdracht: Operationeel verkeerskundige Project A27 Houten Hooipolder</t>
  </si>
  <si>
    <t>Opdracht: Adviseur Projectbeheersing</t>
  </si>
  <si>
    <t>Opdracht: Opdracht Adviseren Contracten MB1.75</t>
  </si>
  <si>
    <t>Opdracht: Adviseur omgeving baggeren en bergingen</t>
  </si>
  <si>
    <t>Opdracht: Adviseur Systeem Ontwikkeling (Relatics/GRIP) PPO A Vaarwegen WNN</t>
  </si>
  <si>
    <t>Opdracht Coördinator-adviseur achterstallige Eigendom-, Beheer- en Onderhoudsovereenkomsten (EBO?s)</t>
  </si>
  <si>
    <t>Opdracht: Projectleider uitvoering quick scan ventilatie</t>
  </si>
  <si>
    <t>Opdracht: Contractadviseur</t>
  </si>
  <si>
    <t>Opdracht: Inkoopadviseur vastgoed</t>
  </si>
  <si>
    <t>Opdracht: Rentmeester/vastgoed adviseur uiterwaarden</t>
  </si>
  <si>
    <t>Adviesdiensten Real Estate / Vastgoed</t>
  </si>
  <si>
    <t>Opdracht: Regisseur assetmanagement</t>
  </si>
  <si>
    <t>Opdracht: Adviseur assetmanagement Dynamisch Verkeersmanagement</t>
  </si>
  <si>
    <t>mei</t>
  </si>
  <si>
    <t>Opdracht: Senior Adviseur techniek en ontwikkeling</t>
  </si>
  <si>
    <t>Opdracht: Manager projectbeheersing</t>
  </si>
  <si>
    <t>Opdracht: Adviseur Integrale Veiligheid</t>
  </si>
  <si>
    <t>Opdracht: Technisch adviseur Elektrotechniek</t>
  </si>
  <si>
    <t>Opdracht: Technisch adviseur elektrotechniek</t>
  </si>
  <si>
    <t>Opdracht: Adviseur kansen- en risicomanagement</t>
  </si>
  <si>
    <t>Opdracht: Adviseur projectbeheersing maatregelenbeheer</t>
  </si>
  <si>
    <t>Opdracht: Adviseur planningsmanagement</t>
  </si>
  <si>
    <t>Opdracht: Medewerker Advisering Programma?s Neerlands diep</t>
  </si>
  <si>
    <t>Kennis en Onderzoek</t>
  </si>
  <si>
    <t>Senior Wetenschappelijk Medewerker</t>
  </si>
  <si>
    <t>Opdracht: Senior Wetenschappelijk Medewerker</t>
  </si>
  <si>
    <t>Opdracht: Marien ecoloog binnen team onderzoek ecologische effecten wind op zee (Wozep)</t>
  </si>
  <si>
    <t>Opdracht: Adviseur kwaliteitsmanagement programmabeheersing VenR</t>
  </si>
  <si>
    <t>Opdracht adviseur BHV</t>
  </si>
  <si>
    <t>Opdracht: Inhuurcoördinator</t>
  </si>
  <si>
    <t>Opdracht: Inkoper voor kennisintensieve opdrachten</t>
  </si>
  <si>
    <t>Opdracht: Senior technisch adviseur civiele techniek Wegverharding</t>
  </si>
  <si>
    <t>Opdracht: Kwartiermaker</t>
  </si>
  <si>
    <t>Opdracht: Projectmanager Renovatie</t>
  </si>
  <si>
    <t>Opdracht: Senior adviseur geluidregels leefomgeving</t>
  </si>
  <si>
    <t>Opdracht: Adviseur techniek - Systeem Integratie</t>
  </si>
  <si>
    <t>Opdracht: Ass. Technisch manager A16 Rotterdam Deelgebied 2</t>
  </si>
  <si>
    <t>Opdracht: Senior Technisch Adviseur Bruggen en Viaducten DEMKA-bocht</t>
  </si>
  <si>
    <t>Opdracht: Systems Engineer ARK Damwanden en sluisjes</t>
  </si>
  <si>
    <t>Opdracht: Adviseur projectbeheersing RM + PM ARK Damwanden en sluisjes</t>
  </si>
  <si>
    <t>Opdracht: Financieel Adviseur projectbeheersing ARK Damwanden en sluisjes</t>
  </si>
  <si>
    <t>Opdracht: Contractadviseur ARK Damwanden en sluisjes</t>
  </si>
  <si>
    <t>Opdracht: Senior Technisch Adviseur KRW en Natura 2000</t>
  </si>
  <si>
    <t>Opdracht: Toetscoördinator Project A20 Nieuwerkerk aan den IJssel - Gouda</t>
  </si>
  <si>
    <t>Opdracht: Senior Technisch Adviseur Bruggen en Viaducten ARK Damwanden</t>
  </si>
  <si>
    <t>Opdracht: Systems Engineer DEMKA-bocht</t>
  </si>
  <si>
    <t>Opdracht: Adviseur projectbeheersing RM + PM DEMKA-Bocht</t>
  </si>
  <si>
    <t>Opdracht: Financieel Adviseur projectbeheersing DEMKA-Bocht</t>
  </si>
  <si>
    <t>Opdracht: Contractadviseur DEMKA-bocht</t>
  </si>
  <si>
    <t>Opdracht: Senior adviseur Contractmanagement en Inkoop PRK</t>
  </si>
  <si>
    <t>Opdracht: (Sr.) Projectleider / Sr. Adviseur Contractmanagement</t>
  </si>
  <si>
    <t>Opdracht: Senior Adviseur projectmanagement</t>
  </si>
  <si>
    <t>Opdracht: Projectadviseur Integrale Veiligheid (PIV)</t>
  </si>
  <si>
    <t>Opdracht: Senior contractadviseur Impulsprogramma VenR</t>
  </si>
  <si>
    <t>Opdracht: Assistent Contractmanager ZN-A-Wegen</t>
  </si>
  <si>
    <t>Lijnmanagement</t>
  </si>
  <si>
    <t>Topmanager</t>
  </si>
  <si>
    <t>Opdracht: Waarnemend HID CD</t>
  </si>
  <si>
    <t>Opdracht: (senior) Adviseur Economie</t>
  </si>
  <si>
    <t>Opdracht: Adviseur omgeving zwerfafval</t>
  </si>
  <si>
    <t>juni</t>
  </si>
  <si>
    <t>Opdracht: Projectmanager Landelijk Meldpunt Afvalstoffen (LMA)</t>
  </si>
  <si>
    <t>Opdracht: Senior Specialistisch Adviseur Scheepvaart</t>
  </si>
  <si>
    <t>Opdracht: Senior Adviseur projectbeheersing ARK Damwanden en sluisjes</t>
  </si>
  <si>
    <t>Opdracht: Inkoopadviseur</t>
  </si>
  <si>
    <t>Opdracht Technische adviseur Werktuigbouw</t>
  </si>
  <si>
    <t>Opdracht: Senior Adviseur Asset Informatiemanagement</t>
  </si>
  <si>
    <t>Opdracht: Technisch manager / (Sr.) Waterbouwkundig Adviseur</t>
  </si>
  <si>
    <t>Opdracht: Medior Adviseur Omgeving</t>
  </si>
  <si>
    <t>Opdracht: Adviseur Planningsmanagement (planner)</t>
  </si>
  <si>
    <t>Opdracht: Senior Adviseur projectbeheersing DEMKA-Bocht</t>
  </si>
  <si>
    <t>Opdracht: Programmasecretaris</t>
  </si>
  <si>
    <t>Opdracht: Adviseur Verkeersmanagement</t>
  </si>
  <si>
    <t>Toezicht</t>
  </si>
  <si>
    <t>Inspecteur/Medewerker Toezicht</t>
  </si>
  <si>
    <t>Opdracht: Inspecteur / Medewerker Toezicht</t>
  </si>
  <si>
    <t>Opdracht: Senior adviseur technisch management</t>
  </si>
  <si>
    <t>Opdracht: Projectleider TM VTTI Rijnlandroute</t>
  </si>
  <si>
    <t>Opdracht: Tactisch Beheerder (tbv Maasvlakte II)</t>
  </si>
  <si>
    <t>Opdracht: Regisseur asset management (tijdelijk)</t>
  </si>
  <si>
    <t>Opdracht: Senior Inkoopadviseur Vastgoed</t>
  </si>
  <si>
    <t>Opdracht: Objectdeskundige civiele techniek Wegverharding</t>
  </si>
  <si>
    <t>juli</t>
  </si>
  <si>
    <t>augustus</t>
  </si>
  <si>
    <t>Opdracht: Adviseur Omgeving onderhoud Uiterwaarden</t>
  </si>
  <si>
    <t>Opdracht: Adviseur Contract</t>
  </si>
  <si>
    <t>Opdracht: Opdracht Adviseur Contract</t>
  </si>
  <si>
    <t>Opdracht: Senior Adviseur Geluid</t>
  </si>
  <si>
    <t>Opdracht: Senior Adviseur Transitiemanagement VCNON-ARZ</t>
  </si>
  <si>
    <t>Opdracht: Senior Adviseur Inkoop- en Contractmanagement</t>
  </si>
  <si>
    <t>Opdracht: Adviseur contracten A Tunnels I</t>
  </si>
  <si>
    <t>Deelprojectleider</t>
  </si>
  <si>
    <t>Opdracht: Adviseur inkoop en contracten Onderhoudsbaggerwerk Noordzee, Eemsgeul en Noordzeekanaal</t>
  </si>
  <si>
    <t>Opdracht: Senior Adviseur Operationeel Verkeersmanagement VCNON-ARZ</t>
  </si>
  <si>
    <t>Opdracht: Adviseur Geotechniek A20 Nieuwerkerk aan den IJssel - Gouda</t>
  </si>
  <si>
    <t>Opdracht: Adviseur omgeving (specialisme verkeer)</t>
  </si>
  <si>
    <t>Opdracht: Adviseur Omgevingsmanagement</t>
  </si>
  <si>
    <t>Opdracht: Verkeerskundige WNZ</t>
  </si>
  <si>
    <t>Opdracht: Adviseur Omgeving - Bodem</t>
  </si>
  <si>
    <t>Opdracht: Senior adviseur contractmanagement</t>
  </si>
  <si>
    <t>Opdracht: Technisch Specialist Installaties en Bediening</t>
  </si>
  <si>
    <t>Opdracht: Adviseur Techniek Vaarwegmarkering</t>
  </si>
  <si>
    <t>Opdracht: Adviseur assetmanagement tunnels</t>
  </si>
  <si>
    <t>Opdracht: Technisch Manager V&amp;R Schellingwouderbrug</t>
  </si>
  <si>
    <t>Opdracht: Technisch Manager V&amp;R Prins Willem-Alexandersluis</t>
  </si>
  <si>
    <t>Opdracht: Technisch Manager WNN A-Vaarwegen</t>
  </si>
  <si>
    <t>Opdracht: Adviseur Werktuigbouwkunde WNZ A Vaarwegen</t>
  </si>
  <si>
    <t>Opdracht: Senior Adviseur Contract</t>
  </si>
  <si>
    <t>Opdracht Senior adviseur omgeving</t>
  </si>
  <si>
    <t xml:space="preserve">oktober </t>
  </si>
  <si>
    <t>oktober</t>
  </si>
  <si>
    <t>Opdracht: Senior adviseur omgeving / Directievoerder archeologie en CE</t>
  </si>
  <si>
    <t>Opdracht: Adviseur mobiliteit en omgeving</t>
  </si>
  <si>
    <t>Opdracht: Senior advisering industriele automatisering</t>
  </si>
  <si>
    <t>Opdracht: Adviseur Techniek ? Onderhoudsbaggerwerkzaamheden Noordzee, Eemsgeul, Noordzeekanaal</t>
  </si>
  <si>
    <t>Opdracht: Adviseur Contractmanagement WNZ A Vaarwegen</t>
  </si>
  <si>
    <t>Opdracht: Adviseur Waterbouw</t>
  </si>
  <si>
    <t>Opdracht: Adviseur Omgeving</t>
  </si>
  <si>
    <t>Opdracht: Capaciteit Adviseur Omgeving</t>
  </si>
  <si>
    <t>Opdracht: Medewerker / adviseur Inkoop MJPG</t>
  </si>
  <si>
    <t>Opdracht: Coördinator Kustwacht</t>
  </si>
  <si>
    <t>Opdracht: Cost engineer Weg- en Waterbouw</t>
  </si>
  <si>
    <t>november</t>
  </si>
  <si>
    <t>senior adviseur kostenmanagement/specialist</t>
  </si>
  <si>
    <t>Opdracht: Functionaris Openheid en Gelijkheid WOUW</t>
  </si>
  <si>
    <t>Opdracht: Senior Adviseur Programmering HWBP</t>
  </si>
  <si>
    <t>Opdracht: Adviseur Elektrotechniek</t>
  </si>
  <si>
    <t>Opdracht adviseur contractmanagement</t>
  </si>
  <si>
    <t>Opdracht: Adviseur Contractmanagement</t>
  </si>
  <si>
    <t>Opdracht: Adviseur GIS en Databeheer</t>
  </si>
  <si>
    <t>Opdracht: Adviseur inkoop en contracten Aanleg en Onderhoud</t>
  </si>
  <si>
    <t>Opdracht: Adviseur Omgeving onderhoud Uiterwaarden (perceel IJssel)</t>
  </si>
  <si>
    <t>Opdracht: Senior adviseur verkeersmanagement</t>
  </si>
  <si>
    <t>Opdracht: Coördinator Vastgoed</t>
  </si>
  <si>
    <t>Opdracht: Rentmeester Vastgoed</t>
  </si>
  <si>
    <t>december</t>
  </si>
  <si>
    <t>Jaar</t>
  </si>
  <si>
    <t>Opdracht: Senior Adviseur Waterbouw</t>
  </si>
  <si>
    <t>Januari</t>
  </si>
  <si>
    <t>Opdracht: Technisch adviseur Machineveiligheid en Systeemintegratie (MV)</t>
  </si>
  <si>
    <t>Opdracht: Technisch adviseur geotechniek</t>
  </si>
  <si>
    <t>Opdracht: secretaris realisatie</t>
  </si>
  <si>
    <t>Opdracht: Ervaren senior Adviseur Bedrijfsvoering HWBP-2</t>
  </si>
  <si>
    <t>Opdracht: Technische adviseur Werktuigbouw</t>
  </si>
  <si>
    <t>Opdracht: Grondverwerver</t>
  </si>
  <si>
    <t>Opdracht: Adviseur contractmanagement</t>
  </si>
  <si>
    <t>Adviseur omgeving Keringenteam I</t>
  </si>
  <si>
    <t>Opdracht: Projectadviseur Integrale Veiligheid</t>
  </si>
  <si>
    <t>Opdracht: Adviseur Integrale veiligheid</t>
  </si>
  <si>
    <t>Opdracht: Adviseur omgeving Wegen</t>
  </si>
  <si>
    <t>Opdracht: Contractsecretaris (met projectondersteuninstaken)</t>
  </si>
  <si>
    <t>Opdracht: Procesontwerper Stopstart-procedure voor windparken op zee t.b.v. vogels</t>
  </si>
  <si>
    <t>Opdracht: Adviseur inkoop en contractmanagement</t>
  </si>
  <si>
    <t>Opdracht: Adviseur Inkoop en Contractmanagement</t>
  </si>
  <si>
    <t>Opdracht: Adviseur techniek Tunnelonderhoud (DBFM contracten)</t>
  </si>
  <si>
    <t>Opdracht: (Project-) adviseur Integrale Veiligheid Wegen</t>
  </si>
  <si>
    <t>Opdracht: Adviseur Techniek geluidbeperkende constructies en kunstwerken realisatie MJPG</t>
  </si>
  <si>
    <t>Opdracht: Adviseur Groenbeheer, flora en fauna (PPO)</t>
  </si>
  <si>
    <t>Opdracht: Senior adviseur Opdrachtgever ? Opdrachtnemer</t>
  </si>
  <si>
    <t>Opdracht: : Adviseur Asbest Wet- en Regelgeving</t>
  </si>
  <si>
    <t>Opdracht: Adviseur Elektrotechniek WNZ A Vaarwegen</t>
  </si>
  <si>
    <t>Opdracht: (Senior) Adviseur omgeving</t>
  </si>
  <si>
    <t>Adviseur Techniek Integrale Veiligheid Rijkswaterstaat WNN A Vaarwegen</t>
  </si>
  <si>
    <t>Opdracht: Inkoop- en contractadviseur</t>
  </si>
  <si>
    <t>Opdracht: Adviseur CHARM</t>
  </si>
  <si>
    <t>Opdracht: Sr. Adviseur contractmanagement Rivierklimaatpark IJsselpoort</t>
  </si>
  <si>
    <t>Opdracht: IA&amp;E Technisch Adviseur</t>
  </si>
  <si>
    <t>Opdracht: Technisch Manager Verkeerstechnische en Tunnel Technische Installaties</t>
  </si>
  <si>
    <t>Opdracht Programma Manager ontwikkeling Systeem Planning en Informatie Nederland</t>
  </si>
  <si>
    <t>Opdracht: Adviseur inkoop</t>
  </si>
  <si>
    <t>Opdracht: Medewerker Data Migratie CHARM</t>
  </si>
  <si>
    <t>Opdracht: Technisch Adviseur</t>
  </si>
  <si>
    <t>Opdracht: Topspecialist</t>
  </si>
  <si>
    <t>Opdracht: Coördinerend adviseur techniek</t>
  </si>
  <si>
    <t>Opdracht: Verkeerskundige</t>
  </si>
  <si>
    <t>Februari</t>
  </si>
  <si>
    <t>Opdracht: Adviseur techniek Tunnelonderhoud (prestatiecontract)</t>
  </si>
  <si>
    <t>Opdracht Projectsecretaris</t>
  </si>
  <si>
    <t>Opdracht: Technisch adviseur elektrotechniek / industriële Automatisering</t>
  </si>
  <si>
    <t>Opdracht: Senior Adviseur Omgeving</t>
  </si>
  <si>
    <t>Opdracht: Adviseur transitiemanagement Wegverkeersmanagement</t>
  </si>
  <si>
    <t>Opdracht: Inkoopadviseur Dienstenteam</t>
  </si>
  <si>
    <t>Opdracht: Adviseur Techniek data- en informatiemanagement</t>
  </si>
  <si>
    <t>Opdracht: Projectadviseur duurzaam inkopen VVM</t>
  </si>
  <si>
    <t>Opdracht: Planner RRY</t>
  </si>
  <si>
    <t>Opdracht: Projectmanagement Ondersteuner Opvolging VBI/Beheren en Programmeren</t>
  </si>
  <si>
    <t>Opdracht: Kostenadviseur</t>
  </si>
  <si>
    <t>Opdracht: Adviseur techniek Project Integrale Veiligheid voor Exploitatie Rijksrederij</t>
  </si>
  <si>
    <t>Opdracht: Adviseur onderhoudsproces</t>
  </si>
  <si>
    <t>Opdracht: Projectadviseur duurzaam inkopen VenR</t>
  </si>
  <si>
    <t>Opdracht: Adviseur Projectbeheersing Risicomanagement en Planning</t>
  </si>
  <si>
    <t>Opdracht: Medewerker Scopemanagement Grip</t>
  </si>
  <si>
    <t>Opdracht: Projectmanager Vaarwegmarkering</t>
  </si>
  <si>
    <t>Opdracht: Technisch Manager Voorbereiding realisatie MJPG</t>
  </si>
  <si>
    <t>Opdracht: Adviseur omgeving A1 Apeldoorn-Azelo</t>
  </si>
  <si>
    <t>Opdracht: Adviseur omgevingsmanagement</t>
  </si>
  <si>
    <t>Opdracht: Project adviseur Integrale Veiligheid</t>
  </si>
  <si>
    <t>Opdracht: Adviseur O&amp;O-proces</t>
  </si>
  <si>
    <t>Adviseur Projectbeheersing Financieel management</t>
  </si>
  <si>
    <t>Senior Adviseur Programmabeheersing</t>
  </si>
  <si>
    <t>Opdracht: Senior adviseur omgeving MJPG</t>
  </si>
  <si>
    <t>Opdracht: Projectleider Adviseur Integrale Veiligheid</t>
  </si>
  <si>
    <t>opdracht: adviseur omgeving</t>
  </si>
  <si>
    <t>Opdracht: Management ondersteuner Directielid</t>
  </si>
  <si>
    <t>Opdracht Projectadviseur Integrale Veiligheid</t>
  </si>
  <si>
    <t>Opdracht: Adviseur Techniek - Systems Engineering</t>
  </si>
  <si>
    <t>Opdracht: Projectleider Techniek</t>
  </si>
  <si>
    <t>Opdracht: Adviseur Techniek System Engineering Waterveiligheid</t>
  </si>
  <si>
    <t>Opdracht: Civiel constructeur adviseur betonnen bruggen en viaducten</t>
  </si>
  <si>
    <t>Opdracht: Technisch adviseur Elektrotechniek en areaalgegevens</t>
  </si>
  <si>
    <t>Opdracht: Deel-projectleider uniformering werkwijzes</t>
  </si>
  <si>
    <t>Opdracht: Projectleider vaststelling Natura 2000-beheerplan Grensmaas</t>
  </si>
  <si>
    <t>Opdracht: Adviseur omgevingsmanager</t>
  </si>
  <si>
    <t>Opdracht: Adviseur civiele techniek beweegbare bruggen en sluizen</t>
  </si>
  <si>
    <t>Opdracht: Klantadviseur Bedrijfsvoering</t>
  </si>
  <si>
    <t>Adviseur Omgeving</t>
  </si>
  <si>
    <t>Opdracht: Senior Adviseur Ruimte</t>
  </si>
  <si>
    <t>Opdracht: Contractadviseur A-Wegen</t>
  </si>
  <si>
    <t>Opdracht: Sr Adviseur Machine Veiligheid</t>
  </si>
  <si>
    <t>Opdracht: Project-/accountmanager HRMO</t>
  </si>
  <si>
    <t>Opdracht: Adviseur omgeving voor samenwerkingsproject Rivierklimaatpark IJsselpoort</t>
  </si>
  <si>
    <t>Opdracht: Sr. Adviseur Omgeving GO B-Wegen</t>
  </si>
  <si>
    <t>Opdracht: Adviseur civiel algemeen GWW</t>
  </si>
  <si>
    <t>Opdracht: Adviseur Datamanagement</t>
  </si>
  <si>
    <t>Opdracht: Adviseur kwaliteitsmanagement en risicomanagement Programmateam Vervanging en Renovatie</t>
  </si>
  <si>
    <t>Opdracht: Adviseur projectbeheersing/projectsecretaris</t>
  </si>
  <si>
    <t>Opdracht; Sr. Adviseur Programmabeheersing / Informatie -analist</t>
  </si>
  <si>
    <t>Adviseur Techniek SE en Civiel</t>
  </si>
  <si>
    <t>Opdracht: Senior-adviseur conditionering</t>
  </si>
  <si>
    <t>Opdracht: Senior adviseur omgeving</t>
  </si>
  <si>
    <t>Opdracht: Senior adviseur Stakeholder- en veiligheids-management Tunnels (m/v)</t>
  </si>
  <si>
    <t>Opdracht: Assistent contractmanager Afsluitdijk</t>
  </si>
  <si>
    <t>Opdracht: Senior Adviseur Projectbeheersing &amp; Contractbeheer HWBP-2</t>
  </si>
  <si>
    <t>Opdracht: Senior Adviseur Projectbegeleider HWBP</t>
  </si>
  <si>
    <t>Opdracht: Senior Adviseur Contractmanagement (VenR Haarlem)</t>
  </si>
  <si>
    <t>Opdracht: Adviseur contract</t>
  </si>
  <si>
    <t>Opdracht: : Contractmanager</t>
  </si>
  <si>
    <t>Juni</t>
  </si>
  <si>
    <t>Opdracht: Technisch adviseur Machineveiligheid en Systeemintegratie</t>
  </si>
  <si>
    <t>Opdracht: senior adviseur verificatie en validatie</t>
  </si>
  <si>
    <t>Opdracht: Assistent Technisch Manager</t>
  </si>
  <si>
    <t>Opdracht: Algemeen Adviseur Wegenbouw</t>
  </si>
  <si>
    <t>Opdracht: Adviseur Financieel Management</t>
  </si>
  <si>
    <t>Opdracht: Capaciteitsadviseur</t>
  </si>
  <si>
    <t>Opdracht: Senior Adviseur Inkoop- en Contractbeheer</t>
  </si>
  <si>
    <t>Opdracht: Adviseur omgeving planstudie en realisatie</t>
  </si>
  <si>
    <t>Opdracht: Technisch Specialist</t>
  </si>
  <si>
    <t>Opdracht: Regisseur in &amp; out scope Zeeland ZD A vaarwegen</t>
  </si>
  <si>
    <t>Opdracht: Senior Adviseur Bedrijfsvoering/ Werkplekadvisering</t>
  </si>
  <si>
    <t>Opdracht: Adviseur Waterhuishouding</t>
  </si>
  <si>
    <t>Opdracht: Senior adviseur Industriële Automatisering project Draaibruggen Den Oever</t>
  </si>
  <si>
    <t>Programmamanager hybride werken</t>
  </si>
  <si>
    <t>Opdracht: Technisch manager wegen</t>
  </si>
  <si>
    <t>Opdracht: adviseur Systems Engineer</t>
  </si>
  <si>
    <t>Senior adviseur Stikstofdepositie</t>
  </si>
  <si>
    <t>Opdracht: Programmasecretaris Focuspunt Smart Mobility</t>
  </si>
  <si>
    <t>Opdracht: Adviseur Verkeer B-Wegen MN</t>
  </si>
  <si>
    <t>Opdracht: Projectondersteuner Cyber</t>
  </si>
  <si>
    <t>Opdracht: Technisch Projectleider deelgebied Knooppunt Hooipolder A27 Houten-Hooipolder</t>
  </si>
  <si>
    <t>Augustus</t>
  </si>
  <si>
    <t>Opdracht: Technisch Projectleider deelgebied Keizersveerbrug A27 Houten-Hooipolder</t>
  </si>
  <si>
    <t>Opdracht: Coordinator Bruggen en Viaducten en plaatsvervangend Technisch manager</t>
  </si>
  <si>
    <t>Opdracht: Adviseur Techniek - Tunnelonderhoud (DBFM contracten)</t>
  </si>
  <si>
    <t>Opdracht: Adviseur Techniek ? SE / GRIP</t>
  </si>
  <si>
    <t>Opdracht: Technisch Adviseur Werktuigbouwkunde-Hydrauliek Oosterscheldekering</t>
  </si>
  <si>
    <t>Opdracht: Adviseur Contractmanagement, project Renovatie Eerste Heinenoordtunnel en 3B Tunnels.</t>
  </si>
  <si>
    <t>Opdracht: Adviseur Omgevingsmanagement Vervanging en Renovatie DDO</t>
  </si>
  <si>
    <t>Opdracht: coördinator begrotingscyclus bij BS F&amp;C</t>
  </si>
  <si>
    <t>Opdracht: Manager Programmabureau</t>
  </si>
  <si>
    <t>Opdracht: senior contractmanager</t>
  </si>
  <si>
    <t>Opdracht: adviseur CIV Verbeterprogramma ADR</t>
  </si>
  <si>
    <t>Opdracht: Adviseur Kostendeskundigheid</t>
  </si>
  <si>
    <t>Opdracht: planner</t>
  </si>
  <si>
    <t>Opdracht Adviseur Omgeving vaarwegen B</t>
  </si>
  <si>
    <t>Opdracht: Informatie coördinator</t>
  </si>
  <si>
    <t>Opdracht: Strategisch Adviseur Slimme en Duurzame Mobiliteit MRA pakket Goederenvervoer en Logistiek</t>
  </si>
  <si>
    <t>Opdracht: Technisch Projectleider deelgebied Merwedebrug A27 Houten-Hooipolder</t>
  </si>
  <si>
    <t>Opdracht: Senior contractadviseur</t>
  </si>
  <si>
    <t>Opdracht: Assistent projectmanager groeipad monitoring</t>
  </si>
  <si>
    <t>Opdracht: Adviseur Instandhoudingsinspecties Kunstwerken Civiel</t>
  </si>
  <si>
    <t>Opdracht: Coördinerend Adviseur</t>
  </si>
  <si>
    <t>Opdracht: Inkoopadviseur ZN-A-Wegen</t>
  </si>
  <si>
    <t>Opdracht: Adviseur kabels &amp; leidingen Derden</t>
  </si>
  <si>
    <t>Opdracht: Specialist GIS tbv Kabels &amp; Leidingen Derden</t>
  </si>
  <si>
    <t>Opdracht: omgevingsadviseur</t>
  </si>
  <si>
    <t>September</t>
  </si>
  <si>
    <t>Opdracht Strategisch Adviseur Slimme en Duurzame Mobiliteit MRA pakket Goederenvervoer en Logistiek</t>
  </si>
  <si>
    <t>Opdracht: Technisch Projectleider deelgebied Hagesteinsebrug A27 Houten-Hooipolder</t>
  </si>
  <si>
    <t>Coordinator Bruggen en Viaducten en plaatsvervangend Technisch manager</t>
  </si>
  <si>
    <t>Opdracht: Adviseur Kabels &amp; Leidingen</t>
  </si>
  <si>
    <t>Opdracht: Adviseur Techniek WTB (Werktuigbouwkunde)</t>
  </si>
  <si>
    <t>Opdracht: Adviseur omgevingsmanagement cq operationeel omgevingsmanager planfase</t>
  </si>
  <si>
    <t>Opdracht : Senior-adviseur contractbeheersing</t>
  </si>
  <si>
    <t>Opdracht: (adviseur) Omgevingsmanager Vaarwegen A MNN</t>
  </si>
  <si>
    <t>Opdracht: assetmanager cluster bruggen en sluizen</t>
  </si>
  <si>
    <t>Opdracht: Manager projectbeheersing Civiele Techniek</t>
  </si>
  <si>
    <t>Opdracht: Senior adviseur werkwijze en processen (PPO-22-079)</t>
  </si>
  <si>
    <t>Opdracht: Projectmanager (ADR-verbeterprogramma)</t>
  </si>
  <si>
    <t>Opdracht: Adviseur Planningsmanagement/datamanager projectbeheersing</t>
  </si>
  <si>
    <t>Opdracht: inkoopadviseur</t>
  </si>
  <si>
    <t>Opdracht: Adviseur Techniek natte Waterbouw</t>
  </si>
  <si>
    <t>Opdracht: adviseur Omgeving</t>
  </si>
  <si>
    <t>Opdracht: Adviseur techniek ? Tunnelonderhoud (Civiel en asfalt)</t>
  </si>
  <si>
    <t>Opdracht: Senior adviseur Industriële Automatisering</t>
  </si>
  <si>
    <t>Opdracht Coördinerend Technisch Adviseur</t>
  </si>
  <si>
    <t>Opdracht Adviseur Duurzame mobiliteit</t>
  </si>
  <si>
    <t>Opdracht: Senior adviseur Duurzaamheid en Ruimtelijke Kwaliteit bij het HWBP</t>
  </si>
  <si>
    <t>Opdracht: Specialist/Adviseur kabels &amp; leidingen Derden</t>
  </si>
  <si>
    <t>Opdracht: Adviseur Techniek Werktuigbouwkunde</t>
  </si>
  <si>
    <t>Opdracht: Projectcoördinator Integrale Veiligheid B-Wegen MN</t>
  </si>
  <si>
    <t>Opdracht: Adviseren Techniek Integrale Veiligheid ? ZD A Vaarwegen</t>
  </si>
  <si>
    <t>Opdracht: adviseur vismigratie</t>
  </si>
  <si>
    <t>Opdracht: Adviseur projectsturing</t>
  </si>
  <si>
    <t>Opdracht: Senior adviseur contracten</t>
  </si>
  <si>
    <t>opdracht: Implementatie manager</t>
  </si>
  <si>
    <t>Opdracht: Senior Adviseur Civiele Techniek ? bruggen en viaducten</t>
  </si>
  <si>
    <t>Opdracht: Adviseur Omgeving/verkeersmanagement 2e coentunnel</t>
  </si>
  <si>
    <t>Opdracht: Adviseur Omgeving/verkeersmanagement A-wegen</t>
  </si>
  <si>
    <t>Opdracht: Projectleider quickscan &amp; digitalisering technisch archief</t>
  </si>
  <si>
    <t>Opdracht: Technisch Manager begeleiden herberekeningen binnen VenR onderzoeksprogramma</t>
  </si>
  <si>
    <t>Opdracht: Coordinator ontwerpen en senior adviseur techniek</t>
  </si>
  <si>
    <t>Opdracht: "Innovator/strateeg Neerlands diep"</t>
  </si>
  <si>
    <t>November</t>
  </si>
  <si>
    <t>Opdracht: Projectleider Bereikbaarheid</t>
  </si>
  <si>
    <t>Opdracht: Business analist dashboard</t>
  </si>
  <si>
    <t>Opdracht: Adviseur contracten VOC en PCD</t>
  </si>
  <si>
    <t>Opdracht: adviseur contract</t>
  </si>
  <si>
    <t>Opdracht: Projectondersteuner B Sluizen</t>
  </si>
  <si>
    <t>Opdracht: Projectondersteuner B Waterveiligheid</t>
  </si>
  <si>
    <t>Opdracht: Projectondersteuner B Renovatie Krammersluizen</t>
  </si>
  <si>
    <t>Opdracht: Projectondersteuner A Wegen</t>
  </si>
  <si>
    <t>Opdracht Systeemarchitect / Systeemintegrator</t>
  </si>
  <si>
    <t>Opdracht: SysteemArchitect/SystemIntegrator TTI</t>
  </si>
  <si>
    <t>Opdracht Senior adviseur Industriële Automatisering Bruggen en Sluizen</t>
  </si>
  <si>
    <t>Senior Advisewur SA-SI Afsluitdijk</t>
  </si>
  <si>
    <t>Opdracht Medewerker programmering Assetmanagement</t>
  </si>
  <si>
    <t>Opdracht: Omgevingsadviseur</t>
  </si>
  <si>
    <t>Opdracht: Adviseur Industriële Automatisering</t>
  </si>
  <si>
    <t>Opdracht: Adviseur Inkoop en Contractractmanagement</t>
  </si>
  <si>
    <t>Opdracht:Adviseur Klimaatadaptatie</t>
  </si>
  <si>
    <t>Functiecategorie</t>
  </si>
  <si>
    <t>00</t>
  </si>
  <si>
    <t xml:space="preserve">september </t>
  </si>
  <si>
    <t>Opdracht Assistent contractmanager</t>
  </si>
  <si>
    <t>14</t>
  </si>
  <si>
    <t>Opdracht: Senior Adviseur Industriele automatisering WNZ A Vaarwegen</t>
  </si>
  <si>
    <t>11</t>
  </si>
  <si>
    <t>september</t>
  </si>
  <si>
    <t>Opdracht: Adviseur Financieel management</t>
  </si>
  <si>
    <t>10</t>
  </si>
  <si>
    <t>Opdracht: Technisch adviseur electrotechniek</t>
  </si>
  <si>
    <t>Opdracht: Adviseur Projectbeheersing ON A-wegen</t>
  </si>
  <si>
    <t>12</t>
  </si>
  <si>
    <t>13</t>
  </si>
  <si>
    <t>Opdracht: Assistent Technisch Manager Project A20 Nieuwerkerk aan den IJssel - Gouda</t>
  </si>
  <si>
    <t>Opdracht: Project adviseur Integrale Veiligheid tunnelteam 1</t>
  </si>
  <si>
    <t>Opdracht: Adviseur kwaliteitsmanagement</t>
  </si>
  <si>
    <t>Opdracht: Adviseur Groenbeheer</t>
  </si>
  <si>
    <t>Opdracht: Expert ?Lerend ontwikkelen in het werk?</t>
  </si>
  <si>
    <t>08</t>
  </si>
  <si>
    <t>Opdracht: Adviseur Techniek Systems Engineering Oosterscheldekering</t>
  </si>
  <si>
    <t>09</t>
  </si>
  <si>
    <t>Opdracht: Teamleider begeleiding en communicatie van het HWBP</t>
  </si>
  <si>
    <t>Opdracht Technisch adviseur Ecologie</t>
  </si>
  <si>
    <t>Opdracht: (Project-) adviseur Integrale Veiligheid (PIV)</t>
  </si>
  <si>
    <t>Opdracht: Systems Engineer en Grip (Relatics)-coördinatie en beheer</t>
  </si>
  <si>
    <t>Opdracht: Adviseur Contracten onderhoud Uiterwaarden (perceel Maas)</t>
  </si>
  <si>
    <t>Opdracht: Adviseur Techniek / Waterbouw</t>
  </si>
  <si>
    <t>Opdracht Contractmanager categorie duurzame inzetbaarheid</t>
  </si>
  <si>
    <t>Opdracht Adviseur omgeving vaarwegen</t>
  </si>
  <si>
    <t>Opdracht: Adviseur Energiebesparing Decentrale Overheden</t>
  </si>
  <si>
    <t>Opdracht; Adviseur Waterverdeling</t>
  </si>
  <si>
    <t>Opdracht: Adviseur EIA met coordinerende taken Oosterscheldekering</t>
  </si>
  <si>
    <t>Opdracht: Strategisch Adviseur Omgevings- en Innovatiemanagement datagedreven werken</t>
  </si>
  <si>
    <t>Opdracht: Senior Projectleider Living Lab InnovA58</t>
  </si>
  <si>
    <t>Opdracht: Senior Adviseur Dynamisch Verkeersmanagement</t>
  </si>
  <si>
    <t>Opdracht: Senior Adviseur Industriële Automatisering</t>
  </si>
  <si>
    <t>Opdracht: Adviseur Contracten onderhoud Uiterwaarden</t>
  </si>
  <si>
    <t>Opdracht: Assistent Technisch Manager (tunnelonderhoud)</t>
  </si>
  <si>
    <t>Opdracht: Adviseur projectbeheersing financieel management</t>
  </si>
  <si>
    <t>Opdracht: Adviseur Omgevings- en Innovatiemanagement datagedreven werken</t>
  </si>
  <si>
    <t>Opdracht: Technisch adviseur civiele techniek</t>
  </si>
  <si>
    <t>Opdracht: Adviseur techniek, Rivierklimaatpark IJsselpoort</t>
  </si>
  <si>
    <t>Opdracht: Toetscoördinator</t>
  </si>
  <si>
    <t>Opdracht: Senior adviseur inkoop en contractmanagement</t>
  </si>
  <si>
    <t>Transitiemanager Wegverkeersmanagement</t>
  </si>
  <si>
    <t>Opdracht: Adviseur Oplevering en Overdracht tunnels</t>
  </si>
  <si>
    <t>Opdracht: Coördinator Schade-afhandeling Onderhoud Wegen</t>
  </si>
  <si>
    <t>Opdracht: Adviseur Bediening, Besturing en Elektrotechniek</t>
  </si>
  <si>
    <t>Opdracht: Contract Manager</t>
  </si>
  <si>
    <t>15</t>
  </si>
  <si>
    <t>Opdracht: Senior adviseur Stikstofdepositie</t>
  </si>
  <si>
    <t>Opdracht: Coordinator Sectorplannen</t>
  </si>
  <si>
    <t>Opdracht: Systeemarchitect-integrator</t>
  </si>
  <si>
    <t>Opdracht: Projectmanager Facilitaire Concerndienstverlening Rijk</t>
  </si>
  <si>
    <t>Opdracht: Adviseur Crisismanagement</t>
  </si>
  <si>
    <t>Opdracht: (senior) Inkoopadviseur Vastgoed</t>
  </si>
  <si>
    <t>Planner</t>
  </si>
  <si>
    <t>Projectleider en Adviseur Omgeving Mobiliteit</t>
  </si>
  <si>
    <t>Opdracht: Senior Projectleider openstelling tunnels/ tunnelveiligheid</t>
  </si>
  <si>
    <t>Opdracht: Senior Adviseur Operationeel Verkeersmanagement VCNON-Afsluitdijk</t>
  </si>
  <si>
    <t>Opdracht: Technisch Manager - Bruggen Onderhoud &amp; Renovatie</t>
  </si>
  <si>
    <t>Opdracht: Adviseur Integrale Veiligheid Vaarwegen</t>
  </si>
  <si>
    <t>Opdracht: Inhuur discipline leider techniek voor Verwijderen Baggerspecie Averijhaven (VBA)</t>
  </si>
  <si>
    <t>Opdracht: Adviseur Systems Engineering</t>
  </si>
  <si>
    <t>Opdracht: Adviseur omgeving RWS A-Wegenteam MN</t>
  </si>
  <si>
    <t>Opdracht: Adviseur omgeving-conditionering Kustlijnzorg</t>
  </si>
  <si>
    <t>Opdracht: Adviseur Uitvoeringsdeskundige Kunstwerken</t>
  </si>
  <si>
    <t>Opdracht: Locatieverantwoordelijke werktuigbouw stormvloedkeringen WNZ</t>
  </si>
  <si>
    <t>Opdracht Contractmanager voor de versnellingsopgave</t>
  </si>
  <si>
    <t>Opdracht: Operationeel Technisch Manager</t>
  </si>
  <si>
    <t>opdracht contractadviseur</t>
  </si>
  <si>
    <t>Opdracht: Senior adviseur schadeproces PPO</t>
  </si>
  <si>
    <t>Opdracht: Senior Adviseur techniek</t>
  </si>
  <si>
    <t>16</t>
  </si>
  <si>
    <t>Opdracht: Programmamanager</t>
  </si>
  <si>
    <t>Opdracht: strategisch Adviseur Minder Hinder</t>
  </si>
  <si>
    <t>Opdracht: Senior technisch adviseur werktuigbouwkunde</t>
  </si>
  <si>
    <t>Opdracht: Adviseur Techniek System Engineering</t>
  </si>
  <si>
    <t>Opdracht: Adviseur Asset Management.</t>
  </si>
  <si>
    <t>Opdracht: Adviseur Asset Manager</t>
  </si>
  <si>
    <t>Opdracht: Adviseur Bereikbaarheid</t>
  </si>
  <si>
    <t>Opdracht: Senior adviseur techniek</t>
  </si>
  <si>
    <t>Opdracht:Senior adviseur Elektrotechniek &amp; Industriële Automatisering project Draaibruggen Den Oever</t>
  </si>
  <si>
    <t>Opdracht: Contract adviseur Cluster Beweegbare Constructies (CBC)</t>
  </si>
  <si>
    <t>Opdracht: Adviseur Civiele Techniek Uitvoering</t>
  </si>
  <si>
    <t>Opdracht: Adviseur inkoop en contracten A Vaarwegen Midden Nederland perceel noord</t>
  </si>
  <si>
    <t>Opdracht: Adviseur contract ZD vaarwegen A</t>
  </si>
  <si>
    <t>Opdracht: Adviseur industriële automatisering</t>
  </si>
  <si>
    <t>Opdracht: Adviseur omgeving Oosterscheldekering</t>
  </si>
  <si>
    <t>Opdracht: Projectondersteuner A Keringen III OSK</t>
  </si>
  <si>
    <t>Opdracht: Programma manager professionalisering IBP</t>
  </si>
  <si>
    <t>Opdracht: Technisch manager interim</t>
  </si>
  <si>
    <t>Opdracht: Senior Adviseur Inkoop</t>
  </si>
  <si>
    <t>Opdracht: Inkoopadviseur V&amp;R onderzoeksprogramma</t>
  </si>
  <si>
    <t>Opdracht: Senior Adviseur Interne Kwaliteitsborging</t>
  </si>
  <si>
    <t>Opdracht: (Senior) adviseur strategische verkenningen</t>
  </si>
  <si>
    <t>Opdracht: Adviseur contract Jurist A16 Rotterdam</t>
  </si>
  <si>
    <t>Opdracht: Assistent technisch manager</t>
  </si>
  <si>
    <t>Opdracht: Sr. Adviseur Contractmanagement</t>
  </si>
  <si>
    <t>Opdracht: Projectadviseur integrale veiligheid</t>
  </si>
  <si>
    <t>Opdracht WNZ Adviseur omgeving</t>
  </si>
  <si>
    <t>Opdracht: Juridisch inkoopadviseur aanleg en onderhoud</t>
  </si>
  <si>
    <t>Opdracht: Technisch Manager</t>
  </si>
  <si>
    <t>Opdracht: Projectmanager slopen</t>
  </si>
  <si>
    <t>Rijlabels</t>
  </si>
  <si>
    <t>Eindtotaal</t>
  </si>
  <si>
    <t>Functie</t>
  </si>
  <si>
    <t>CAO Rijk schaal</t>
  </si>
  <si>
    <t>DAS segment</t>
  </si>
  <si>
    <t xml:space="preserve">Contractduur in maanden excl. verlengingen </t>
  </si>
  <si>
    <t>Maand start</t>
  </si>
  <si>
    <t>Contracttype</t>
  </si>
  <si>
    <t>Contracturen per week</t>
  </si>
  <si>
    <t>Contractverlenging opties in maanden</t>
  </si>
  <si>
    <t xml:space="preserve">Maximale contractduur in maanden incl. verlenging </t>
  </si>
  <si>
    <t>Maximale contract uren</t>
  </si>
  <si>
    <t>Aantal van Contracttype</t>
  </si>
  <si>
    <t>Som van Maximale contract uren</t>
  </si>
  <si>
    <t xml:space="preserve">Inzetcontract </t>
  </si>
  <si>
    <t>Inzetcontract
startdatum</t>
  </si>
  <si>
    <t>Inzetcontract
einddatum</t>
  </si>
  <si>
    <t>ZZP/IP</t>
  </si>
  <si>
    <t>niveau</t>
  </si>
  <si>
    <t>profiel</t>
  </si>
  <si>
    <t>Functieprofiel naam</t>
  </si>
  <si>
    <t>DAGEN</t>
  </si>
  <si>
    <t>Inhuurregel uren per week</t>
  </si>
  <si>
    <t>ZZP</t>
  </si>
  <si>
    <t>senior</t>
  </si>
  <si>
    <t>recruiter</t>
  </si>
  <si>
    <t>Senior-Adviseur - Specialist</t>
  </si>
  <si>
    <t>medior</t>
  </si>
  <si>
    <t>Adviseur - Specialistisch medewerker</t>
  </si>
  <si>
    <t>IP</t>
  </si>
  <si>
    <t>junior</t>
  </si>
  <si>
    <t>sourcer</t>
  </si>
  <si>
    <t>coordinator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</si>
</sst>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\-yyyy"/>
    <numFmt numFmtId="165" formatCode="##,###,###,###,###"/>
  </numFmts>
  <fonts count="4">
    <font>
      <sz val="11"/>
      <color theme="1"/>
      <name val="Calibri"/>
      <family val="2"/>
      <scheme val="minor"/>
    </font>
    <font>
      <b/>
      <sz val="8"/>
      <color rgb="FF363636"/>
      <name val="Open Sans"/>
      <family val="2"/>
    </font>
    <font>
      <sz val="8"/>
      <color theme="1"/>
      <name val="Calibri"/>
      <family val="2"/>
      <scheme val="minor"/>
    </font>
    <font>
      <sz val="8"/>
      <color rgb="FF363636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top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" fontId="3" fillId="0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</cellXfs>
  <cellStyles count="1">
    <cellStyle name="Standaard" xfId="0" builtinId="0"/>
  </cellStyles>
  <dxfs count="131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7" formatCode="0.000"/>
    </dxf>
    <dxf>
      <numFmt numFmtId="168" formatCode="0.0000"/>
    </dxf>
    <dxf>
      <numFmt numFmtId="168" formatCode="0.0000"/>
    </dxf>
    <dxf>
      <numFmt numFmtId="168" formatCode="0.0000"/>
    </dxf>
    <dxf>
      <numFmt numFmtId="168" formatCode="0.0000"/>
    </dxf>
    <dxf>
      <numFmt numFmtId="168" formatCode="0.0000"/>
    </dxf>
    <dxf>
      <numFmt numFmtId="168" formatCode="0.0000"/>
    </dxf>
    <dxf>
      <numFmt numFmtId="168" formatCode="0.0000"/>
    </dxf>
    <dxf>
      <numFmt numFmtId="168" formatCode="0.0000"/>
    </dxf>
    <dxf>
      <numFmt numFmtId="168" formatCode="0.0000"/>
    </dxf>
    <dxf>
      <numFmt numFmtId="168" formatCode="0.0000"/>
    </dxf>
    <dxf>
      <numFmt numFmtId="168" formatCode="0.0000"/>
    </dxf>
    <dxf>
      <numFmt numFmtId="168" formatCode="0.0000"/>
    </dxf>
    <dxf>
      <numFmt numFmtId="168" formatCode="0.0000"/>
    </dxf>
    <dxf>
      <numFmt numFmtId="169" formatCode="0.00000"/>
    </dxf>
    <dxf>
      <numFmt numFmtId="169" formatCode="0.00000"/>
    </dxf>
    <dxf>
      <numFmt numFmtId="169" formatCode="0.00000"/>
    </dxf>
    <dxf>
      <numFmt numFmtId="169" formatCode="0.00000"/>
    </dxf>
    <dxf>
      <numFmt numFmtId="169" formatCode="0.00000"/>
    </dxf>
    <dxf>
      <numFmt numFmtId="169" formatCode="0.00000"/>
    </dxf>
    <dxf>
      <numFmt numFmtId="169" formatCode="0.00000"/>
    </dxf>
    <dxf>
      <numFmt numFmtId="169" formatCode="0.00000"/>
    </dxf>
    <dxf>
      <numFmt numFmtId="169" formatCode="0.00000"/>
    </dxf>
    <dxf>
      <numFmt numFmtId="169" formatCode="0.00000"/>
    </dxf>
    <dxf>
      <numFmt numFmtId="169" formatCode="0.00000"/>
    </dxf>
    <dxf>
      <numFmt numFmtId="169" formatCode="0.00000"/>
    </dxf>
    <dxf>
      <numFmt numFmtId="169" formatCode="0.00000"/>
    </dxf>
    <dxf>
      <numFmt numFmtId="170" formatCode="0.000000"/>
    </dxf>
    <dxf>
      <numFmt numFmtId="170" formatCode="0.000000"/>
    </dxf>
    <dxf>
      <numFmt numFmtId="170" formatCode="0.000000"/>
    </dxf>
    <dxf>
      <numFmt numFmtId="170" formatCode="0.000000"/>
    </dxf>
    <dxf>
      <numFmt numFmtId="170" formatCode="0.000000"/>
    </dxf>
    <dxf>
      <numFmt numFmtId="170" formatCode="0.000000"/>
    </dxf>
    <dxf>
      <numFmt numFmtId="170" formatCode="0.000000"/>
    </dxf>
    <dxf>
      <numFmt numFmtId="170" formatCode="0.000000"/>
    </dxf>
    <dxf>
      <numFmt numFmtId="170" formatCode="0.000000"/>
    </dxf>
    <dxf>
      <numFmt numFmtId="170" formatCode="0.000000"/>
    </dxf>
    <dxf>
      <numFmt numFmtId="170" formatCode="0.000000"/>
    </dxf>
    <dxf>
      <numFmt numFmtId="170" formatCode="0.000000"/>
    </dxf>
    <dxf>
      <numFmt numFmtId="170" formatCode="0.000000"/>
    </dxf>
    <dxf>
      <numFmt numFmtId="1" formatCode="0"/>
    </dxf>
    <dxf>
      <numFmt numFmtId="2" formatCode="0.00"/>
    </dxf>
    <dxf>
      <alignment horizontal="center" textRotation="0" indent="0" justifyLastLine="0" shrinkToFit="0" readingOrder="0"/>
    </dxf>
    <dxf>
      <numFmt numFmtId="1" formatCode="0"/>
    </dxf>
    <dxf>
      <numFmt numFmtId="1" formatCode="0"/>
      <alignment horizontal="center" textRotation="0" indent="0" justifyLastLine="0" shrinkToFit="0" readingOrder="0"/>
    </dxf>
    <dxf>
      <numFmt numFmtId="19" formatCode="d/m/yyyy"/>
    </dxf>
    <dxf>
      <numFmt numFmtId="1" formatCode="0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osma, Paul (CD)" refreshedDate="44993.687949305553" createdVersion="6" refreshedVersion="6" minRefreshableVersion="3" recordCount="775">
  <cacheSource type="worksheet">
    <worksheetSource name="Tabel13"/>
  </cacheSource>
  <cacheFields count="13">
    <cacheField name="Functiecategorie" numFmtId="0">
      <sharedItems/>
    </cacheField>
    <cacheField name="Functie" numFmtId="0">
      <sharedItems/>
    </cacheField>
    <cacheField name="Functietitel" numFmtId="0">
      <sharedItems/>
    </cacheField>
    <cacheField name="CAO Rijk schaal" numFmtId="0">
      <sharedItems containsMixedTypes="1" containsNumber="1" containsInteger="1" minValue="0" maxValue="17"/>
    </cacheField>
    <cacheField name="Contracturen per week" numFmtId="0">
      <sharedItems containsSemiMixedTypes="0" containsString="0" containsNumber="1" minValue="1" maxValue="36"/>
    </cacheField>
    <cacheField name="DAS segment" numFmtId="0">
      <sharedItems count="15">
        <s v="Kennis en Innovatiemanagement"/>
        <s v="Techniek"/>
        <s v="Projectleiding"/>
        <s v="Projectbeheersing"/>
        <s v="Omgevingsmanagement"/>
        <s v="Contractmanagement"/>
        <s v="RWS - Grondverwerving"/>
        <s v="Bedrijfsvoering"/>
        <s v="Adviesdiensten Juridisch"/>
        <s v="Adviesdiensten Inkoop"/>
        <s v="Facilitaire Dienstverlening"/>
        <s v="Adviesdiensten Financieel"/>
        <s v="Adviesdiensten Real Estate / Vastgoed"/>
        <s v="Adviesdiensten HRM"/>
        <s v="Lijnmanagement"/>
      </sharedItems>
    </cacheField>
    <cacheField name="Contractduur in maanden excl. verlengingen " numFmtId="1">
      <sharedItems containsSemiMixedTypes="0" containsString="0" containsNumber="1" minValue="1" maxValue="37"/>
    </cacheField>
    <cacheField name="Contractverlenging opties in maanden" numFmtId="1">
      <sharedItems containsSemiMixedTypes="0" containsString="0" containsNumber="1" containsInteger="1" minValue="0" maxValue="84"/>
    </cacheField>
    <cacheField name="Maximale contractduur in maanden incl. verlenging " numFmtId="1">
      <sharedItems containsSemiMixedTypes="0" containsString="0" containsNumber="1" minValue="1" maxValue="103"/>
    </cacheField>
    <cacheField name="Contracttype" numFmtId="0">
      <sharedItems count="4">
        <s v="ARVODI-2016 | DAS | ZZP'er (direct)"/>
        <s v="ARVODI-2016 | DAS | Detachering"/>
        <s v="ARVODI-2016 | DAS | ZZP'er (via intermediair)"/>
        <s v="MP | RWS | ARVODI-2011 | Detacheren"/>
      </sharedItems>
    </cacheField>
    <cacheField name="Maand start" numFmtId="0">
      <sharedItems/>
    </cacheField>
    <cacheField name="Jaar" numFmtId="0">
      <sharedItems containsSemiMixedTypes="0" containsString="0" containsNumber="1" containsInteger="1" minValue="2021" maxValue="2022"/>
    </cacheField>
    <cacheField name="Maximale contract uren" numFmtId="1">
      <sharedItems containsSemiMixedTypes="0" containsString="0" containsNumber="1" minValue="43.333333333333329" maxValue="16068.0000000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75">
  <r>
    <s v="Project-management/Programma-management"/>
    <s v="Project-/Programmamanager"/>
    <s v="Opdracht Programmamanager m/v Neerlands diep"/>
    <n v="14"/>
    <n v="20"/>
    <x v="0"/>
    <n v="24"/>
    <n v="24"/>
    <n v="48"/>
    <x v="0"/>
    <s v="januari"/>
    <n v="2021"/>
    <n v="4160"/>
  </r>
  <r>
    <s v="Advisering"/>
    <s v="Coördinerend/specialistisch Adviseur"/>
    <s v="Opdracht: Coördinerend Specialistisch Adviseur Bedrijfsprocessen Landelijke Tunnelstandaard"/>
    <n v="14"/>
    <n v="24"/>
    <x v="1"/>
    <n v="24"/>
    <n v="38"/>
    <n v="62"/>
    <x v="1"/>
    <s v="januari"/>
    <n v="2021"/>
    <n v="6448"/>
  </r>
  <r>
    <s v="Bedrijfsvoering"/>
    <s v="Senior Adviseur Bedrijfsvoering"/>
    <s v="Opdracht: Senior Adviseur Techniek HWBP-2"/>
    <n v="13"/>
    <n v="32"/>
    <x v="1"/>
    <n v="12"/>
    <n v="24"/>
    <n v="36"/>
    <x v="0"/>
    <s v="januari"/>
    <n v="2021"/>
    <n v="4992"/>
  </r>
  <r>
    <s v="Bedrijfsvoering"/>
    <s v="Senior Adviseur Bedrijfsvoering"/>
    <s v="Opdracht: Senior Adviseur Duurzaamheid en Circulariteit"/>
    <n v="13"/>
    <n v="28"/>
    <x v="0"/>
    <n v="12"/>
    <n v="24"/>
    <n v="36"/>
    <x v="0"/>
    <s v="januari"/>
    <n v="2021"/>
    <n v="4368"/>
  </r>
  <r>
    <s v="Advisering"/>
    <s v="(Senior) Adviseur"/>
    <s v="Opdracht: Adviseur Techniek Civiel"/>
    <n v="13"/>
    <n v="24"/>
    <x v="1"/>
    <n v="24"/>
    <n v="72"/>
    <n v="96"/>
    <x v="0"/>
    <s v="januari"/>
    <n v="2021"/>
    <n v="9984"/>
  </r>
  <r>
    <s v="Advisering"/>
    <s v="(Senior) Adviseur"/>
    <s v="Opdracht: Systeemarchitect en Auditor Landelijke Tunnelstandaard"/>
    <n v="13"/>
    <n v="36"/>
    <x v="1"/>
    <n v="27"/>
    <n v="36"/>
    <n v="63"/>
    <x v="1"/>
    <s v="januari"/>
    <n v="2021"/>
    <n v="9828"/>
  </r>
  <r>
    <s v="Advisering"/>
    <s v="Coördinerend/specialistisch Adviseur"/>
    <s v="Opdracht: Programmamanger en Coördinatie SPIN"/>
    <n v="13"/>
    <n v="36"/>
    <x v="2"/>
    <n v="12"/>
    <n v="0"/>
    <n v="12"/>
    <x v="1"/>
    <s v="januari"/>
    <n v="2021"/>
    <n v="1872"/>
  </r>
  <r>
    <s v="Advisering"/>
    <s v="(Senior) Adviseur"/>
    <s v="Opdracht Senior Adviseur Beheer &amp; Organisatie LTR en LTB"/>
    <n v="13"/>
    <n v="27"/>
    <x v="1"/>
    <n v="24"/>
    <n v="37"/>
    <n v="61"/>
    <x v="1"/>
    <s v="januari"/>
    <n v="2021"/>
    <n v="7137"/>
  </r>
  <r>
    <s v="Advisering"/>
    <s v="(Senior) Adviseur"/>
    <s v="Opdracht: Systeemarchitect en Kwaliteitscontroller Landelijke Tunnelstandaard"/>
    <n v="13"/>
    <n v="36"/>
    <x v="1"/>
    <n v="24"/>
    <n v="38"/>
    <n v="62"/>
    <x v="1"/>
    <s v="januari"/>
    <n v="2021"/>
    <n v="9672"/>
  </r>
  <r>
    <s v="Advisering"/>
    <s v="(Senior) Adviseur"/>
    <s v="Opdracht: Assistent Technisch Manager A16 Rotterdam Deelgebied 2"/>
    <n v="13"/>
    <n v="36"/>
    <x v="1"/>
    <n v="2"/>
    <n v="0"/>
    <n v="2"/>
    <x v="2"/>
    <s v="januari"/>
    <n v="2021"/>
    <n v="312"/>
  </r>
  <r>
    <s v="Advisering"/>
    <s v="(Senior) Adviseur"/>
    <s v="Opdracht Adviseur Projectbeheersing"/>
    <n v="12"/>
    <n v="10"/>
    <x v="3"/>
    <n v="5"/>
    <n v="0"/>
    <n v="5"/>
    <x v="0"/>
    <s v="januari"/>
    <n v="2021"/>
    <n v="216.66666666666669"/>
  </r>
  <r>
    <s v="Advisering"/>
    <s v="(Senior) Adviseur"/>
    <s v="Opdracht Adviseur O&amp;O Proces"/>
    <n v="12"/>
    <n v="36"/>
    <x v="1"/>
    <n v="12"/>
    <n v="36"/>
    <n v="48"/>
    <x v="0"/>
    <s v="januari"/>
    <n v="2021"/>
    <n v="7488"/>
  </r>
  <r>
    <s v="Project-management/Programma-management"/>
    <s v="Projectleider"/>
    <s v="Opdracht: Manager Projectbeheersing"/>
    <n v="12"/>
    <n v="36"/>
    <x v="2"/>
    <n v="24"/>
    <n v="24"/>
    <n v="48"/>
    <x v="0"/>
    <s v="januari"/>
    <n v="2021"/>
    <n v="7488"/>
  </r>
  <r>
    <s v="Advisering"/>
    <s v="(Senior) Adviseur"/>
    <s v="Opdracht Senior Adviseur Omgeving"/>
    <n v="12"/>
    <n v="32"/>
    <x v="4"/>
    <n v="24"/>
    <n v="24"/>
    <n v="48"/>
    <x v="0"/>
    <s v="januari"/>
    <n v="2021"/>
    <n v="6656"/>
  </r>
  <r>
    <s v="Advisering"/>
    <s v="(Senior) Adviseur"/>
    <s v="Opdracht Adviseur inkoop en contracten Aanleg en Onderhoud"/>
    <n v="12"/>
    <n v="24"/>
    <x v="5"/>
    <n v="24"/>
    <n v="12"/>
    <n v="36"/>
    <x v="0"/>
    <s v="januari"/>
    <n v="2021"/>
    <n v="3744"/>
  </r>
  <r>
    <s v="Advisering"/>
    <s v="(Senior) Adviseur"/>
    <s v="Opdracht Adviseur Grondverwerving A16 Rotterdam"/>
    <n v="12"/>
    <n v="9"/>
    <x v="6"/>
    <n v="12"/>
    <n v="12"/>
    <n v="24"/>
    <x v="0"/>
    <s v="januari"/>
    <n v="2021"/>
    <n v="936"/>
  </r>
  <r>
    <s v="Advisering"/>
    <s v="(Senior) Adviseur"/>
    <s v="Opdracht Adviseur Techniek - Oplevering en overdracht"/>
    <n v="12"/>
    <n v="28"/>
    <x v="1"/>
    <n v="24"/>
    <n v="36"/>
    <n v="60"/>
    <x v="0"/>
    <s v="januari"/>
    <n v="2021"/>
    <n v="7280"/>
  </r>
  <r>
    <s v="Advisering"/>
    <s v="(Senior) Adviseur"/>
    <s v="Opdracht assistent contractmanager SAA"/>
    <n v="12"/>
    <n v="24"/>
    <x v="5"/>
    <n v="12"/>
    <n v="0"/>
    <n v="12"/>
    <x v="0"/>
    <s v="januari"/>
    <n v="2021"/>
    <n v="1248"/>
  </r>
  <r>
    <s v="Advisering"/>
    <s v="(Senior) Adviseur"/>
    <s v="Opdracht Adviseur omgevingsmanagement ?adviseur archeologie"/>
    <n v="12"/>
    <n v="8"/>
    <x v="4"/>
    <n v="25"/>
    <n v="72"/>
    <n v="97"/>
    <x v="1"/>
    <s v="januari"/>
    <n v="2021"/>
    <n v="3362.666666666667"/>
  </r>
  <r>
    <s v="Advisering"/>
    <s v="(Senior) Adviseur"/>
    <s v="Opdracht: Senior Adviseur Systems Engineering"/>
    <n v="12"/>
    <n v="16"/>
    <x v="1"/>
    <n v="24"/>
    <n v="72"/>
    <n v="96"/>
    <x v="2"/>
    <s v="januari"/>
    <n v="2021"/>
    <n v="6656"/>
  </r>
  <r>
    <s v="Advisering"/>
    <s v="(Senior) Adviseur"/>
    <s v="Opdracht: Adviseur projectbeheersing - Risico en Planningsmanagement"/>
    <n v="12"/>
    <n v="18"/>
    <x v="3"/>
    <n v="12"/>
    <n v="60"/>
    <n v="72"/>
    <x v="1"/>
    <s v="januari"/>
    <n v="2021"/>
    <n v="5616"/>
  </r>
  <r>
    <s v="Advisering"/>
    <s v="(Senior) Adviseur"/>
    <s v="Opdracht adviseur Contracten"/>
    <n v="12"/>
    <n v="29"/>
    <x v="5"/>
    <n v="24"/>
    <n v="72"/>
    <n v="96"/>
    <x v="1"/>
    <s v="januari"/>
    <n v="2021"/>
    <n v="12064"/>
  </r>
  <r>
    <s v="Advisering"/>
    <s v="(Senior) Adviseur"/>
    <s v="Opdracht: Specificeerder en Adviseur SE"/>
    <n v="12"/>
    <n v="24"/>
    <x v="1"/>
    <n v="12"/>
    <n v="24"/>
    <n v="36"/>
    <x v="1"/>
    <s v="januari"/>
    <n v="2021"/>
    <n v="3744"/>
  </r>
  <r>
    <s v="Advisering"/>
    <s v="(Senior) Adviseur"/>
    <s v="Opdracht: Grondverwerving"/>
    <n v="12"/>
    <n v="14"/>
    <x v="6"/>
    <n v="24"/>
    <n v="48"/>
    <n v="72"/>
    <x v="1"/>
    <s v="januari"/>
    <n v="2021"/>
    <n v="4368"/>
  </r>
  <r>
    <s v="Advisering"/>
    <s v="(Senior) Adviseur"/>
    <s v="Opdracht: Assistent Contractmanager"/>
    <n v="12"/>
    <n v="16"/>
    <x v="5"/>
    <n v="18"/>
    <n v="0"/>
    <n v="18"/>
    <x v="1"/>
    <s v="januari"/>
    <n v="2021"/>
    <n v="1248"/>
  </r>
  <r>
    <s v="Advisering"/>
    <s v="(Senior) Adviseur"/>
    <s v="Opdracht (Senior) contractadviseur Impulsprogramma VenR"/>
    <n v="12"/>
    <n v="36"/>
    <x v="5"/>
    <n v="12"/>
    <n v="24"/>
    <n v="36"/>
    <x v="1"/>
    <s v="januari"/>
    <n v="2021"/>
    <n v="5616"/>
  </r>
  <r>
    <s v="Advisering"/>
    <s v="(Senior) Adviseur"/>
    <s v="Opdracht: Adviseur conditionering A16 Rotterdam"/>
    <n v="12"/>
    <n v="36"/>
    <x v="4"/>
    <n v="12"/>
    <n v="53"/>
    <n v="65"/>
    <x v="3"/>
    <s v="januari"/>
    <n v="2021"/>
    <n v="10140"/>
  </r>
  <r>
    <s v="Advisering"/>
    <s v="(Senior) Adviseur"/>
    <s v="Adviseur Techniek"/>
    <n v="11"/>
    <n v="36"/>
    <x v="1"/>
    <n v="3"/>
    <n v="0"/>
    <n v="3"/>
    <x v="0"/>
    <s v="januari"/>
    <n v="2021"/>
    <n v="468"/>
  </r>
  <r>
    <s v="Advisering"/>
    <s v="(Senior) Adviseur"/>
    <s v="Opdracht: Advisering Civiele techniek"/>
    <n v="11"/>
    <n v="36"/>
    <x v="1"/>
    <n v="36"/>
    <n v="24"/>
    <n v="60"/>
    <x v="0"/>
    <s v="januari"/>
    <n v="2021"/>
    <n v="9360"/>
  </r>
  <r>
    <s v="Advisering"/>
    <s v="Medewerker Advisering"/>
    <s v="Opdracht Adviseur Techniek KW Staal-betonbouw"/>
    <n v="11"/>
    <n v="32"/>
    <x v="1"/>
    <n v="24"/>
    <n v="72"/>
    <n v="96"/>
    <x v="0"/>
    <s v="januari"/>
    <n v="2021"/>
    <n v="13312"/>
  </r>
  <r>
    <s v="Advisering"/>
    <s v="Medewerker Advisering"/>
    <s v="Opdracht: Adviseur Contracten"/>
    <n v="11"/>
    <n v="20"/>
    <x v="5"/>
    <n v="5"/>
    <n v="0"/>
    <n v="5"/>
    <x v="0"/>
    <s v="januari"/>
    <n v="2021"/>
    <n v="433.33333333333337"/>
  </r>
  <r>
    <s v="Project-management/Programma-management"/>
    <s v="Projectleider"/>
    <s v="Opdracht: Technisch manager"/>
    <n v="11"/>
    <n v="36"/>
    <x v="1"/>
    <n v="3"/>
    <n v="0"/>
    <n v="3"/>
    <x v="0"/>
    <s v="januari"/>
    <n v="2021"/>
    <n v="468"/>
  </r>
  <r>
    <s v="Uitvoering"/>
    <s v="Medewerker Operationeel Beheer en Onderhoud"/>
    <s v="Opdracht: Adviseur techniek Groen en Fauna"/>
    <n v="11"/>
    <n v="24"/>
    <x v="1"/>
    <n v="37"/>
    <n v="13"/>
    <n v="50"/>
    <x v="1"/>
    <s v="januari"/>
    <n v="2021"/>
    <n v="5200"/>
  </r>
  <r>
    <s v="Advisering"/>
    <s v="Strategisch Adviseur"/>
    <s v="Opdracht: Issue- &amp; changemanager Landelijke Tunnelstandaard"/>
    <n v="11"/>
    <n v="36"/>
    <x v="3"/>
    <n v="27"/>
    <n v="36"/>
    <n v="63"/>
    <x v="1"/>
    <s v="januari"/>
    <n v="2021"/>
    <n v="9828"/>
  </r>
  <r>
    <s v="Advisering"/>
    <s v="(Senior) Adviseur"/>
    <s v="Opdracht: Projectbegeleider en Toetser Areaal"/>
    <n v="11"/>
    <n v="20"/>
    <x v="5"/>
    <n v="2"/>
    <n v="24"/>
    <n v="26"/>
    <x v="1"/>
    <s v="januari"/>
    <n v="2021"/>
    <n v="2253.333333333333"/>
  </r>
  <r>
    <s v="Uitvoering"/>
    <s v="Medewerker Operationeel Beheer en Onderhoud"/>
    <s v="Opdracht: Adviseur techniek Openbare verlichting / Pompen en Gemalen"/>
    <n v="11"/>
    <n v="24"/>
    <x v="1"/>
    <n v="26"/>
    <n v="24"/>
    <n v="50"/>
    <x v="1"/>
    <s v="januari"/>
    <n v="2021"/>
    <n v="5200"/>
  </r>
  <r>
    <s v="Advisering"/>
    <s v="Medewerker Advisering"/>
    <s v="Opdracht: Adviseur Uitvoeringsdeskundige Civiele Techniek"/>
    <n v="11"/>
    <n v="30"/>
    <x v="1"/>
    <n v="12"/>
    <n v="72"/>
    <n v="84"/>
    <x v="1"/>
    <s v="januari"/>
    <n v="2021"/>
    <n v="10920"/>
  </r>
  <r>
    <s v="Advisering"/>
    <s v="(Senior) Adviseur"/>
    <s v="Opdracht Adviseur techniek (Storingsmanager)"/>
    <n v="11"/>
    <n v="36"/>
    <x v="1"/>
    <n v="12"/>
    <n v="84"/>
    <n v="96"/>
    <x v="2"/>
    <s v="januari"/>
    <n v="2021"/>
    <n v="14976"/>
  </r>
  <r>
    <s v="Advisering"/>
    <s v="(Senior) Adviseur"/>
    <s v="Opdracht: Specificeerder en Adviseur SE Impulsprogramma VenR"/>
    <n v="11"/>
    <n v="36"/>
    <x v="1"/>
    <n v="12"/>
    <n v="24"/>
    <n v="36"/>
    <x v="1"/>
    <s v="januari"/>
    <n v="2021"/>
    <n v="5616"/>
  </r>
  <r>
    <s v="Advisering"/>
    <s v="(Senior) Adviseur"/>
    <s v="Opdracht Adviseur Omgevingsmanagement B-wegen (A2-A12-A27)"/>
    <n v="11"/>
    <n v="36"/>
    <x v="4"/>
    <n v="12"/>
    <n v="60"/>
    <n v="72"/>
    <x v="1"/>
    <s v="januari"/>
    <n v="2021"/>
    <n v="11232"/>
  </r>
  <r>
    <s v="Advisering"/>
    <s v="(Senior) Adviseur"/>
    <s v="Opdracht: Adviseur techniek Data- en informatiemanagement"/>
    <n v="11"/>
    <n v="24"/>
    <x v="1"/>
    <n v="24"/>
    <n v="36"/>
    <n v="60"/>
    <x v="1"/>
    <s v="januari"/>
    <n v="2021"/>
    <n v="6240"/>
  </r>
  <r>
    <s v="Bedrijfsvoering"/>
    <s v="Adviseur Bedrijfsvoering"/>
    <s v="Opdracht: senior adviseur Projectbeheersing"/>
    <n v="11"/>
    <n v="36"/>
    <x v="3"/>
    <n v="24"/>
    <n v="60"/>
    <n v="84"/>
    <x v="2"/>
    <s v="januari"/>
    <n v="2021"/>
    <n v="13104"/>
  </r>
  <r>
    <s v="Advisering"/>
    <s v="Medewerker Advisering"/>
    <s v="Opdracht Adviseur Contract (Contractschrijver)"/>
    <n v="11"/>
    <n v="24"/>
    <x v="5"/>
    <n v="25"/>
    <n v="72"/>
    <n v="97"/>
    <x v="2"/>
    <s v="januari"/>
    <n v="2021"/>
    <n v="10088"/>
  </r>
  <r>
    <s v="Advisering"/>
    <s v="(Senior) Adviseur"/>
    <s v="Opdracht: Adviseur techniek Installatietechniek E/W en IA"/>
    <n v="11"/>
    <n v="36"/>
    <x v="1"/>
    <n v="15"/>
    <n v="72"/>
    <n v="87"/>
    <x v="1"/>
    <s v="januari"/>
    <n v="2021"/>
    <n v="13572"/>
  </r>
  <r>
    <s v="Advisering"/>
    <s v="(Senior) Adviseur"/>
    <s v="Opdracht: Sr. Adviseur Inkoop en Contracten"/>
    <n v="11"/>
    <n v="36"/>
    <x v="5"/>
    <n v="24"/>
    <n v="48"/>
    <n v="72"/>
    <x v="1"/>
    <s v="januari"/>
    <n v="2021"/>
    <n v="11232"/>
  </r>
  <r>
    <s v="Advisering"/>
    <s v="Medewerker Advisering"/>
    <s v="Opdracht: Adviseur projectbeheersing"/>
    <n v="11"/>
    <n v="16"/>
    <x v="3"/>
    <n v="5"/>
    <n v="0"/>
    <n v="5"/>
    <x v="1"/>
    <s v="januari"/>
    <n v="2021"/>
    <n v="346.66666666666669"/>
  </r>
  <r>
    <s v="Uitvoering"/>
    <s v="Medewerker Begeleiding Aanleg/Beheer/Onderhoud"/>
    <s v="Opdracht Adviseur Contracten"/>
    <n v="11"/>
    <n v="36"/>
    <x v="5"/>
    <n v="13"/>
    <n v="0"/>
    <n v="13"/>
    <x v="2"/>
    <s v="januari"/>
    <n v="2021"/>
    <n v="2027.9999999999998"/>
  </r>
  <r>
    <s v="Advisering"/>
    <s v="(Senior) Adviseur"/>
    <s v="Opdracht: Adviseur Omgeving Impulsprogramma VenR"/>
    <n v="11"/>
    <n v="36"/>
    <x v="4"/>
    <n v="12"/>
    <n v="24"/>
    <n v="36"/>
    <x v="1"/>
    <s v="januari"/>
    <n v="2021"/>
    <n v="5616"/>
  </r>
  <r>
    <s v="Advisering"/>
    <s v="(Senior) Adviseur"/>
    <s v="Opdracht: Senior technisch adviseur wegen en civiele kunstwerken"/>
    <n v="11"/>
    <n v="18"/>
    <x v="1"/>
    <n v="13"/>
    <n v="48"/>
    <n v="61"/>
    <x v="2"/>
    <s v="januari"/>
    <n v="2021"/>
    <n v="4758"/>
  </r>
  <r>
    <s v="Advisering"/>
    <s v="Medewerker Advisering"/>
    <s v="Opdracht Adviseur Omgeving"/>
    <n v="10"/>
    <n v="8"/>
    <x v="4"/>
    <n v="15"/>
    <n v="24"/>
    <n v="39"/>
    <x v="0"/>
    <s v="januari"/>
    <n v="2021"/>
    <n v="1352"/>
  </r>
  <r>
    <s v="Bedrijfsvoering"/>
    <s v="Adviseur Bedrijfsvoering"/>
    <s v="Opdracht: Projectondersteuner"/>
    <n v="10"/>
    <n v="20"/>
    <x v="7"/>
    <n v="7"/>
    <n v="0"/>
    <n v="7"/>
    <x v="1"/>
    <s v="januari"/>
    <n v="2021"/>
    <n v="606.66666666666674"/>
  </r>
  <r>
    <s v="Advisering"/>
    <s v="(Senior) Adviseur"/>
    <s v="Opdracht: Adviseur Omgeving Impulsprogramma VenR"/>
    <n v="10"/>
    <n v="36"/>
    <x v="4"/>
    <n v="12"/>
    <n v="24"/>
    <n v="36"/>
    <x v="1"/>
    <s v="januari"/>
    <n v="2021"/>
    <n v="5616"/>
  </r>
  <r>
    <s v="Advisering"/>
    <s v="Strategisch Adviseur"/>
    <s v="Opdracht: Adviseur contracten"/>
    <n v="15"/>
    <n v="24"/>
    <x v="5"/>
    <n v="6"/>
    <n v="0"/>
    <n v="6"/>
    <x v="0"/>
    <s v="januari"/>
    <n v="2021"/>
    <n v="624"/>
  </r>
  <r>
    <s v="Bedrijfsvoering"/>
    <s v="Coördinerend / Specialistisch Adviseur Bedrijfsvoering"/>
    <s v="Opdracht Interim Programmamanager"/>
    <n v="14"/>
    <n v="24"/>
    <x v="2"/>
    <n v="13"/>
    <n v="12"/>
    <n v="25"/>
    <x v="1"/>
    <s v="januari"/>
    <n v="2021"/>
    <n v="2600"/>
  </r>
  <r>
    <s v="Advisering"/>
    <s v="Coördinerend/specialistisch Adviseur"/>
    <s v="Opdracht Senior adviseur Stikstofdepositie"/>
    <n v="14"/>
    <n v="12"/>
    <x v="0"/>
    <n v="9"/>
    <n v="6"/>
    <n v="15"/>
    <x v="1"/>
    <s v="januari"/>
    <n v="2021"/>
    <n v="780"/>
  </r>
  <r>
    <s v="Advisering"/>
    <s v="Coördinerend/specialistisch Adviseur"/>
    <s v="Opdracht: Senior adviseur N2000"/>
    <n v="14"/>
    <n v="14"/>
    <x v="0"/>
    <n v="9"/>
    <n v="6"/>
    <n v="15"/>
    <x v="1"/>
    <s v="januari"/>
    <n v="2021"/>
    <n v="910"/>
  </r>
  <r>
    <s v="Project-management/Programma-management"/>
    <s v="Projectleider"/>
    <s v="Opdracht Senior inkoop- en contractmanager / Coördinator Voorbereiding Realisatie"/>
    <n v="13"/>
    <n v="36"/>
    <x v="2"/>
    <n v="13"/>
    <n v="24"/>
    <n v="37"/>
    <x v="0"/>
    <s v="januari"/>
    <n v="2021"/>
    <n v="5772"/>
  </r>
  <r>
    <s v="Bedrijfsvoering"/>
    <s v="Senior Adviseur Bedrijfsvoering"/>
    <s v="Opdracht: Senior Adviseur Bestuurlijke Juridische zaken"/>
    <n v="13"/>
    <n v="36"/>
    <x v="8"/>
    <n v="12"/>
    <n v="12"/>
    <n v="24"/>
    <x v="0"/>
    <s v="januari"/>
    <n v="2021"/>
    <n v="3744"/>
  </r>
  <r>
    <s v="Project-management/Programma-management"/>
    <s v="Projectleider"/>
    <s v="Opdracht senior contractmanager"/>
    <n v="12"/>
    <n v="36"/>
    <x v="2"/>
    <n v="3"/>
    <n v="21"/>
    <n v="24"/>
    <x v="0"/>
    <s v="januari"/>
    <n v="2021"/>
    <n v="3744"/>
  </r>
  <r>
    <s v="Advisering"/>
    <s v="(Senior) Adviseur"/>
    <s v="Opdracht: Adviseur Scheepvaart en Vaarwegen"/>
    <n v="12"/>
    <n v="32"/>
    <x v="1"/>
    <n v="31"/>
    <n v="6"/>
    <n v="37"/>
    <x v="0"/>
    <s v="januari"/>
    <n v="2021"/>
    <n v="5130.666666666667"/>
  </r>
  <r>
    <s v="Project-management/Programma-management"/>
    <s v="Projectleider"/>
    <s v="Opdracht Projectmanager informatievoorziening Bedrijfsvoering"/>
    <n v="12"/>
    <n v="36"/>
    <x v="2"/>
    <n v="6"/>
    <n v="0"/>
    <n v="6"/>
    <x v="0"/>
    <s v="januari"/>
    <n v="2021"/>
    <n v="936"/>
  </r>
  <r>
    <s v="Project-management/Programma-management"/>
    <s v="Projectleider"/>
    <s v="Opdracht: Omgevingsmanager"/>
    <n v="12"/>
    <n v="17"/>
    <x v="4"/>
    <n v="5"/>
    <n v="0"/>
    <n v="5"/>
    <x v="0"/>
    <s v="januari"/>
    <n v="2021"/>
    <n v="368.33333333333337"/>
  </r>
  <r>
    <s v="Project-management/Programma-management"/>
    <s v="Project-/Programmamanager"/>
    <s v="Opdracht: Contractmanager"/>
    <n v="12"/>
    <n v="36"/>
    <x v="5"/>
    <n v="3"/>
    <n v="0"/>
    <n v="3"/>
    <x v="1"/>
    <s v="januari"/>
    <n v="2021"/>
    <n v="468"/>
  </r>
  <r>
    <s v="Advisering"/>
    <s v="(Senior) Adviseur"/>
    <s v="Opdracht Cost engineer industriële automatisering / informatievoorziening"/>
    <n v="11"/>
    <n v="36"/>
    <x v="1"/>
    <n v="24"/>
    <n v="72"/>
    <n v="96"/>
    <x v="0"/>
    <s v="januari"/>
    <n v="2021"/>
    <n v="14976"/>
  </r>
  <r>
    <s v="Project-management/Programma-management"/>
    <s v="Projectleider"/>
    <s v="Opdracht: Projectmanager Renovatie Klimaatinstallatie"/>
    <n v="11"/>
    <n v="12"/>
    <x v="2"/>
    <n v="12"/>
    <n v="24"/>
    <n v="36"/>
    <x v="2"/>
    <s v="januari"/>
    <n v="2021"/>
    <n v="1872"/>
  </r>
  <r>
    <s v="Project-management/Programma-management"/>
    <s v="Projectleider"/>
    <s v="Opdracht Inkoop- en Contractmanager"/>
    <n v="11"/>
    <n v="36"/>
    <x v="2"/>
    <n v="12"/>
    <n v="24"/>
    <n v="36"/>
    <x v="2"/>
    <s v="januari"/>
    <n v="2021"/>
    <n v="5616"/>
  </r>
  <r>
    <s v="Advisering"/>
    <s v="(Senior) Adviseur"/>
    <s v="Opdracht: Senior Adviseur onderhoudstechnieken en datamanagement"/>
    <n v="11"/>
    <n v="25"/>
    <x v="1"/>
    <n v="12"/>
    <n v="24"/>
    <n v="36"/>
    <x v="1"/>
    <s v="januari"/>
    <n v="2021"/>
    <n v="3900"/>
  </r>
  <r>
    <s v="Advisering"/>
    <s v="(Senior) Adviseur"/>
    <s v="Opdracht Assistent Contractmanagent"/>
    <n v="10"/>
    <n v="32"/>
    <x v="5"/>
    <n v="13"/>
    <n v="24"/>
    <n v="37"/>
    <x v="1"/>
    <s v="januari"/>
    <n v="2021"/>
    <n v="5130.666666666667"/>
  </r>
  <r>
    <s v="Advisering"/>
    <s v="(Senior) Adviseur"/>
    <s v="Opdracht: Senior adviseur grondverzet en baggeren"/>
    <n v="15"/>
    <n v="4"/>
    <x v="1"/>
    <n v="23"/>
    <n v="72"/>
    <n v="95"/>
    <x v="2"/>
    <s v="februari "/>
    <n v="2021"/>
    <n v="1646.6666666666667"/>
  </r>
  <r>
    <s v="Advisering"/>
    <s v="(Senior) Adviseur"/>
    <s v="Opdracht: Adviseur Techniek (PIV)"/>
    <n v="13"/>
    <n v="32"/>
    <x v="1"/>
    <n v="13"/>
    <n v="0"/>
    <n v="13"/>
    <x v="2"/>
    <s v="februari"/>
    <n v="2021"/>
    <n v="1802.6666666666665"/>
  </r>
  <r>
    <s v="Advisering"/>
    <s v="(Senior) Adviseur"/>
    <s v="Opdracht: Specificeerder en Adviseur SE Impulsprogramma VenR"/>
    <n v="12"/>
    <n v="14"/>
    <x v="1"/>
    <n v="12"/>
    <n v="24"/>
    <n v="36"/>
    <x v="1"/>
    <s v="februari"/>
    <n v="2021"/>
    <n v="2184"/>
  </r>
  <r>
    <s v="Advisering"/>
    <s v="(Senior) Adviseur"/>
    <s v="Opdracht: Adviseur Kunstwerken"/>
    <n v="12"/>
    <n v="18"/>
    <x v="1"/>
    <n v="13"/>
    <n v="18"/>
    <n v="31"/>
    <x v="2"/>
    <s v="februari"/>
    <n v="2021"/>
    <n v="2418"/>
  </r>
  <r>
    <s v="Advisering"/>
    <s v="(Senior) Adviseur"/>
    <s v="Opdracht: Adviseur Contracten"/>
    <n v="12"/>
    <n v="36"/>
    <x v="5"/>
    <n v="9"/>
    <n v="0"/>
    <n v="9"/>
    <x v="1"/>
    <s v="februari"/>
    <n v="2021"/>
    <n v="1404"/>
  </r>
  <r>
    <s v="Advisering"/>
    <s v="(Senior) Adviseur"/>
    <s v="Opdracht: Specificeerder en Adviseur SE Impulsprogramma VenR"/>
    <n v="12"/>
    <n v="22"/>
    <x v="1"/>
    <n v="12"/>
    <n v="24"/>
    <n v="36"/>
    <x v="1"/>
    <s v="februari"/>
    <n v="2021"/>
    <n v="3432"/>
  </r>
  <r>
    <s v="Advisering"/>
    <s v="(Senior) Adviseur"/>
    <s v="Opdracht: Adviseur Omgeving (Project A16 Rotterdam)"/>
    <n v="12"/>
    <n v="32"/>
    <x v="4"/>
    <n v="12"/>
    <n v="27"/>
    <n v="39"/>
    <x v="1"/>
    <s v="februari"/>
    <n v="2021"/>
    <n v="5408"/>
  </r>
  <r>
    <s v="Advisering"/>
    <s v="(Senior) Adviseur"/>
    <s v="Opdracht: Adviseur techniek"/>
    <n v="12"/>
    <n v="35"/>
    <x v="1"/>
    <n v="4"/>
    <n v="0"/>
    <n v="4"/>
    <x v="2"/>
    <s v="februari"/>
    <n v="2021"/>
    <n v="606.66666666666663"/>
  </r>
  <r>
    <s v="Advisering"/>
    <s v="(Senior) Adviseur"/>
    <s v="Opdracht: Adviseur Techniek"/>
    <n v="12"/>
    <n v="35"/>
    <x v="1"/>
    <n v="4"/>
    <n v="0"/>
    <n v="4"/>
    <x v="1"/>
    <s v="februari"/>
    <n v="2021"/>
    <n v="606.66666666666663"/>
  </r>
  <r>
    <s v="Advisering"/>
    <s v="(Senior) Adviseur"/>
    <s v="Opdracht: Strategisch Adviseur"/>
    <n v="12"/>
    <n v="28"/>
    <x v="3"/>
    <n v="13"/>
    <n v="36"/>
    <n v="49"/>
    <x v="1"/>
    <s v="februari"/>
    <n v="2021"/>
    <n v="5945.333333333333"/>
  </r>
  <r>
    <s v="Advisering"/>
    <s v="(Senior) Adviseur"/>
    <s v="Opdracht: Adviseur Openbare Verlichtingssystemen en Dynamisch Verkeer Management"/>
    <n v="11"/>
    <n v="36"/>
    <x v="1"/>
    <n v="24"/>
    <n v="72"/>
    <n v="96"/>
    <x v="1"/>
    <s v="februari"/>
    <n v="2021"/>
    <n v="14976"/>
  </r>
  <r>
    <s v="Advisering"/>
    <s v="Medewerker Advisering"/>
    <s v="Opdracht Medior Adviseur Omgevingsmanagement"/>
    <n v="11"/>
    <n v="20"/>
    <x v="4"/>
    <n v="24"/>
    <n v="24"/>
    <n v="48"/>
    <x v="0"/>
    <s v="februari"/>
    <n v="2021"/>
    <n v="4160"/>
  </r>
  <r>
    <s v="Advisering"/>
    <s v="(Senior) Adviseur"/>
    <s v="Opdracht: (Senior) Contractadviseur Impulsprogramma VenR"/>
    <n v="11"/>
    <n v="36"/>
    <x v="5"/>
    <n v="12"/>
    <n v="36"/>
    <n v="48"/>
    <x v="1"/>
    <s v="februari"/>
    <n v="2021"/>
    <n v="7488"/>
  </r>
  <r>
    <s v="Project-management/Programma-management"/>
    <s v="Projectleider"/>
    <s v="Opdracht: Projectmanagement Ondersteuner Aanbestedingen"/>
    <n v="11"/>
    <n v="24"/>
    <x v="9"/>
    <n v="24"/>
    <n v="36"/>
    <n v="60"/>
    <x v="1"/>
    <s v="februari"/>
    <n v="2021"/>
    <n v="6240"/>
  </r>
  <r>
    <s v="Advisering"/>
    <s v="(Senior) Adviseur"/>
    <s v="Opdracht: (Senior) Contractadviseur Impulsprogramma VenR"/>
    <n v="11"/>
    <n v="36"/>
    <x v="5"/>
    <n v="12"/>
    <n v="24"/>
    <n v="36"/>
    <x v="0"/>
    <s v="februari"/>
    <n v="2021"/>
    <n v="5616"/>
  </r>
  <r>
    <s v="Advisering"/>
    <s v="(Senior) Adviseur"/>
    <s v="Opdracht: Advieur Omgeving A6 Lelystad"/>
    <n v="11"/>
    <n v="32"/>
    <x v="4"/>
    <n v="12"/>
    <n v="36"/>
    <n v="48"/>
    <x v="1"/>
    <s v="februari"/>
    <n v="2021"/>
    <n v="6656"/>
  </r>
  <r>
    <s v="Advisering"/>
    <s v="Medewerker Advisering"/>
    <s v="Opdracht Adviseur Contract / Toetscoördinator"/>
    <n v="11"/>
    <n v="12"/>
    <x v="5"/>
    <n v="5"/>
    <n v="72"/>
    <n v="77"/>
    <x v="1"/>
    <s v="februari"/>
    <n v="2021"/>
    <n v="4004"/>
  </r>
  <r>
    <s v="Advisering"/>
    <s v="(Senior) Adviseur"/>
    <s v="Opdracht Technisch Adviseur wegenbouw"/>
    <n v="11"/>
    <n v="28"/>
    <x v="1"/>
    <n v="24"/>
    <n v="24"/>
    <n v="48"/>
    <x v="0"/>
    <s v="februari"/>
    <n v="2021"/>
    <n v="5824"/>
  </r>
  <r>
    <s v="Advisering"/>
    <s v="Medewerker Advisering"/>
    <s v="Opdracht Adviseur projectbeheersing financieel management"/>
    <n v="11"/>
    <n v="24"/>
    <x v="3"/>
    <n v="12"/>
    <n v="48"/>
    <n v="60"/>
    <x v="0"/>
    <s v="februari"/>
    <n v="2021"/>
    <n v="6240"/>
  </r>
  <r>
    <s v="Advisering"/>
    <s v="Medewerker Advisering"/>
    <s v="Opdracht: Adviseur inkoop en contracten"/>
    <n v="11"/>
    <n v="36"/>
    <x v="5"/>
    <n v="12"/>
    <n v="12"/>
    <n v="24"/>
    <x v="2"/>
    <s v="februari"/>
    <n v="2021"/>
    <n v="3744"/>
  </r>
  <r>
    <s v="Advisering"/>
    <s v="(Senior) Adviseur"/>
    <s v="Opdracht adviseur Projectbeheersing"/>
    <n v="11"/>
    <n v="16"/>
    <x v="3"/>
    <n v="12"/>
    <n v="24"/>
    <n v="36"/>
    <x v="0"/>
    <s v="februari"/>
    <n v="2021"/>
    <n v="2496"/>
  </r>
  <r>
    <s v="Advisering"/>
    <s v="Medewerker Advisering"/>
    <s v="Opdracht Adviseur Contracten Vaarwegmarkering"/>
    <n v="11"/>
    <n v="32"/>
    <x v="5"/>
    <n v="12"/>
    <n v="12"/>
    <n v="24"/>
    <x v="2"/>
    <s v="februari"/>
    <n v="2021"/>
    <n v="3328"/>
  </r>
  <r>
    <s v="Advisering"/>
    <s v="(Senior) Adviseur"/>
    <s v="Opdracht Adviseur Techniek"/>
    <n v="11"/>
    <n v="16"/>
    <x v="1"/>
    <n v="6"/>
    <n v="0"/>
    <n v="6"/>
    <x v="1"/>
    <s v="februari"/>
    <n v="2021"/>
    <n v="416"/>
  </r>
  <r>
    <s v="Advisering"/>
    <s v="(Senior) Adviseur"/>
    <s v="Opdracht: Adviseur omgeving A vaarwegen"/>
    <n v="11"/>
    <n v="20"/>
    <x v="4"/>
    <n v="24"/>
    <n v="24"/>
    <n v="48"/>
    <x v="2"/>
    <s v="februari"/>
    <n v="2021"/>
    <n v="4160"/>
  </r>
  <r>
    <s v="Advisering"/>
    <s v="(Senior) Adviseur"/>
    <s v="Opdracht: Adviseur omgeving"/>
    <n v="11"/>
    <n v="12"/>
    <x v="4"/>
    <n v="13"/>
    <n v="60"/>
    <n v="73"/>
    <x v="0"/>
    <s v="februari"/>
    <n v="2021"/>
    <n v="3796"/>
  </r>
  <r>
    <s v="Advisering"/>
    <s v="(Senior) Adviseur"/>
    <s v="Opdracht: Adviseur contracten GVO en PCD"/>
    <n v="11"/>
    <n v="36"/>
    <x v="5"/>
    <n v="8"/>
    <n v="6"/>
    <n v="14"/>
    <x v="1"/>
    <s v="februari"/>
    <n v="2021"/>
    <n v="2184"/>
  </r>
  <r>
    <s v="Advisering"/>
    <s v="(Senior) Adviseur"/>
    <s v="Opdracht: Adviseur contracten GVO en PCD"/>
    <n v="11"/>
    <n v="36"/>
    <x v="5"/>
    <n v="8"/>
    <n v="6"/>
    <n v="14"/>
    <x v="1"/>
    <s v="februari"/>
    <n v="2021"/>
    <n v="2184"/>
  </r>
  <r>
    <s v="Advisering"/>
    <s v="Medewerker Advisering"/>
    <s v="Opdracht: Adviseur omgeving en contract"/>
    <n v="10"/>
    <n v="32"/>
    <x v="4"/>
    <n v="24"/>
    <n v="48"/>
    <n v="72"/>
    <x v="0"/>
    <s v="februari"/>
    <n v="2021"/>
    <n v="9984"/>
  </r>
  <r>
    <s v="Advisering"/>
    <s v="Medewerker Advisering"/>
    <s v="Opdracht: Adviseur omgeving - communicatie"/>
    <n v="10"/>
    <n v="18"/>
    <x v="4"/>
    <n v="24"/>
    <n v="48"/>
    <n v="72"/>
    <x v="0"/>
    <s v="februari"/>
    <n v="2021"/>
    <n v="5616"/>
  </r>
  <r>
    <s v="Project-management/Programma-management"/>
    <s v="Project-/Programmadirecteur"/>
    <s v="Opdracht Technisch Manager"/>
    <n v="16"/>
    <n v="36"/>
    <x v="2"/>
    <n v="25"/>
    <n v="24"/>
    <n v="49"/>
    <x v="1"/>
    <s v="februari"/>
    <n v="2021"/>
    <n v="7643.9999999999991"/>
  </r>
  <r>
    <s v="Advisering"/>
    <s v="(Senior) Adviseur"/>
    <s v="Opdracht: Strategisch adviseur inkoop"/>
    <n v="12"/>
    <n v="36"/>
    <x v="9"/>
    <n v="12"/>
    <n v="24"/>
    <n v="36"/>
    <x v="1"/>
    <s v="februari"/>
    <n v="2021"/>
    <n v="5616"/>
  </r>
  <r>
    <s v="Advisering"/>
    <s v="(Senior) Adviseur"/>
    <s v="Opdracht: Senior Adviseur Inkoop en Contracten"/>
    <n v="12"/>
    <n v="36"/>
    <x v="5"/>
    <n v="6"/>
    <n v="6"/>
    <n v="12"/>
    <x v="2"/>
    <s v="februari"/>
    <n v="2021"/>
    <n v="1872"/>
  </r>
  <r>
    <s v="Advisering"/>
    <s v="(Senior) Adviseur"/>
    <s v="Opdracht Adviseur inkoop en contracten publieke sector"/>
    <n v="12"/>
    <n v="36"/>
    <x v="9"/>
    <n v="12"/>
    <n v="36"/>
    <n v="48"/>
    <x v="0"/>
    <s v="februari"/>
    <n v="2021"/>
    <n v="7488"/>
  </r>
  <r>
    <s v="Advisering"/>
    <s v="(Senior) Adviseur"/>
    <s v="Opdracht Allround Assetmanager"/>
    <n v="12"/>
    <n v="36"/>
    <x v="1"/>
    <n v="13"/>
    <n v="24"/>
    <n v="37"/>
    <x v="0"/>
    <s v="februari"/>
    <n v="2021"/>
    <n v="5772"/>
  </r>
  <r>
    <s v="Advisering"/>
    <s v="(Senior) Adviseur"/>
    <s v="Opdracht: Omgevingsmanager"/>
    <n v="12"/>
    <n v="16"/>
    <x v="2"/>
    <n v="4"/>
    <n v="0"/>
    <n v="4"/>
    <x v="0"/>
    <s v="februari"/>
    <n v="2021"/>
    <n v="277.33333333333331"/>
  </r>
  <r>
    <s v="Project-management/Programma-management"/>
    <s v="Projectleider"/>
    <s v="Opdracht Manager Projectbeheersing"/>
    <n v="11"/>
    <n v="36"/>
    <x v="2"/>
    <n v="7"/>
    <n v="0"/>
    <n v="7"/>
    <x v="2"/>
    <s v="februari"/>
    <n v="2021"/>
    <n v="1092"/>
  </r>
  <r>
    <s v="Advisering"/>
    <s v="(Senior) Adviseur"/>
    <s v="Opdracht: Senior Adviseur Inkoop en Contracten"/>
    <n v="11"/>
    <n v="32"/>
    <x v="5"/>
    <n v="7"/>
    <n v="6"/>
    <n v="13"/>
    <x v="1"/>
    <s v="februari"/>
    <n v="2021"/>
    <n v="1802.6666666666665"/>
  </r>
  <r>
    <s v="Advisering"/>
    <s v="(Senior) Adviseur"/>
    <s v="Opdracht: Adviseur inkoop en contracten"/>
    <n v="11"/>
    <n v="36"/>
    <x v="5"/>
    <n v="12"/>
    <n v="36"/>
    <n v="48"/>
    <x v="1"/>
    <s v="februari"/>
    <n v="2021"/>
    <n v="7488"/>
  </r>
  <r>
    <s v="Advisering"/>
    <s v="Medewerker Advisering"/>
    <s v="Opdracht: Adviseur Assetmanagement Verhardingen Wegen"/>
    <n v="9"/>
    <n v="20"/>
    <x v="1"/>
    <n v="11"/>
    <n v="12"/>
    <n v="23"/>
    <x v="0"/>
    <s v="februari"/>
    <n v="2021"/>
    <n v="1993.3333333333335"/>
  </r>
  <r>
    <s v="Advisering"/>
    <s v="Strategisch Adviseur"/>
    <s v="Opdracht: Top Adviseur Techniek (Afsluitdijk en A9BaHo)"/>
    <n v="16"/>
    <n v="24"/>
    <x v="1"/>
    <n v="22"/>
    <n v="24"/>
    <n v="46"/>
    <x v="1"/>
    <s v="maart"/>
    <n v="2021"/>
    <n v="4784"/>
  </r>
  <r>
    <s v="Advisering"/>
    <s v="(Senior) Adviseur"/>
    <s v="Opdracht: Adviseur Techniek ? Transitiemanager Verkeerscentrale"/>
    <n v="13"/>
    <n v="18"/>
    <x v="1"/>
    <n v="12"/>
    <n v="72"/>
    <n v="84"/>
    <x v="1"/>
    <s v="maart"/>
    <n v="2021"/>
    <n v="6552"/>
  </r>
  <r>
    <s v="Advisering"/>
    <s v="(Senior) Adviseur"/>
    <s v="Opdracht: Contractmanager project Herstelwerkzaamheden Rozenoordbrug"/>
    <n v="12"/>
    <n v="12"/>
    <x v="2"/>
    <n v="9"/>
    <n v="0"/>
    <n v="9"/>
    <x v="0"/>
    <s v="maart"/>
    <n v="2021"/>
    <n v="468"/>
  </r>
  <r>
    <s v="Advisering"/>
    <s v="(Senior) Adviseur"/>
    <s v="Opdracht Senior adviseur Weginfrastructuur Corridor A4/assistent Technisch Manager"/>
    <n v="12"/>
    <n v="12"/>
    <x v="1"/>
    <n v="25"/>
    <n v="72"/>
    <n v="97"/>
    <x v="1"/>
    <s v="maart"/>
    <n v="2021"/>
    <n v="5044"/>
  </r>
  <r>
    <s v="Advisering"/>
    <s v="(Senior) Adviseur"/>
    <s v="Opdracht Senior adviseur Weginfrastructuur Corridor A4/assistent Technisch Manager"/>
    <n v="12"/>
    <n v="12"/>
    <x v="1"/>
    <n v="25"/>
    <n v="72"/>
    <n v="97"/>
    <x v="1"/>
    <s v="maart"/>
    <n v="2021"/>
    <n v="5044"/>
  </r>
  <r>
    <s v="Project-management/Programma-management"/>
    <s v="Project-/Programmamanager"/>
    <s v="Opdracht: Projectmanager"/>
    <n v="12"/>
    <n v="16"/>
    <x v="2"/>
    <n v="25"/>
    <n v="48"/>
    <n v="73"/>
    <x v="1"/>
    <s v="maart"/>
    <n v="2021"/>
    <n v="5061.333333333333"/>
  </r>
  <r>
    <s v="Advisering"/>
    <s v="(Senior) Adviseur"/>
    <s v="Opdracht: Adviseur techniek (Tunnelonderhoud)"/>
    <n v="12"/>
    <n v="36"/>
    <x v="1"/>
    <n v="12"/>
    <n v="36"/>
    <n v="48"/>
    <x v="1"/>
    <s v="maart"/>
    <n v="2021"/>
    <n v="7488"/>
  </r>
  <r>
    <s v="Advisering"/>
    <s v="(Senior) Adviseur"/>
    <s v="Opdracht: Senior adviseur omgevingsmanagement"/>
    <n v="12"/>
    <n v="36"/>
    <x v="4"/>
    <n v="12"/>
    <n v="24"/>
    <n v="36"/>
    <x v="1"/>
    <s v="maart"/>
    <n v="2021"/>
    <n v="5616"/>
  </r>
  <r>
    <s v="Advisering"/>
    <s v="(Senior) Adviseur"/>
    <s v="Adviseur contracten"/>
    <n v="12"/>
    <n v="12"/>
    <x v="5"/>
    <n v="13"/>
    <n v="0"/>
    <n v="13"/>
    <x v="1"/>
    <s v="maart"/>
    <n v="2021"/>
    <n v="676"/>
  </r>
  <r>
    <s v="Advisering"/>
    <s v="(Senior) Adviseur"/>
    <s v="Opdracht Adviseur Contracten"/>
    <n v="12"/>
    <n v="20"/>
    <x v="5"/>
    <n v="13"/>
    <n v="0"/>
    <n v="13"/>
    <x v="1"/>
    <s v="maart"/>
    <n v="2021"/>
    <n v="1126.6666666666665"/>
  </r>
  <r>
    <s v="Advisering"/>
    <s v="(Senior) Adviseur"/>
    <s v="Opdracht Adviseur Omgevingsmanagement"/>
    <n v="12"/>
    <n v="36"/>
    <x v="4"/>
    <n v="12"/>
    <n v="24"/>
    <n v="36"/>
    <x v="1"/>
    <s v="maart"/>
    <n v="2021"/>
    <n v="5616"/>
  </r>
  <r>
    <s v="Project-management/Programma-management"/>
    <s v="Projectleider"/>
    <s v="Opdracht: Projectmanager Facilitaire Concerndienst-verlening Rijk"/>
    <n v="12"/>
    <n v="32"/>
    <x v="2"/>
    <n v="12"/>
    <n v="12"/>
    <n v="24"/>
    <x v="1"/>
    <s v="maart"/>
    <n v="2021"/>
    <n v="3328"/>
  </r>
  <r>
    <s v="Advisering"/>
    <s v="(Senior) Adviseur"/>
    <s v="Opdracht: Adviseur omgeving 2e Coentunnel"/>
    <n v="12"/>
    <n v="24"/>
    <x v="4"/>
    <n v="6"/>
    <n v="0"/>
    <n v="6"/>
    <x v="1"/>
    <s v="maart"/>
    <n v="2021"/>
    <n v="624"/>
  </r>
  <r>
    <s v="Advisering"/>
    <s v="(Senior) Adviseur"/>
    <s v="Opdracht: Adviseur integrale veiligheid MN Vaarwegen A Zuid"/>
    <n v="11"/>
    <n v="36"/>
    <x v="1"/>
    <n v="24"/>
    <n v="12"/>
    <n v="36"/>
    <x v="0"/>
    <s v="maart"/>
    <n v="2021"/>
    <n v="5616"/>
  </r>
  <r>
    <s v="Advisering"/>
    <s v="Medewerker Advisering"/>
    <s v="Opdracht Senior Adviseur Contractmanagement - voorbereiding en uitvoering"/>
    <n v="11"/>
    <n v="36"/>
    <x v="5"/>
    <n v="24"/>
    <n v="48"/>
    <n v="72"/>
    <x v="0"/>
    <s v="maart"/>
    <n v="2021"/>
    <n v="11232"/>
  </r>
  <r>
    <s v="Advisering"/>
    <s v="(Senior) Adviseur"/>
    <s v="Opdracht: Adviseur Techniek Impulsprogramma VenR"/>
    <n v="11"/>
    <n v="36"/>
    <x v="1"/>
    <n v="12"/>
    <n v="24"/>
    <n v="36"/>
    <x v="0"/>
    <s v="maart"/>
    <n v="2021"/>
    <n v="5616"/>
  </r>
  <r>
    <s v="Advisering"/>
    <s v="(Senior) Adviseur"/>
    <s v="Opdracht: Operationeel Adviseren Technisch Manager"/>
    <n v="11"/>
    <n v="12"/>
    <x v="1"/>
    <n v="12"/>
    <n v="60"/>
    <n v="72"/>
    <x v="0"/>
    <s v="maart"/>
    <n v="2021"/>
    <n v="3744"/>
  </r>
  <r>
    <s v="Advisering"/>
    <s v="(Senior) Adviseur"/>
    <s v="Opdracht: Algemeen Adviseur wegenbouw"/>
    <n v="11"/>
    <n v="36"/>
    <x v="1"/>
    <n v="12"/>
    <n v="12"/>
    <n v="24"/>
    <x v="0"/>
    <s v="maart"/>
    <n v="2021"/>
    <n v="3744"/>
  </r>
  <r>
    <s v="Advisering"/>
    <s v="(Senior) Adviseur"/>
    <s v="Opdracht: Adviseur contracten"/>
    <n v="11"/>
    <n v="20"/>
    <x v="5"/>
    <n v="12"/>
    <n v="12"/>
    <n v="24"/>
    <x v="0"/>
    <s v="maart"/>
    <n v="2021"/>
    <n v="2080"/>
  </r>
  <r>
    <s v="Advisering"/>
    <s v="Medewerker Advisering"/>
    <s v="Opdracht: Coördinerend adviseur civiele techniek"/>
    <n v="11"/>
    <n v="36"/>
    <x v="1"/>
    <n v="14"/>
    <n v="36"/>
    <n v="50"/>
    <x v="1"/>
    <s v="maart"/>
    <n v="2021"/>
    <n v="7800.0000000000009"/>
  </r>
  <r>
    <s v="Advisering"/>
    <s v="(Senior) Adviseur"/>
    <s v="Opdracht Contractschrijver"/>
    <n v="11"/>
    <n v="36"/>
    <x v="5"/>
    <n v="12"/>
    <n v="12"/>
    <n v="24"/>
    <x v="1"/>
    <s v="maart"/>
    <n v="2021"/>
    <n v="3744"/>
  </r>
  <r>
    <s v="Advisering"/>
    <s v="(Senior) Adviseur"/>
    <s v="Opdracht: Projectbegeleider en Toetser Areaal"/>
    <n v="11"/>
    <n v="20"/>
    <x v="5"/>
    <n v="12"/>
    <n v="24"/>
    <n v="36"/>
    <x v="1"/>
    <s v="maart"/>
    <n v="2021"/>
    <n v="3120"/>
  </r>
  <r>
    <s v="Advisering"/>
    <s v="(Senior) Adviseur"/>
    <s v="Opdracht: Adviseur Contracten Betalingen"/>
    <n v="11"/>
    <n v="16"/>
    <x v="5"/>
    <n v="13"/>
    <n v="12"/>
    <n v="25"/>
    <x v="2"/>
    <s v="maart"/>
    <n v="2021"/>
    <n v="1733.3333333333335"/>
  </r>
  <r>
    <s v="Advisering"/>
    <s v="(Senior) Adviseur"/>
    <s v="Opdracht: Technisch adviseur Machineveiligheid"/>
    <n v="11"/>
    <n v="18"/>
    <x v="1"/>
    <n v="6"/>
    <n v="6"/>
    <n v="12"/>
    <x v="2"/>
    <s v="maart"/>
    <n v="2021"/>
    <n v="936"/>
  </r>
  <r>
    <s v="Advisering"/>
    <s v="(Senior) Adviseur"/>
    <s v="Opdracht: Adviseur integrale veiligheid MN Vaarwegen A Noord"/>
    <n v="11"/>
    <n v="36"/>
    <x v="1"/>
    <n v="24"/>
    <n v="12"/>
    <n v="36"/>
    <x v="1"/>
    <s v="maart"/>
    <n v="2021"/>
    <n v="5616"/>
  </r>
  <r>
    <s v="Advisering"/>
    <s v="(Senior) Adviseur"/>
    <s v="Opdracht: Senior Projectsecretaris A4 Haaglanden-N14"/>
    <n v="11"/>
    <n v="16"/>
    <x v="3"/>
    <n v="25"/>
    <n v="72"/>
    <n v="97"/>
    <x v="1"/>
    <s v="maart"/>
    <n v="2021"/>
    <n v="6725.3333333333339"/>
  </r>
  <r>
    <s v="Advisering"/>
    <s v="(Senior) Adviseur"/>
    <s v="Opdracht: Senior Projectsecretaris A4 Burgerveen-N14"/>
    <n v="11"/>
    <n v="16"/>
    <x v="3"/>
    <n v="25"/>
    <n v="72"/>
    <n v="97"/>
    <x v="1"/>
    <s v="maart"/>
    <n v="2021"/>
    <n v="6725.3333333333339"/>
  </r>
  <r>
    <s v="Advisering"/>
    <s v="(Senior) Adviseur"/>
    <s v="Opdracht Senior technisch adviseur wegen en civiele kunstwerken"/>
    <n v="11"/>
    <n v="32"/>
    <x v="1"/>
    <n v="12"/>
    <n v="48"/>
    <n v="60"/>
    <x v="2"/>
    <s v="maart"/>
    <n v="2021"/>
    <n v="8320"/>
  </r>
  <r>
    <s v="Advisering"/>
    <s v="Medewerker Advisering"/>
    <s v="Opdracht: Adviseur Contracten"/>
    <n v="11"/>
    <n v="11"/>
    <x v="5"/>
    <n v="6"/>
    <n v="0"/>
    <n v="6"/>
    <x v="1"/>
    <s v="maart"/>
    <n v="2021"/>
    <n v="286"/>
  </r>
  <r>
    <s v="Advisering"/>
    <s v="Medewerker Advisering"/>
    <s v="Opdracht: Adviseur contracten"/>
    <n v="11"/>
    <n v="16"/>
    <x v="5"/>
    <n v="6"/>
    <n v="0"/>
    <n v="6"/>
    <x v="1"/>
    <s v="maart"/>
    <n v="2021"/>
    <n v="416"/>
  </r>
  <r>
    <s v="Advisering"/>
    <s v="Medewerker Advisering"/>
    <s v="Projectadviseur integrale veiligheid"/>
    <n v="11"/>
    <n v="22"/>
    <x v="1"/>
    <n v="10"/>
    <n v="48"/>
    <n v="58"/>
    <x v="1"/>
    <s v="maart"/>
    <n v="2021"/>
    <n v="5529.333333333333"/>
  </r>
  <r>
    <s v="Advisering"/>
    <s v="Medewerker Advisering"/>
    <s v="Opdracht: Adviseur Omgeving Projectorganisatie Waterveiligheid (POW)"/>
    <n v="10"/>
    <n v="16"/>
    <x v="4"/>
    <n v="10"/>
    <n v="24"/>
    <n v="34"/>
    <x v="1"/>
    <s v="maart"/>
    <n v="2021"/>
    <n v="2357.3333333333335"/>
  </r>
  <r>
    <s v="Project-management/Programma-management"/>
    <s v="Projectleider"/>
    <s v="Opdracht Contractondersteuning project ZDABB"/>
    <n v="10"/>
    <n v="30"/>
    <x v="5"/>
    <n v="24"/>
    <n v="72"/>
    <n v="96"/>
    <x v="1"/>
    <s v="maart"/>
    <n v="2021"/>
    <n v="12480"/>
  </r>
  <r>
    <s v="Advisering"/>
    <s v="Coördinerend/specialistisch Adviseur"/>
    <s v="Opdracht: Senior adviseur geluid en leefomgeving"/>
    <n v="14"/>
    <n v="16"/>
    <x v="0"/>
    <n v="7"/>
    <n v="6"/>
    <n v="13"/>
    <x v="1"/>
    <s v="maart"/>
    <n v="2021"/>
    <n v="901.33333333333326"/>
  </r>
  <r>
    <s v="Advisering"/>
    <s v="(Senior) Adviseur"/>
    <s v="Opdracht Breed georiënteerde Ecoloog voor cumulatieve effectstudies ontwikkeling wind op zee"/>
    <n v="14"/>
    <n v="24"/>
    <x v="4"/>
    <n v="6"/>
    <n v="6"/>
    <n v="12"/>
    <x v="2"/>
    <s v="maart"/>
    <n v="2021"/>
    <n v="1248"/>
  </r>
  <r>
    <s v="Advisering"/>
    <s v="(Senior) Adviseur"/>
    <s v="Opdracht: Adviseur Transitiemanagement Wegverkeersmanagement"/>
    <n v="12"/>
    <n v="36"/>
    <x v="1"/>
    <n v="11"/>
    <n v="12"/>
    <n v="23"/>
    <x v="0"/>
    <s v="maart"/>
    <n v="2021"/>
    <n v="3588"/>
  </r>
  <r>
    <s v="Advisering"/>
    <s v="(Senior) Adviseur"/>
    <s v="Opdracht: Inkoopadviseur Conditionering"/>
    <n v="12"/>
    <n v="32"/>
    <x v="5"/>
    <n v="12"/>
    <n v="24"/>
    <n v="36"/>
    <x v="1"/>
    <s v="maart"/>
    <n v="2021"/>
    <n v="4992"/>
  </r>
  <r>
    <s v="Advisering"/>
    <s v="(Senior) Adviseur"/>
    <s v="Opdracht: (Senior) adviseur chemische waterkwaliteit / stoffenspecialist"/>
    <n v="11"/>
    <n v="18"/>
    <x v="0"/>
    <n v="8"/>
    <n v="12"/>
    <n v="20"/>
    <x v="1"/>
    <s v="maart"/>
    <n v="2021"/>
    <n v="1560"/>
  </r>
  <r>
    <s v="Advisering"/>
    <s v="(Senior) Adviseur"/>
    <s v="Opdracht: Coordinerend/specialistisch adviseur Wegontwerp/GWW"/>
    <n v="13"/>
    <n v="24"/>
    <x v="1"/>
    <n v="9"/>
    <n v="0"/>
    <n v="9"/>
    <x v="2"/>
    <s v="april"/>
    <n v="2021"/>
    <n v="936"/>
  </r>
  <r>
    <s v="Bedrijfsvoering"/>
    <s v="Senior Adviseur Bedrijfsvoering"/>
    <s v="Opdracht Senior Adviseur Bedrijfsvoering/ Werkplekadvisering (masterplanprojecten)"/>
    <n v="12"/>
    <n v="18"/>
    <x v="10"/>
    <n v="12"/>
    <n v="12"/>
    <n v="24"/>
    <x v="1"/>
    <s v="april"/>
    <n v="2021"/>
    <n v="1872"/>
  </r>
  <r>
    <s v="Project-management/Programma-management"/>
    <s v="Projectleider"/>
    <s v="Opdracht: Projectmanager Facilitaire Concerndienst-verlening Rijk"/>
    <n v="12"/>
    <n v="32"/>
    <x v="2"/>
    <n v="12"/>
    <n v="12"/>
    <n v="24"/>
    <x v="1"/>
    <s v="april"/>
    <n v="2021"/>
    <n v="3328"/>
  </r>
  <r>
    <s v="Advisering"/>
    <s v="Strategisch Adviseur"/>
    <s v="Opdracht Senior Adviseur DVM"/>
    <n v="12"/>
    <n v="8"/>
    <x v="1"/>
    <n v="13"/>
    <n v="12"/>
    <n v="25"/>
    <x v="1"/>
    <s v="april"/>
    <n v="2021"/>
    <n v="866.66666666666674"/>
  </r>
  <r>
    <s v="Advisering"/>
    <s v="(Senior) Adviseur"/>
    <s v="Opdracht: Projectleider cyber en vakbekwaamheid crisismanagement"/>
    <n v="12"/>
    <n v="24"/>
    <x v="2"/>
    <n v="21"/>
    <n v="6"/>
    <n v="27"/>
    <x v="1"/>
    <s v="april"/>
    <n v="2021"/>
    <n v="2808"/>
  </r>
  <r>
    <s v="Advisering"/>
    <s v="(Senior) Adviseur"/>
    <s v="Opdracht: Adviseur verkeer en omgeving"/>
    <n v="12"/>
    <n v="36"/>
    <x v="4"/>
    <n v="24"/>
    <n v="72"/>
    <n v="96"/>
    <x v="0"/>
    <s v="april"/>
    <n v="2021"/>
    <n v="14976"/>
  </r>
  <r>
    <s v="Advisering"/>
    <s v="(Senior) Adviseur"/>
    <s v="Opdracht: Adviseur techniek"/>
    <n v="12"/>
    <n v="12"/>
    <x v="1"/>
    <n v="6"/>
    <n v="0"/>
    <n v="6"/>
    <x v="2"/>
    <s v="april"/>
    <n v="2021"/>
    <n v="312"/>
  </r>
  <r>
    <s v="Advisering"/>
    <s v="(Senior) Adviseur"/>
    <s v="Opdracht: Adviseur / assistent contractmanagement"/>
    <n v="12"/>
    <n v="36"/>
    <x v="5"/>
    <n v="24"/>
    <n v="24"/>
    <n v="48"/>
    <x v="0"/>
    <s v="april"/>
    <n v="2021"/>
    <n v="7488"/>
  </r>
  <r>
    <s v="Project-management/Programma-management"/>
    <s v="Project-/Programmamanager"/>
    <s v="Opdracht: Assistent contractmanager spoor"/>
    <n v="12"/>
    <n v="36"/>
    <x v="5"/>
    <n v="9"/>
    <n v="24"/>
    <n v="33"/>
    <x v="1"/>
    <s v="april"/>
    <n v="2021"/>
    <n v="5148"/>
  </r>
  <r>
    <s v="Advisering"/>
    <s v="(Senior) Adviseur"/>
    <s v="Opdracht: Adviseur Contracten"/>
    <n v="12"/>
    <n v="20"/>
    <x v="5"/>
    <n v="8"/>
    <n v="0"/>
    <n v="8"/>
    <x v="0"/>
    <s v="april"/>
    <n v="2021"/>
    <n v="693.33333333333326"/>
  </r>
  <r>
    <s v="Advisering"/>
    <s v="(Senior) Adviseur"/>
    <s v="Opdracht: Omgevingsmanager"/>
    <n v="12"/>
    <n v="5"/>
    <x v="6"/>
    <n v="10"/>
    <n v="24"/>
    <n v="34"/>
    <x v="1"/>
    <s v="april"/>
    <n v="2021"/>
    <n v="736.66666666666674"/>
  </r>
  <r>
    <s v="Advisering"/>
    <s v="(Senior) Adviseur"/>
    <s v="Opdracht Adviseur Omgeving"/>
    <n v="11"/>
    <n v="12"/>
    <x v="4"/>
    <n v="10"/>
    <n v="24"/>
    <n v="34"/>
    <x v="0"/>
    <s v="april"/>
    <n v="2021"/>
    <n v="1768"/>
  </r>
  <r>
    <s v="Advisering"/>
    <s v="(Senior) Adviseur"/>
    <s v="Opdracht Medior Adviseur Omgeving"/>
    <n v="11"/>
    <n v="32"/>
    <x v="4"/>
    <n v="24"/>
    <n v="72"/>
    <n v="96"/>
    <x v="1"/>
    <s v="april"/>
    <n v="2021"/>
    <n v="13312"/>
  </r>
  <r>
    <s v="Advisering"/>
    <s v="Medewerker Advisering"/>
    <s v="Opdracht: Kostendeskundige t.b.v. A12 Ijsselbruggen"/>
    <n v="11"/>
    <n v="11"/>
    <x v="3"/>
    <n v="13"/>
    <n v="12"/>
    <n v="25"/>
    <x v="1"/>
    <s v="april"/>
    <n v="2021"/>
    <n v="1191.6666666666667"/>
  </r>
  <r>
    <s v="Advisering"/>
    <s v="(Senior) Adviseur"/>
    <s v="Opdracht: Adviseur techniek wegenbouw/kunstwerken"/>
    <n v="11"/>
    <n v="36"/>
    <x v="1"/>
    <n v="9"/>
    <n v="24"/>
    <n v="33"/>
    <x v="1"/>
    <s v="april"/>
    <n v="2021"/>
    <n v="5148"/>
  </r>
  <r>
    <s v="Advisering"/>
    <s v="(Senior) Adviseur"/>
    <s v="Opdracht: Adviseur Omgevingsmanagement Vaarwegen A"/>
    <n v="11"/>
    <n v="36"/>
    <x v="4"/>
    <n v="12"/>
    <n v="12"/>
    <n v="24"/>
    <x v="2"/>
    <s v="april"/>
    <n v="2021"/>
    <n v="3744"/>
  </r>
  <r>
    <s v="Advisering"/>
    <s v="Medewerker Advisering"/>
    <s v="Opdracht: Adviseur Techniek Integrale Veiligheid"/>
    <n v="10"/>
    <n v="36"/>
    <x v="1"/>
    <n v="21"/>
    <n v="36"/>
    <n v="57"/>
    <x v="2"/>
    <s v="april"/>
    <n v="2021"/>
    <n v="8892"/>
  </r>
  <r>
    <s v="Advisering"/>
    <s v="Medewerker Advisering"/>
    <s v="Adviseur omgeving"/>
    <n v="10"/>
    <n v="36"/>
    <x v="4"/>
    <n v="13"/>
    <n v="24"/>
    <n v="37"/>
    <x v="0"/>
    <s v="april"/>
    <n v="2021"/>
    <n v="5772"/>
  </r>
  <r>
    <s v="Advisering"/>
    <s v="Coördinerend/specialistisch Adviseur"/>
    <s v="Opdracht Technisch Projectleider Europaweg Hogere Waarden project Rijnlandroute"/>
    <n v="13"/>
    <n v="16"/>
    <x v="1"/>
    <n v="13"/>
    <n v="24"/>
    <n v="37"/>
    <x v="0"/>
    <s v="april"/>
    <n v="2021"/>
    <n v="2565.3333333333335"/>
  </r>
  <r>
    <s v="Bedrijfsvoering"/>
    <s v="Senior Adviseur Bedrijfsvoering"/>
    <s v="Opdracht: Senior Contractmanager"/>
    <n v="12"/>
    <n v="36"/>
    <x v="2"/>
    <n v="12"/>
    <n v="12"/>
    <n v="24"/>
    <x v="1"/>
    <s v="april"/>
    <n v="2021"/>
    <n v="3744"/>
  </r>
  <r>
    <s v="Project-management/Programma-management"/>
    <s v="Projectleider"/>
    <s v="Opdracht: Plaatsvervangend Technisch manager"/>
    <n v="12"/>
    <n v="32"/>
    <x v="1"/>
    <n v="24"/>
    <n v="24"/>
    <n v="48"/>
    <x v="2"/>
    <s v="april"/>
    <n v="2021"/>
    <n v="6656"/>
  </r>
  <r>
    <s v="Advisering"/>
    <s v="(Senior) Adviseur"/>
    <s v="Opdracht Contractadviseur"/>
    <n v="11"/>
    <n v="24"/>
    <x v="5"/>
    <n v="12"/>
    <n v="24"/>
    <n v="36"/>
    <x v="1"/>
    <s v="april"/>
    <n v="2021"/>
    <n v="3744"/>
  </r>
  <r>
    <s v="Bedrijfsvoering"/>
    <s v="Adviseur Bedrijfsvoering"/>
    <s v="Opdracht Interim adviseur audit en control"/>
    <n v="11"/>
    <n v="24"/>
    <x v="11"/>
    <n v="6"/>
    <n v="24"/>
    <n v="30"/>
    <x v="2"/>
    <s v="april"/>
    <n v="2021"/>
    <n v="3120"/>
  </r>
  <r>
    <s v="Advisering"/>
    <s v="(Senior) Adviseur"/>
    <s v="Opdracht: Senior Adviseur omgeving"/>
    <n v="11"/>
    <n v="36"/>
    <x v="4"/>
    <n v="7"/>
    <n v="0"/>
    <n v="7"/>
    <x v="1"/>
    <s v="april"/>
    <n v="2021"/>
    <n v="1092"/>
  </r>
  <r>
    <s v="Advisering"/>
    <s v="(Senior) Adviseur"/>
    <s v="Opdracht: Adviseur Transitiemanagement"/>
    <n v="13"/>
    <n v="8"/>
    <x v="1"/>
    <n v="24"/>
    <n v="72"/>
    <n v="96"/>
    <x v="0"/>
    <s v="mei"/>
    <n v="2021"/>
    <n v="3328"/>
  </r>
  <r>
    <s v="Project-management/Programma-management"/>
    <s v="Projectleider"/>
    <s v="Opdracht: Programmamanager hybride werken, focus thuiswerkplek"/>
    <n v="13"/>
    <n v="24"/>
    <x v="2"/>
    <n v="12"/>
    <n v="12"/>
    <n v="24"/>
    <x v="0"/>
    <s v="mei"/>
    <n v="2021"/>
    <n v="2496"/>
  </r>
  <r>
    <s v="Advisering"/>
    <s v="(Senior) Adviseur"/>
    <s v="Opdracht: Senior adviseur elektrotechniek en industriële automatisering"/>
    <n v="13"/>
    <n v="32"/>
    <x v="1"/>
    <n v="20"/>
    <n v="12"/>
    <n v="32"/>
    <x v="1"/>
    <s v="mei"/>
    <n v="2021"/>
    <n v="4437.333333333333"/>
  </r>
  <r>
    <s v="Advisering"/>
    <s v="(Senior) Adviseur"/>
    <s v="Opdracht: Assistent contractmanager"/>
    <n v="13"/>
    <n v="36"/>
    <x v="5"/>
    <n v="12"/>
    <n v="24"/>
    <n v="36"/>
    <x v="1"/>
    <s v="mei"/>
    <n v="2021"/>
    <n v="5616"/>
  </r>
  <r>
    <s v="Advisering"/>
    <s v="(Senior) Adviseur"/>
    <s v="Opdracht: Senior adviseur Projectbeheersing S12"/>
    <n v="12"/>
    <n v="26"/>
    <x v="3"/>
    <n v="12"/>
    <n v="36"/>
    <n v="48"/>
    <x v="1"/>
    <s v="mei"/>
    <n v="2021"/>
    <n v="5408"/>
  </r>
  <r>
    <s v="Bedrijfsvoering"/>
    <s v="Senior Adviseur Bedrijfsvoering"/>
    <s v="Opdracht: Senior Adviseur Bedrijfsvoering"/>
    <n v="12"/>
    <n v="12"/>
    <x v="3"/>
    <n v="7"/>
    <n v="0"/>
    <n v="7"/>
    <x v="1"/>
    <s v="mei"/>
    <n v="2021"/>
    <n v="364"/>
  </r>
  <r>
    <s v="Advisering"/>
    <s v="(Senior) Adviseur"/>
    <s v="Opdracht: Operationeel technisch adviseur werktuigbouw en industriële automatisering"/>
    <n v="11"/>
    <n v="24"/>
    <x v="1"/>
    <n v="12"/>
    <n v="84"/>
    <n v="96"/>
    <x v="0"/>
    <s v="mei"/>
    <n v="2021"/>
    <n v="9984"/>
  </r>
  <r>
    <s v="Project-management/Programma-management"/>
    <s v="Projectleider"/>
    <s v="Opdracht: Projectleider Kennisdeling en samenwerking"/>
    <n v="11"/>
    <n v="12"/>
    <x v="2"/>
    <n v="12"/>
    <n v="48"/>
    <n v="60"/>
    <x v="1"/>
    <s v="mei"/>
    <n v="2021"/>
    <n v="3120"/>
  </r>
  <r>
    <s v="Advisering"/>
    <s v="(Senior) Adviseur"/>
    <s v="Opdracht: Adviseur Omgeving Wegenonderhoud / Verkeersmanagement"/>
    <n v="11"/>
    <n v="36"/>
    <x v="4"/>
    <n v="9"/>
    <n v="24"/>
    <n v="33"/>
    <x v="2"/>
    <s v="mei"/>
    <n v="2021"/>
    <n v="5148"/>
  </r>
  <r>
    <s v="Advisering"/>
    <s v="(Senior) Adviseur"/>
    <s v="Opdracht Adviseur Techniek Werktuigbouw en Staal"/>
    <n v="11"/>
    <n v="36"/>
    <x v="1"/>
    <n v="20"/>
    <n v="24"/>
    <n v="44"/>
    <x v="1"/>
    <s v="mei"/>
    <n v="2021"/>
    <n v="6864"/>
  </r>
  <r>
    <s v="Advisering"/>
    <s v="(Senior) Adviseur"/>
    <s v="Opdracht: Adviseur Contractmanagement Project Gevelisolatie (landelijk)"/>
    <n v="11"/>
    <n v="36"/>
    <x v="5"/>
    <n v="24"/>
    <n v="39"/>
    <n v="63"/>
    <x v="1"/>
    <s v="mei"/>
    <n v="2021"/>
    <n v="9828"/>
  </r>
  <r>
    <s v="Advisering"/>
    <s v="(Senior) Adviseur"/>
    <s v="Opdracht: Adviseur Werktuigbouw &amp; Staal"/>
    <n v="11"/>
    <n v="36"/>
    <x v="1"/>
    <n v="13"/>
    <n v="12"/>
    <n v="25"/>
    <x v="1"/>
    <s v="mei"/>
    <n v="2021"/>
    <n v="3900.0000000000005"/>
  </r>
  <r>
    <s v="Advisering"/>
    <s v="Medewerker Advisering"/>
    <s v="Opdracht: Operationeel verkeerskundige Project A27 Houten Hooipolder"/>
    <n v="11"/>
    <n v="18"/>
    <x v="0"/>
    <n v="24"/>
    <n v="72"/>
    <n v="96"/>
    <x v="1"/>
    <s v="mei"/>
    <n v="2021"/>
    <n v="7488"/>
  </r>
  <r>
    <s v="Advisering"/>
    <s v="Medewerker Advisering"/>
    <s v="Opdracht: Operationeel verkeerskundige Project A27 Houten Hooipolder"/>
    <n v="11"/>
    <n v="18"/>
    <x v="0"/>
    <n v="24"/>
    <n v="72"/>
    <n v="96"/>
    <x v="1"/>
    <s v="mei"/>
    <n v="2021"/>
    <n v="7488"/>
  </r>
  <r>
    <s v="Project-management/Programma-management"/>
    <s v="Projectleider"/>
    <s v="Opdracht: Projectleider Kennisdeling en samenwerking"/>
    <n v="11"/>
    <n v="12"/>
    <x v="2"/>
    <n v="12"/>
    <n v="48"/>
    <n v="60"/>
    <x v="2"/>
    <s v="mei"/>
    <n v="2021"/>
    <n v="3120"/>
  </r>
  <r>
    <s v="Advisering"/>
    <s v="(Senior) Adviseur"/>
    <s v="Opdracht: Adviseur Projectbeheersing"/>
    <n v="11"/>
    <n v="10"/>
    <x v="3"/>
    <n v="1"/>
    <n v="0"/>
    <n v="1"/>
    <x v="1"/>
    <s v="mei"/>
    <n v="2021"/>
    <n v="43.333333333333329"/>
  </r>
  <r>
    <s v="Advisering"/>
    <s v="(Senior) Adviseur"/>
    <s v="Opdracht: Adviseur projectbeheersing"/>
    <n v="11"/>
    <n v="16"/>
    <x v="3"/>
    <n v="12"/>
    <n v="12"/>
    <n v="24"/>
    <x v="1"/>
    <s v="mei"/>
    <n v="2021"/>
    <n v="1664"/>
  </r>
  <r>
    <s v="Advisering"/>
    <s v="Medewerker Advisering"/>
    <s v="Opdracht: Opdracht Adviseren Contracten MB1.75"/>
    <n v="10"/>
    <n v="24"/>
    <x v="9"/>
    <n v="24"/>
    <n v="48"/>
    <n v="72"/>
    <x v="1"/>
    <s v="mei"/>
    <n v="2021"/>
    <n v="7488"/>
  </r>
  <r>
    <s v="Advisering"/>
    <s v="Medewerker Advisering"/>
    <s v="Opdracht: Adviseur omgeving baggeren en bergingen"/>
    <n v="10"/>
    <n v="18"/>
    <x v="4"/>
    <n v="12"/>
    <n v="24"/>
    <n v="36"/>
    <x v="1"/>
    <s v="mei"/>
    <n v="2021"/>
    <n v="2808"/>
  </r>
  <r>
    <s v="Advisering"/>
    <s v="Medewerker Advisering"/>
    <s v="Opdracht: Adviseur inkoop en contracten"/>
    <n v="10"/>
    <n v="36"/>
    <x v="5"/>
    <n v="12"/>
    <n v="24"/>
    <n v="36"/>
    <x v="1"/>
    <s v="mei"/>
    <n v="2021"/>
    <n v="5616"/>
  </r>
  <r>
    <s v="Advisering"/>
    <s v="Medewerker Advisering"/>
    <s v="Opdracht: Adviseur inkoop en contracten"/>
    <n v="10"/>
    <n v="36"/>
    <x v="5"/>
    <n v="24"/>
    <n v="72"/>
    <n v="96"/>
    <x v="1"/>
    <s v="mei"/>
    <n v="2021"/>
    <n v="14976"/>
  </r>
  <r>
    <s v="Advisering"/>
    <s v="Medewerker Advisering"/>
    <s v="Opdracht: Adviseur Systeem Ontwikkeling (Relatics/GRIP) PPO A Vaarwegen WNN"/>
    <n v="10"/>
    <n v="16"/>
    <x v="1"/>
    <n v="24"/>
    <n v="24"/>
    <n v="48"/>
    <x v="1"/>
    <s v="mei"/>
    <n v="2021"/>
    <n v="3328"/>
  </r>
  <r>
    <s v="Advisering"/>
    <s v="Medewerker Advisering"/>
    <s v="Opdracht Coördinator-adviseur achterstallige Eigendom-, Beheer- en Onderhoudsovereenkomsten (EBO?s)"/>
    <n v="10"/>
    <n v="32"/>
    <x v="8"/>
    <n v="12"/>
    <n v="48"/>
    <n v="60"/>
    <x v="2"/>
    <s v="mei"/>
    <n v="2021"/>
    <n v="8320"/>
  </r>
  <r>
    <s v="Project-management/Programma-management"/>
    <s v="Projectleider"/>
    <s v="Opdracht: Projectleider uitvoering quick scan ventilatie"/>
    <n v="12"/>
    <n v="36"/>
    <x v="1"/>
    <n v="5"/>
    <n v="12"/>
    <n v="17"/>
    <x v="1"/>
    <s v="mei"/>
    <n v="2021"/>
    <n v="2652"/>
  </r>
  <r>
    <s v="Advisering"/>
    <s v="(Senior) Adviseur"/>
    <s v="Opdracht: Contractadviseur"/>
    <n v="11"/>
    <n v="8"/>
    <x v="5"/>
    <n v="8"/>
    <n v="24"/>
    <n v="32"/>
    <x v="0"/>
    <s v="mei"/>
    <n v="2021"/>
    <n v="1109.3333333333333"/>
  </r>
  <r>
    <s v="Bedrijfsvoering"/>
    <s v="Senior Adviseur Bedrijfsvoering"/>
    <s v="Opdracht: Inkoopadviseur vastgoed"/>
    <n v="11"/>
    <n v="36"/>
    <x v="9"/>
    <n v="10"/>
    <n v="0"/>
    <n v="10"/>
    <x v="1"/>
    <s v="mei"/>
    <n v="2021"/>
    <n v="1560"/>
  </r>
  <r>
    <s v="Advisering"/>
    <s v="(Senior) Adviseur"/>
    <s v="Opdracht: Rentmeester/vastgoed adviseur uiterwaarden"/>
    <n v="11"/>
    <n v="16"/>
    <x v="12"/>
    <n v="8"/>
    <n v="12"/>
    <n v="20"/>
    <x v="1"/>
    <s v="mei"/>
    <n v="2021"/>
    <n v="1386.6666666666667"/>
  </r>
  <r>
    <s v="Advisering"/>
    <s v="(Senior) Adviseur"/>
    <s v="Opdracht: Regisseur assetmanagement"/>
    <n v="11"/>
    <n v="28"/>
    <x v="1"/>
    <n v="7"/>
    <n v="0"/>
    <n v="7"/>
    <x v="2"/>
    <s v="mei"/>
    <n v="2021"/>
    <n v="849.33333333333337"/>
  </r>
  <r>
    <s v="Advisering"/>
    <s v="Medewerker Advisering"/>
    <s v="Opdracht: Adviseur assetmanagement Dynamisch Verkeersmanagement"/>
    <n v="9"/>
    <n v="24"/>
    <x v="1"/>
    <n v="8"/>
    <n v="12"/>
    <n v="20"/>
    <x v="1"/>
    <s v="mei"/>
    <n v="2021"/>
    <n v="2080"/>
  </r>
  <r>
    <s v="Project-management/Programma-management"/>
    <s v="Project-/Programmamanager"/>
    <s v="Opdracht: Kwartiermaker"/>
    <n v="15"/>
    <n v="10"/>
    <x v="2"/>
    <n v="3"/>
    <n v="0"/>
    <n v="3"/>
    <x v="1"/>
    <s v="juni"/>
    <n v="2021"/>
    <n v="130"/>
  </r>
  <r>
    <s v="Project-management/Programma-management"/>
    <s v="Project-/Programmamanager"/>
    <s v="Opdracht: Kwartiermaker"/>
    <n v="15"/>
    <n v="10"/>
    <x v="2"/>
    <n v="3"/>
    <n v="0"/>
    <n v="3"/>
    <x v="1"/>
    <s v="juni"/>
    <n v="2021"/>
    <n v="130"/>
  </r>
  <r>
    <s v="Project-management/Programma-management"/>
    <s v="Project-/Programmamanager"/>
    <s v="Opdracht: Projectmanager Renovatie"/>
    <n v="14"/>
    <n v="16"/>
    <x v="2"/>
    <n v="24"/>
    <n v="24"/>
    <n v="48"/>
    <x v="1"/>
    <s v="juni"/>
    <n v="2021"/>
    <n v="3328"/>
  </r>
  <r>
    <s v="Advisering"/>
    <s v="Coördinerend/specialistisch Adviseur"/>
    <s v="Opdracht: Senior adviseur geluidregels leefomgeving"/>
    <n v="14"/>
    <n v="16"/>
    <x v="0"/>
    <n v="7"/>
    <n v="12"/>
    <n v="19"/>
    <x v="1"/>
    <s v="juni"/>
    <n v="2021"/>
    <n v="1317.3333333333333"/>
  </r>
  <r>
    <s v="Advisering"/>
    <s v="(Senior) Adviseur"/>
    <s v="Opdracht: Adviseur techniek - Systeem Integratie"/>
    <n v="13"/>
    <n v="20"/>
    <x v="1"/>
    <n v="4"/>
    <n v="48"/>
    <n v="52"/>
    <x v="2"/>
    <s v="juni"/>
    <n v="2021"/>
    <n v="4506.6666666666661"/>
  </r>
  <r>
    <s v="Advisering"/>
    <s v="(Senior) Adviseur"/>
    <s v="Opdracht: Ass. Technisch manager A16 Rotterdam Deelgebied 2"/>
    <n v="13"/>
    <n v="36"/>
    <x v="2"/>
    <n v="12"/>
    <n v="48"/>
    <n v="60"/>
    <x v="2"/>
    <s v="juni"/>
    <n v="2021"/>
    <n v="9360"/>
  </r>
  <r>
    <s v="Project-management/Programma-management"/>
    <s v="Project-/Programmamanager"/>
    <s v="Opdracht: Omgevingsmanager"/>
    <n v="13"/>
    <n v="13"/>
    <x v="4"/>
    <n v="5"/>
    <n v="0"/>
    <n v="5"/>
    <x v="1"/>
    <s v="juni"/>
    <n v="2021"/>
    <n v="281.66666666666669"/>
  </r>
  <r>
    <s v="Advisering"/>
    <s v="(Senior) Adviseur"/>
    <s v="Opdracht: Senior Technisch Adviseur Bruggen en Viaducten DEMKA-bocht"/>
    <n v="12"/>
    <n v="12"/>
    <x v="1"/>
    <n v="9"/>
    <n v="24"/>
    <n v="33"/>
    <x v="0"/>
    <s v="juni"/>
    <n v="2021"/>
    <n v="1716"/>
  </r>
  <r>
    <s v="Advisering"/>
    <s v="(Senior) Adviseur"/>
    <s v="Opdracht: Systems Engineer ARK Damwanden en sluisjes"/>
    <n v="12"/>
    <n v="12"/>
    <x v="1"/>
    <n v="9"/>
    <n v="36"/>
    <n v="45"/>
    <x v="1"/>
    <s v="juni"/>
    <n v="2021"/>
    <n v="2340"/>
  </r>
  <r>
    <s v="Advisering"/>
    <s v="(Senior) Adviseur"/>
    <s v="Opdracht: Adviseur projectbeheersing RM + PM ARK Damwanden en sluisjes"/>
    <n v="12"/>
    <n v="9"/>
    <x v="3"/>
    <n v="9"/>
    <n v="36"/>
    <n v="45"/>
    <x v="2"/>
    <s v="juni"/>
    <n v="2021"/>
    <n v="1755"/>
  </r>
  <r>
    <s v="Advisering"/>
    <s v="(Senior) Adviseur"/>
    <s v="Opdracht: Financieel Adviseur projectbeheersing ARK Damwanden en sluisjes"/>
    <n v="12"/>
    <n v="9"/>
    <x v="3"/>
    <n v="9"/>
    <n v="36"/>
    <n v="45"/>
    <x v="2"/>
    <s v="juni"/>
    <n v="2021"/>
    <n v="1755"/>
  </r>
  <r>
    <s v="Advisering"/>
    <s v="(Senior) Adviseur"/>
    <s v="Opdracht: Contractadviseur ARK Damwanden en sluisjes"/>
    <n v="12"/>
    <n v="18"/>
    <x v="5"/>
    <n v="9"/>
    <n v="36"/>
    <n v="45"/>
    <x v="1"/>
    <s v="juni"/>
    <n v="2021"/>
    <n v="3510"/>
  </r>
  <r>
    <s v="Advisering"/>
    <s v="(Senior) Adviseur"/>
    <s v="Opdracht: Senior Technisch Adviseur KRW en Natura 2000"/>
    <n v="12"/>
    <n v="36"/>
    <x v="1"/>
    <n v="19"/>
    <n v="72"/>
    <n v="91"/>
    <x v="0"/>
    <s v="juni"/>
    <n v="2021"/>
    <n v="14196"/>
  </r>
  <r>
    <s v="Advisering"/>
    <s v="(Senior) Adviseur"/>
    <s v="Opdracht: Toetscoördinator Project A20 Nieuwerkerk aan den IJssel - Gouda"/>
    <n v="12"/>
    <n v="16"/>
    <x v="5"/>
    <n v="24"/>
    <n v="72"/>
    <n v="96"/>
    <x v="2"/>
    <s v="juni"/>
    <n v="2021"/>
    <n v="6656"/>
  </r>
  <r>
    <s v="Advisering"/>
    <s v="(Senior) Adviseur"/>
    <s v="Opdracht: Senior Technisch Adviseur Bruggen en Viaducten ARK Damwanden"/>
    <n v="12"/>
    <n v="12"/>
    <x v="1"/>
    <n v="9"/>
    <n v="36"/>
    <n v="45"/>
    <x v="0"/>
    <s v="juni"/>
    <n v="2021"/>
    <n v="2340"/>
  </r>
  <r>
    <s v="Advisering"/>
    <s v="(Senior) Adviseur"/>
    <s v="Opdracht: Systems Engineer DEMKA-bocht"/>
    <n v="12"/>
    <n v="12"/>
    <x v="1"/>
    <n v="9"/>
    <n v="24"/>
    <n v="33"/>
    <x v="1"/>
    <s v="juni"/>
    <n v="2021"/>
    <n v="1716"/>
  </r>
  <r>
    <s v="Advisering"/>
    <s v="(Senior) Adviseur"/>
    <s v="Opdracht: Adviseur projectbeheersing RM + PM DEMKA-Bocht"/>
    <n v="12"/>
    <n v="9"/>
    <x v="3"/>
    <n v="9"/>
    <n v="24"/>
    <n v="33"/>
    <x v="2"/>
    <s v="juni"/>
    <n v="2021"/>
    <n v="1287"/>
  </r>
  <r>
    <s v="Advisering"/>
    <s v="(Senior) Adviseur"/>
    <s v="Opdracht: Financieel Adviseur projectbeheersing DEMKA-Bocht"/>
    <n v="12"/>
    <n v="9"/>
    <x v="3"/>
    <n v="9"/>
    <n v="24"/>
    <n v="33"/>
    <x v="2"/>
    <s v="juni"/>
    <n v="2021"/>
    <n v="1287"/>
  </r>
  <r>
    <s v="Advisering"/>
    <s v="(Senior) Adviseur"/>
    <s v="Opdracht: Contractadviseur DEMKA-bocht"/>
    <n v="12"/>
    <n v="18"/>
    <x v="5"/>
    <n v="9"/>
    <n v="24"/>
    <n v="33"/>
    <x v="1"/>
    <s v="juni"/>
    <n v="2021"/>
    <n v="2574"/>
  </r>
  <r>
    <s v="Advisering"/>
    <s v="(Senior) Adviseur"/>
    <s v="Opdracht: Senior adviseur Contractmanagement en Inkoop PRK"/>
    <n v="12"/>
    <n v="24"/>
    <x v="5"/>
    <n v="24"/>
    <n v="36"/>
    <n v="60"/>
    <x v="1"/>
    <s v="juni"/>
    <n v="2021"/>
    <n v="6240"/>
  </r>
  <r>
    <s v="Advisering"/>
    <s v="(Senior) Adviseur"/>
    <s v="Opdracht: (Sr.) Projectleider / Sr. Adviseur Contractmanagement"/>
    <n v="12"/>
    <n v="20"/>
    <x v="5"/>
    <n v="24"/>
    <n v="48"/>
    <n v="72"/>
    <x v="0"/>
    <s v="juni"/>
    <n v="2021"/>
    <n v="6240"/>
  </r>
  <r>
    <s v="Advisering"/>
    <s v="(Senior) Adviseur"/>
    <s v="Opdracht: Senior Adviseur projectmanagement"/>
    <n v="12"/>
    <n v="36"/>
    <x v="3"/>
    <n v="12"/>
    <n v="72"/>
    <n v="84"/>
    <x v="2"/>
    <s v="juni"/>
    <n v="2021"/>
    <n v="13104"/>
  </r>
  <r>
    <s v="Advisering"/>
    <s v="(Senior) Adviseur"/>
    <s v="Opdracht: Projectadviseur Integrale Veiligheid (PIV)"/>
    <n v="11"/>
    <n v="12"/>
    <x v="1"/>
    <n v="19"/>
    <n v="36"/>
    <n v="55"/>
    <x v="0"/>
    <s v="juni"/>
    <n v="2021"/>
    <n v="2860"/>
  </r>
  <r>
    <s v="Advisering"/>
    <s v="(Senior) Adviseur"/>
    <s v="Opdracht: Adviseur Contracten"/>
    <n v="11"/>
    <n v="36"/>
    <x v="5"/>
    <n v="7"/>
    <n v="0"/>
    <n v="7"/>
    <x v="2"/>
    <s v="juni"/>
    <n v="2021"/>
    <n v="1092"/>
  </r>
  <r>
    <s v="Advisering"/>
    <s v="(Senior) Adviseur"/>
    <s v="Opdracht: Projectadviseur Integrale Veiligheid (PIV)"/>
    <n v="11"/>
    <n v="12"/>
    <x v="1"/>
    <n v="19"/>
    <n v="36"/>
    <n v="55"/>
    <x v="0"/>
    <s v="juni"/>
    <n v="2021"/>
    <n v="2860"/>
  </r>
  <r>
    <s v="Advisering"/>
    <s v="(Senior) Adviseur"/>
    <s v="Opdracht Adviseur Projectbeheersing"/>
    <n v="11"/>
    <n v="8"/>
    <x v="3"/>
    <n v="7"/>
    <n v="12"/>
    <n v="19"/>
    <x v="1"/>
    <s v="juni"/>
    <n v="2021"/>
    <n v="658.66666666666663"/>
  </r>
  <r>
    <s v="Advisering"/>
    <s v="(Senior) Adviseur"/>
    <s v="Opdracht: Senior contractadviseur Impulsprogramma VenR"/>
    <n v="11"/>
    <n v="20"/>
    <x v="5"/>
    <n v="8"/>
    <n v="36"/>
    <n v="44"/>
    <x v="0"/>
    <s v="juni"/>
    <n v="2021"/>
    <n v="3813.333333333333"/>
  </r>
  <r>
    <s v="Advisering"/>
    <s v="(Senior) Adviseur"/>
    <s v="Opdracht: Assistent Contractmanager ZN-A-Wegen"/>
    <n v="11"/>
    <n v="36"/>
    <x v="5"/>
    <n v="13"/>
    <n v="72"/>
    <n v="85"/>
    <x v="0"/>
    <s v="juni"/>
    <n v="2021"/>
    <n v="13260"/>
  </r>
  <r>
    <s v="Lijnmanagement"/>
    <s v="Topmanager"/>
    <s v="Opdracht: Waarnemend HID CD"/>
    <n v="17"/>
    <n v="36"/>
    <x v="2"/>
    <n v="7"/>
    <n v="6"/>
    <n v="13"/>
    <x v="1"/>
    <s v="juni"/>
    <n v="2021"/>
    <n v="2027.9999999999998"/>
  </r>
  <r>
    <s v="Advisering"/>
    <s v="(Senior) Adviseur"/>
    <s v="Opdracht: (senior) Adviseur Economie"/>
    <n v="13"/>
    <n v="16"/>
    <x v="0"/>
    <n v="6"/>
    <n v="12"/>
    <n v="18"/>
    <x v="1"/>
    <s v="juni"/>
    <n v="2021"/>
    <n v="1248"/>
  </r>
  <r>
    <s v="Uitvoering"/>
    <s v="Expert Informatievoorziening (Iv)"/>
    <s v="Opdracht: Projectadviseur Integrale Veiligheid (PIV)"/>
    <n v="12"/>
    <n v="29"/>
    <x v="1"/>
    <n v="11"/>
    <n v="24"/>
    <n v="35"/>
    <x v="0"/>
    <s v="juni"/>
    <n v="2021"/>
    <n v="4398.333333333333"/>
  </r>
  <r>
    <s v="Advisering"/>
    <s v="Medewerker Advisering"/>
    <s v="Opdracht: Adviseur omgeving zwerfafval"/>
    <n v="11"/>
    <n v="36"/>
    <x v="4"/>
    <n v="7"/>
    <n v="6"/>
    <n v="13"/>
    <x v="1"/>
    <s v="juni"/>
    <n v="2021"/>
    <n v="2027.9999999999998"/>
  </r>
  <r>
    <s v="Advisering"/>
    <s v="Coördinerend/specialistisch Adviseur"/>
    <s v="Opdracht: Assistent contractmanager"/>
    <n v="14"/>
    <n v="36"/>
    <x v="5"/>
    <n v="5"/>
    <n v="0"/>
    <n v="5"/>
    <x v="0"/>
    <s v="juli"/>
    <n v="2021"/>
    <n v="780"/>
  </r>
  <r>
    <s v="Advisering"/>
    <s v="(Senior) Adviseur"/>
    <s v="Opdracht: Projectmanager Landelijk Meldpunt Afvalstoffen (LMA)"/>
    <n v="13"/>
    <n v="20"/>
    <x v="2"/>
    <n v="6"/>
    <n v="0"/>
    <n v="6"/>
    <x v="1"/>
    <s v="juli"/>
    <n v="2021"/>
    <n v="520"/>
  </r>
  <r>
    <s v="Advisering"/>
    <s v="(Senior) Adviseur"/>
    <s v="Opdracht: Senior Specialistisch Adviseur Scheepvaart"/>
    <n v="13"/>
    <n v="24"/>
    <x v="0"/>
    <n v="24"/>
    <n v="24"/>
    <n v="48"/>
    <x v="1"/>
    <s v="juli"/>
    <n v="2021"/>
    <n v="4992"/>
  </r>
  <r>
    <s v="Advisering"/>
    <s v="(Senior) Adviseur"/>
    <s v="Opdracht: Senior Adviseur projectbeheersing ARK Damwanden en sluisjes"/>
    <n v="12"/>
    <n v="9"/>
    <x v="3"/>
    <n v="9"/>
    <n v="36"/>
    <n v="45"/>
    <x v="0"/>
    <s v="juli"/>
    <n v="2021"/>
    <n v="1755"/>
  </r>
  <r>
    <s v="Advisering"/>
    <s v="(Senior) Adviseur"/>
    <s v="Opdracht: Inkoopadviseur"/>
    <n v="12"/>
    <n v="18"/>
    <x v="5"/>
    <n v="9"/>
    <n v="36"/>
    <n v="45"/>
    <x v="1"/>
    <s v="juli"/>
    <n v="2021"/>
    <n v="3510"/>
  </r>
  <r>
    <s v="Advisering"/>
    <s v="(Senior) Adviseur"/>
    <s v="Opdracht Technische adviseur Werktuigbouw"/>
    <n v="12"/>
    <n v="36"/>
    <x v="1"/>
    <n v="18"/>
    <n v="0"/>
    <n v="18"/>
    <x v="1"/>
    <s v="juli"/>
    <n v="2021"/>
    <n v="2808"/>
  </r>
  <r>
    <s v="Advisering"/>
    <s v="(Senior) Adviseur"/>
    <s v="Opdracht: Senior Adviseur Asset Informatiemanagement"/>
    <n v="12"/>
    <n v="18"/>
    <x v="1"/>
    <n v="13"/>
    <n v="12"/>
    <n v="25"/>
    <x v="1"/>
    <s v="juli"/>
    <n v="2021"/>
    <n v="1950.0000000000002"/>
  </r>
  <r>
    <s v="Advisering"/>
    <s v="(Senior) Adviseur"/>
    <s v="Opdracht: Technisch manager / (Sr.) Waterbouwkundig Adviseur"/>
    <n v="12"/>
    <n v="36"/>
    <x v="2"/>
    <n v="12"/>
    <n v="24"/>
    <n v="36"/>
    <x v="0"/>
    <s v="juli"/>
    <n v="2021"/>
    <n v="5616"/>
  </r>
  <r>
    <s v="Advisering"/>
    <s v="Coördinerend/specialistisch Adviseur"/>
    <s v="Opdracht: Adviseur contracten"/>
    <n v="12"/>
    <n v="10"/>
    <x v="5"/>
    <n v="7"/>
    <n v="0"/>
    <n v="7"/>
    <x v="1"/>
    <s v="juli"/>
    <n v="2021"/>
    <n v="303.33333333333337"/>
  </r>
  <r>
    <s v="Advisering"/>
    <s v="(Senior) Adviseur"/>
    <s v="Opdracht: Medior Adviseur Omgeving"/>
    <n v="12"/>
    <n v="36"/>
    <x v="4"/>
    <n v="24"/>
    <n v="72"/>
    <n v="96"/>
    <x v="1"/>
    <s v="juli"/>
    <n v="2021"/>
    <n v="14976"/>
  </r>
  <r>
    <s v="Advisering"/>
    <s v="(Senior) Adviseur"/>
    <s v="Opdracht: Adviseur Planningsmanagement (planner)"/>
    <n v="12"/>
    <n v="16"/>
    <x v="3"/>
    <n v="12"/>
    <n v="12"/>
    <n v="24"/>
    <x v="0"/>
    <s v="juli"/>
    <n v="2021"/>
    <n v="1664"/>
  </r>
  <r>
    <s v="Advisering"/>
    <s v="(Senior) Adviseur"/>
    <s v="Opdracht: Senior Adviseur projectbeheersing DEMKA-Bocht"/>
    <n v="12"/>
    <n v="9"/>
    <x v="3"/>
    <n v="9"/>
    <n v="24"/>
    <n v="33"/>
    <x v="0"/>
    <s v="juli"/>
    <n v="2021"/>
    <n v="1287"/>
  </r>
  <r>
    <s v="Advisering"/>
    <s v="(Senior) Adviseur"/>
    <s v="Opdracht: Inkoopadviseur"/>
    <n v="12"/>
    <n v="18"/>
    <x v="5"/>
    <n v="9"/>
    <n v="24"/>
    <n v="33"/>
    <x v="1"/>
    <s v="juli"/>
    <n v="2021"/>
    <n v="2574"/>
  </r>
  <r>
    <s v="Bedrijfsvoering"/>
    <s v="Adviseur Bedrijfsvoering"/>
    <s v="Opdracht: Adviseur projectbeheersing"/>
    <n v="11"/>
    <n v="1"/>
    <x v="3"/>
    <n v="25"/>
    <n v="24"/>
    <n v="49"/>
    <x v="1"/>
    <s v="juli"/>
    <n v="2021"/>
    <n v="212.33333333333331"/>
  </r>
  <r>
    <s v="Advisering"/>
    <s v="Medewerker Advisering"/>
    <s v="Opdracht: Adviseur Verkeersmanagement"/>
    <n v="10"/>
    <n v="16"/>
    <x v="0"/>
    <n v="20"/>
    <n v="24"/>
    <n v="44"/>
    <x v="1"/>
    <s v="juli"/>
    <n v="2021"/>
    <n v="3050.6666666666665"/>
  </r>
  <r>
    <s v="Advisering"/>
    <s v="Medewerker Advisering"/>
    <s v="Opdracht: Adviseur Verkeersmanagement"/>
    <n v="10"/>
    <n v="16"/>
    <x v="1"/>
    <n v="20"/>
    <n v="24"/>
    <n v="44"/>
    <x v="1"/>
    <s v="juli"/>
    <n v="2021"/>
    <n v="3050.6666666666665"/>
  </r>
  <r>
    <s v="Toezicht"/>
    <s v="Inspecteur/Medewerker Toezicht"/>
    <s v="Opdracht: Inspecteur / Medewerker Toezicht"/>
    <n v="10"/>
    <n v="17"/>
    <x v="1"/>
    <n v="24"/>
    <n v="72"/>
    <n v="96"/>
    <x v="1"/>
    <s v="juli"/>
    <n v="2021"/>
    <n v="7072"/>
  </r>
  <r>
    <s v="Project-management/Programma-management"/>
    <s v="Project-/Programmamanager"/>
    <s v="Opdracht: Senior adviseur technisch management"/>
    <n v="14"/>
    <n v="16"/>
    <x v="1"/>
    <n v="12"/>
    <n v="12"/>
    <n v="24"/>
    <x v="0"/>
    <s v="juli"/>
    <n v="2021"/>
    <n v="1664"/>
  </r>
  <r>
    <s v="Project-management/Programma-management"/>
    <s v="Projectleider"/>
    <s v="Opdracht: Projectleider TM VTTI Rijnlandroute"/>
    <n v="13"/>
    <n v="36"/>
    <x v="1"/>
    <n v="19"/>
    <n v="48"/>
    <n v="67"/>
    <x v="0"/>
    <s v="juli"/>
    <n v="2021"/>
    <n v="10452"/>
  </r>
  <r>
    <s v="Advisering"/>
    <s v="(Senior) Adviseur"/>
    <s v="Opdracht: Tactisch Beheerder (tbv Maasvlakte II)"/>
    <n v="12"/>
    <n v="24"/>
    <x v="3"/>
    <n v="3"/>
    <n v="0"/>
    <n v="3"/>
    <x v="2"/>
    <s v="juli"/>
    <n v="2021"/>
    <n v="312"/>
  </r>
  <r>
    <s v="Advisering"/>
    <s v="(Senior) Adviseur"/>
    <s v="Opdracht: Regisseur asset management (tijdelijk)"/>
    <n v="12"/>
    <n v="32"/>
    <x v="1"/>
    <n v="13"/>
    <n v="24"/>
    <n v="37"/>
    <x v="0"/>
    <s v="juli"/>
    <n v="2021"/>
    <n v="5130.666666666667"/>
  </r>
  <r>
    <s v="Bedrijfsvoering"/>
    <s v="Senior Adviseur Bedrijfsvoering"/>
    <s v="Opdracht: Senior Inkoopadviseur Vastgoed"/>
    <n v="11"/>
    <n v="36"/>
    <x v="9"/>
    <n v="12"/>
    <n v="12"/>
    <n v="24"/>
    <x v="0"/>
    <s v="juli"/>
    <n v="2021"/>
    <n v="3744"/>
  </r>
  <r>
    <s v="Advisering"/>
    <s v="(Senior) Adviseur"/>
    <s v="Opdracht: Adviseur omgeving"/>
    <n v="11"/>
    <n v="36"/>
    <x v="4"/>
    <n v="11"/>
    <n v="3"/>
    <n v="14"/>
    <x v="0"/>
    <s v="juli"/>
    <n v="2021"/>
    <n v="2184"/>
  </r>
  <r>
    <s v="Advisering"/>
    <s v="Medewerker Advisering"/>
    <s v="Opdracht: Objectdeskundige civiele techniek Wegverharding"/>
    <n v="9"/>
    <n v="16"/>
    <x v="1"/>
    <n v="6"/>
    <n v="6"/>
    <n v="12"/>
    <x v="1"/>
    <s v="juli"/>
    <n v="2021"/>
    <n v="832"/>
  </r>
  <r>
    <s v="Kennis en Onderzoek"/>
    <s v="Senior Wetenschappelijk Medewerker"/>
    <s v="Opdracht: Senior Wetenschappelijk Medewerker"/>
    <n v="15"/>
    <n v="9"/>
    <x v="0"/>
    <n v="6"/>
    <n v="0"/>
    <n v="6"/>
    <x v="1"/>
    <s v="augustus"/>
    <n v="2021"/>
    <n v="234"/>
  </r>
  <r>
    <s v="Advisering"/>
    <s v="(Senior) Adviseur"/>
    <s v="Opdracht: Senior Adviseur techniek en ontwikkeling"/>
    <n v="12"/>
    <n v="36"/>
    <x v="1"/>
    <n v="24"/>
    <n v="36"/>
    <n v="60"/>
    <x v="1"/>
    <s v="augustus"/>
    <n v="2021"/>
    <n v="9360"/>
  </r>
  <r>
    <s v="Advisering"/>
    <s v="Medewerker Advisering"/>
    <s v="Opdracht: Marien ecoloog binnen team onderzoek ecologische effecten wind op zee (Wozep)"/>
    <n v="12"/>
    <n v="16"/>
    <x v="0"/>
    <n v="7"/>
    <n v="6"/>
    <n v="13"/>
    <x v="1"/>
    <s v="augustus"/>
    <n v="2021"/>
    <n v="901.33333333333326"/>
  </r>
  <r>
    <s v="Advisering"/>
    <s v="(Senior) Adviseur"/>
    <s v="Opdracht: Manager projectbeheersing"/>
    <n v="12"/>
    <n v="36"/>
    <x v="2"/>
    <n v="12"/>
    <n v="24"/>
    <n v="36"/>
    <x v="0"/>
    <s v="augustus"/>
    <n v="2021"/>
    <n v="5616"/>
  </r>
  <r>
    <s v="Advisering"/>
    <s v="(Senior) Adviseur"/>
    <s v="Opdracht: Adviseur kwaliteitsmanagement programmabeheersing VenR"/>
    <n v="11"/>
    <n v="20"/>
    <x v="3"/>
    <n v="25"/>
    <n v="6"/>
    <n v="31"/>
    <x v="1"/>
    <s v="augustus"/>
    <n v="2021"/>
    <n v="2686.666666666667"/>
  </r>
  <r>
    <s v="Bedrijfsvoering"/>
    <s v="Adviseur Bedrijfsvoering"/>
    <s v="Opdracht adviseur BHV"/>
    <n v="11"/>
    <n v="36"/>
    <x v="13"/>
    <n v="5"/>
    <n v="12"/>
    <n v="17"/>
    <x v="1"/>
    <s v="augustus"/>
    <n v="2021"/>
    <n v="2652"/>
  </r>
  <r>
    <s v="Advisering"/>
    <s v="(Senior) Adviseur"/>
    <s v="Opdracht: Adviseur Integrale Veiligheid"/>
    <n v="11"/>
    <n v="24"/>
    <x v="1"/>
    <n v="24"/>
    <n v="72"/>
    <n v="96"/>
    <x v="1"/>
    <s v="augustus"/>
    <n v="2021"/>
    <n v="9984"/>
  </r>
  <r>
    <s v="Advisering"/>
    <s v="(Senior) Adviseur"/>
    <s v="Opdracht: Technisch adviseur Elektrotechniek"/>
    <n v="11"/>
    <n v="32"/>
    <x v="1"/>
    <n v="24"/>
    <n v="20"/>
    <n v="44"/>
    <x v="1"/>
    <s v="augustus"/>
    <n v="2021"/>
    <n v="6101.333333333333"/>
  </r>
  <r>
    <s v="Advisering"/>
    <s v="(Senior) Adviseur"/>
    <s v="Opdracht: Inhuurcoördinator"/>
    <n v="11"/>
    <n v="16"/>
    <x v="5"/>
    <n v="5"/>
    <n v="0"/>
    <n v="5"/>
    <x v="1"/>
    <s v="augustus"/>
    <n v="2021"/>
    <n v="346.66666666666669"/>
  </r>
  <r>
    <s v="Advisering"/>
    <s v="(Senior) Adviseur"/>
    <s v="Opdracht: Inkoper voor kennisintensieve opdrachten"/>
    <n v="11"/>
    <n v="36"/>
    <x v="9"/>
    <n v="5"/>
    <n v="12"/>
    <n v="17"/>
    <x v="0"/>
    <s v="augustus"/>
    <n v="2021"/>
    <n v="2652"/>
  </r>
  <r>
    <s v="Advisering"/>
    <s v="(Senior) Adviseur"/>
    <s v="Opdracht: Senior technisch adviseur civiele techniek Wegverharding"/>
    <n v="11"/>
    <n v="32"/>
    <x v="1"/>
    <n v="6"/>
    <n v="12"/>
    <n v="18"/>
    <x v="1"/>
    <s v="augustus"/>
    <n v="2021"/>
    <n v="2496"/>
  </r>
  <r>
    <s v="Advisering"/>
    <s v="Medewerker Advisering"/>
    <s v="Opdracht: Technisch adviseur elektrotechniek"/>
    <n v="11"/>
    <n v="14"/>
    <x v="1"/>
    <n v="25"/>
    <n v="72"/>
    <n v="97"/>
    <x v="0"/>
    <s v="augustus"/>
    <n v="2021"/>
    <n v="5884.666666666667"/>
  </r>
  <r>
    <s v="Advisering"/>
    <s v="Medewerker Advisering"/>
    <s v="Opdracht: Adviseur kansen- en risicomanagement"/>
    <n v="10"/>
    <n v="36"/>
    <x v="3"/>
    <n v="17"/>
    <n v="36"/>
    <n v="53"/>
    <x v="1"/>
    <s v="augustus"/>
    <n v="2021"/>
    <n v="8268"/>
  </r>
  <r>
    <s v="Advisering"/>
    <s v="Medewerker Advisering"/>
    <s v="Opdracht: Adviseur projectbeheersing maatregelenbeheer"/>
    <n v="10"/>
    <n v="36"/>
    <x v="3"/>
    <n v="17"/>
    <n v="36"/>
    <n v="53"/>
    <x v="1"/>
    <s v="augustus"/>
    <n v="2021"/>
    <n v="8268"/>
  </r>
  <r>
    <s v="Advisering"/>
    <s v="Medewerker Advisering"/>
    <s v="Opdracht: Adviseur projectbeheersing maatregelenbeheer"/>
    <n v="10"/>
    <n v="36"/>
    <x v="3"/>
    <n v="17"/>
    <n v="36"/>
    <n v="53"/>
    <x v="1"/>
    <s v="augustus"/>
    <n v="2021"/>
    <n v="8268"/>
  </r>
  <r>
    <s v="Advisering"/>
    <s v="Medewerker Advisering"/>
    <s v="Opdracht: Adviseur planningsmanagement"/>
    <n v="10"/>
    <n v="20"/>
    <x v="3"/>
    <n v="17"/>
    <n v="36"/>
    <n v="53"/>
    <x v="2"/>
    <s v="augustus"/>
    <n v="2021"/>
    <n v="4593.3333333333339"/>
  </r>
  <r>
    <s v="Advisering"/>
    <s v="Medewerker Advisering"/>
    <s v="Opdracht: Medewerker Advisering Programma?s Neerlands diep"/>
    <n v="9"/>
    <n v="30"/>
    <x v="13"/>
    <n v="25"/>
    <n v="24"/>
    <n v="49"/>
    <x v="0"/>
    <s v="augustus"/>
    <n v="2021"/>
    <n v="6369.9999999999991"/>
  </r>
  <r>
    <s v="Advisering"/>
    <s v="(Senior) Adviseur"/>
    <s v="Opdracht: Adviseur Omgeving onderhoud Uiterwaarden"/>
    <n v="11"/>
    <n v="36"/>
    <x v="4"/>
    <n v="24"/>
    <n v="72"/>
    <n v="96"/>
    <x v="1"/>
    <s v="oktober "/>
    <n v="2021"/>
    <n v="14976"/>
  </r>
  <r>
    <s v="Advisering"/>
    <s v="(Senior) Adviseur"/>
    <s v="Opdracht: Adviseur Contract"/>
    <n v="13"/>
    <n v="36"/>
    <x v="5"/>
    <n v="12"/>
    <n v="72"/>
    <n v="84"/>
    <x v="1"/>
    <s v="oktober "/>
    <n v="2021"/>
    <n v="13104"/>
  </r>
  <r>
    <s v="Advisering"/>
    <s v="Medewerker Advisering"/>
    <s v="Opdracht: Opdracht Adviseur Contract"/>
    <n v="11"/>
    <n v="36"/>
    <x v="5"/>
    <n v="24"/>
    <n v="72"/>
    <n v="96"/>
    <x v="0"/>
    <s v="oktober"/>
    <n v="2021"/>
    <n v="14976"/>
  </r>
  <r>
    <s v="Advisering"/>
    <s v="Medewerker Advisering"/>
    <s v="Opdracht: Adviseur Verkeersmanagement"/>
    <n v="11"/>
    <n v="18"/>
    <x v="4"/>
    <n v="16"/>
    <n v="60"/>
    <n v="76"/>
    <x v="0"/>
    <s v="oktober"/>
    <n v="2021"/>
    <n v="5928"/>
  </r>
  <r>
    <s v="Advisering"/>
    <s v="(Senior) Adviseur"/>
    <s v="Opdracht: Senior Adviseur Geluid"/>
    <n v="12"/>
    <n v="12"/>
    <x v="0"/>
    <n v="13"/>
    <n v="84"/>
    <n v="97"/>
    <x v="1"/>
    <s v="oktober"/>
    <n v="2021"/>
    <n v="5044"/>
  </r>
  <r>
    <s v="Advisering"/>
    <s v="(Senior) Adviseur"/>
    <s v="Opdracht: Senior Adviseur Geluid"/>
    <n v="12"/>
    <n v="16"/>
    <x v="0"/>
    <n v="13"/>
    <n v="24"/>
    <n v="37"/>
    <x v="1"/>
    <s v="oktober"/>
    <n v="2021"/>
    <n v="2565.3333333333335"/>
  </r>
  <r>
    <s v="Advisering"/>
    <s v="Coördinerend/specialistisch Adviseur"/>
    <s v="Opdracht: Senior Adviseur Transitiemanagement VCNON-ARZ"/>
    <n v="14"/>
    <n v="16"/>
    <x v="1"/>
    <n v="18"/>
    <n v="48"/>
    <n v="66"/>
    <x v="1"/>
    <s v="oktober"/>
    <n v="2021"/>
    <n v="4576"/>
  </r>
  <r>
    <s v="Advisering"/>
    <s v="(Senior) Adviseur"/>
    <s v="Opdracht: Senior Adviseur Inkoop- en Contractmanagement"/>
    <n v="12"/>
    <n v="32"/>
    <x v="5"/>
    <n v="25"/>
    <n v="72"/>
    <n v="97"/>
    <x v="1"/>
    <s v="oktober"/>
    <n v="2021"/>
    <n v="13450.666666666668"/>
  </r>
  <r>
    <s v="Advisering"/>
    <s v="Medewerker Advisering"/>
    <s v="Opdracht: Adviseur contracten A Tunnels I"/>
    <n v="10"/>
    <n v="18"/>
    <x v="5"/>
    <n v="12"/>
    <n v="24"/>
    <n v="36"/>
    <x v="1"/>
    <s v="oktober"/>
    <n v="2021"/>
    <n v="2808"/>
  </r>
  <r>
    <s v="Project-management/Programma-management"/>
    <s v="Deelprojectleider"/>
    <s v="Opdracht: Adviseur inkoop en contracten Onderhoudsbaggerwerk Noordzee, Eemsgeul en Noordzeekanaal"/>
    <n v="11"/>
    <n v="36"/>
    <x v="5"/>
    <n v="24"/>
    <n v="36"/>
    <n v="60"/>
    <x v="1"/>
    <s v="oktober"/>
    <n v="2021"/>
    <n v="9360"/>
  </r>
  <r>
    <s v="Advisering"/>
    <s v="(Senior) Adviseur"/>
    <s v="Opdracht: Senior Adviseur Operationeel Verkeersmanagement VCNON-ARZ"/>
    <n v="12"/>
    <n v="16"/>
    <x v="0"/>
    <n v="6"/>
    <n v="48"/>
    <n v="54"/>
    <x v="1"/>
    <s v="oktober"/>
    <n v="2021"/>
    <n v="3744"/>
  </r>
  <r>
    <s v="Advisering"/>
    <s v="(Senior) Adviseur"/>
    <s v="Opdracht: Adviseur Geotechniek A20 Nieuwerkerk aan den IJssel - Gouda"/>
    <n v="12"/>
    <n v="12"/>
    <x v="1"/>
    <n v="12"/>
    <n v="12"/>
    <n v="24"/>
    <x v="2"/>
    <s v="oktober"/>
    <n v="2021"/>
    <n v="1248"/>
  </r>
  <r>
    <s v="Advisering"/>
    <s v="(Senior) Adviseur"/>
    <s v="Opdracht: Adviseur omgeving (specialisme verkeer)"/>
    <n v="12"/>
    <n v="32"/>
    <x v="4"/>
    <n v="11"/>
    <n v="24"/>
    <n v="35"/>
    <x v="0"/>
    <s v="oktober"/>
    <n v="2021"/>
    <n v="4853.333333333333"/>
  </r>
  <r>
    <s v="Advisering"/>
    <s v="Medewerker Advisering"/>
    <s v="Opdracht: Verkeerskundige WNZ"/>
    <n v="11"/>
    <n v="19"/>
    <x v="0"/>
    <n v="12"/>
    <n v="48"/>
    <n v="60"/>
    <x v="1"/>
    <s v="oktober"/>
    <n v="2021"/>
    <n v="4940"/>
  </r>
  <r>
    <s v="Advisering"/>
    <s v="(Senior) Adviseur"/>
    <s v="Opdracht: Adviseur Omgeving - Bodem"/>
    <n v="11"/>
    <n v="12"/>
    <x v="0"/>
    <n v="12"/>
    <n v="12"/>
    <n v="24"/>
    <x v="1"/>
    <s v="oktober"/>
    <n v="2021"/>
    <n v="1248"/>
  </r>
  <r>
    <s v="Project-management/Programma-management"/>
    <s v="Projectleider"/>
    <s v="Opdracht: Senior adviseur contractmanagement"/>
    <n v="12"/>
    <n v="36"/>
    <x v="5"/>
    <n v="13"/>
    <n v="48"/>
    <n v="61"/>
    <x v="0"/>
    <s v="oktober"/>
    <n v="2021"/>
    <n v="9516"/>
  </r>
  <r>
    <s v="Advisering"/>
    <s v="(Senior) Adviseur"/>
    <s v="Opdracht: Adviseur Contracten"/>
    <n v="13"/>
    <n v="13"/>
    <x v="5"/>
    <n v="15"/>
    <n v="0"/>
    <n v="15"/>
    <x v="1"/>
    <s v="oktober"/>
    <n v="2021"/>
    <n v="845"/>
  </r>
  <r>
    <s v="Advisering"/>
    <s v="(Senior) Adviseur"/>
    <s v="Opdracht: Technisch Specialist Installaties en Bediening"/>
    <n v="12"/>
    <n v="22"/>
    <x v="1"/>
    <n v="5"/>
    <n v="12"/>
    <n v="17"/>
    <x v="1"/>
    <s v="oktober"/>
    <n v="2021"/>
    <n v="1620.6666666666667"/>
  </r>
  <r>
    <s v="Advisering"/>
    <s v="Medewerker Advisering"/>
    <s v="Opdracht: Adviseur Techniek Vaarwegmarkering"/>
    <n v="10"/>
    <n v="36"/>
    <x v="1"/>
    <n v="7"/>
    <n v="6"/>
    <n v="13"/>
    <x v="1"/>
    <s v="oktober"/>
    <n v="2021"/>
    <n v="2027.9999999999998"/>
  </r>
  <r>
    <s v="Advisering"/>
    <s v="(Senior) Adviseur"/>
    <s v="Opdracht: Adviseur assetmanagement tunnels"/>
    <n v="12"/>
    <n v="36"/>
    <x v="1"/>
    <n v="13"/>
    <n v="6"/>
    <n v="19"/>
    <x v="1"/>
    <s v="oktober"/>
    <n v="2021"/>
    <n v="2964"/>
  </r>
  <r>
    <s v="Project-management/Programma-management"/>
    <s v="Deelprojectleider"/>
    <s v="Opdracht: Technisch Manager V&amp;R Schellingwouderbrug"/>
    <n v="12"/>
    <n v="11"/>
    <x v="1"/>
    <n v="13"/>
    <n v="24"/>
    <n v="37"/>
    <x v="1"/>
    <s v="oktober"/>
    <n v="2021"/>
    <n v="1763.6666666666667"/>
  </r>
  <r>
    <s v="Advisering"/>
    <s v="(Senior) Adviseur"/>
    <s v="Opdracht: Technisch Manager V&amp;R Prins Willem-Alexandersluis"/>
    <n v="12"/>
    <n v="11"/>
    <x v="1"/>
    <n v="13"/>
    <n v="24"/>
    <n v="37"/>
    <x v="1"/>
    <s v="oktober"/>
    <n v="2021"/>
    <n v="1763.6666666666667"/>
  </r>
  <r>
    <s v="Project-management/Programma-management"/>
    <s v="Deelprojectleider"/>
    <s v="Opdracht: Technisch Manager WNN A-Vaarwegen"/>
    <n v="12"/>
    <n v="11"/>
    <x v="1"/>
    <n v="13"/>
    <n v="24"/>
    <n v="37"/>
    <x v="1"/>
    <s v="oktober"/>
    <n v="2021"/>
    <n v="1763.6666666666667"/>
  </r>
  <r>
    <s v="Advisering"/>
    <s v="(Senior) Adviseur"/>
    <s v="Opdracht: Adviseur Werktuigbouwkunde WNZ A Vaarwegen"/>
    <n v="11"/>
    <n v="36"/>
    <x v="1"/>
    <n v="24"/>
    <n v="72"/>
    <n v="96"/>
    <x v="1"/>
    <s v="oktober"/>
    <n v="2021"/>
    <n v="14976"/>
  </r>
  <r>
    <s v="Project-management/Programma-management"/>
    <s v="Projectleider"/>
    <s v="Opdracht: Senior Adviseur Contract"/>
    <n v="12"/>
    <n v="36"/>
    <x v="2"/>
    <n v="8"/>
    <n v="17"/>
    <n v="25"/>
    <x v="1"/>
    <s v="oktober"/>
    <n v="2021"/>
    <n v="3900.0000000000005"/>
  </r>
  <r>
    <s v="Advisering"/>
    <s v="(Senior) Adviseur"/>
    <s v="Opdracht Senior adviseur omgeving"/>
    <n v="12"/>
    <n v="24"/>
    <x v="4"/>
    <n v="12"/>
    <n v="24"/>
    <n v="36"/>
    <x v="1"/>
    <s v="oktober"/>
    <n v="2021"/>
    <n v="3744"/>
  </r>
  <r>
    <s v="Project-management/Programma-management"/>
    <s v="Projectleider"/>
    <s v="Opdracht: Senior adviseur omgeving / Directievoerder archeologie en CE"/>
    <n v="14"/>
    <n v="20"/>
    <x v="4"/>
    <n v="24"/>
    <n v="48"/>
    <n v="72"/>
    <x v="1"/>
    <s v="november"/>
    <n v="2021"/>
    <n v="6240"/>
  </r>
  <r>
    <s v="Advisering"/>
    <s v="(Senior) Adviseur"/>
    <s v="Opdracht: Adviseur mobiliteit en omgeving"/>
    <n v="13"/>
    <n v="32"/>
    <x v="4"/>
    <n v="16"/>
    <n v="48"/>
    <n v="64"/>
    <x v="1"/>
    <s v="november"/>
    <n v="2021"/>
    <n v="8874.6666666666661"/>
  </r>
  <r>
    <s v="Advisering"/>
    <s v="(Senior) Adviseur"/>
    <s v="Opdracht: Adviseur Techniek"/>
    <n v="12"/>
    <n v="8"/>
    <x v="1"/>
    <n v="4"/>
    <n v="0"/>
    <n v="4"/>
    <x v="2"/>
    <s v="november"/>
    <n v="2021"/>
    <n v="138.66666666666666"/>
  </r>
  <r>
    <s v="Advisering"/>
    <s v="(Senior) Adviseur"/>
    <s v="Opdracht: Senior advisering industriele automatisering"/>
    <n v="12"/>
    <n v="36"/>
    <x v="1"/>
    <n v="24"/>
    <n v="36"/>
    <n v="60"/>
    <x v="1"/>
    <s v="november"/>
    <n v="2021"/>
    <n v="9360"/>
  </r>
  <r>
    <s v="Advisering"/>
    <s v="(Senior) Adviseur"/>
    <s v="Opdracht: Adviseur Techniek ? Onderhoudsbaggerwerkzaamheden Noordzee, Eemsgeul, Noordzeekanaal"/>
    <n v="12"/>
    <n v="16"/>
    <x v="1"/>
    <n v="24"/>
    <n v="36"/>
    <n v="60"/>
    <x v="2"/>
    <s v="november"/>
    <n v="2021"/>
    <n v="4160"/>
  </r>
  <r>
    <s v="Advisering"/>
    <s v="(Senior) Adviseur"/>
    <s v="Opdracht: Adviseur Contractmanagement WNZ A Vaarwegen"/>
    <n v="11"/>
    <n v="36"/>
    <x v="5"/>
    <n v="24"/>
    <n v="72"/>
    <n v="96"/>
    <x v="0"/>
    <s v="november"/>
    <n v="2021"/>
    <n v="14976"/>
  </r>
  <r>
    <s v="Advisering"/>
    <s v="Medewerker Advisering"/>
    <s v="Opdracht: Adviseur Waterbouw"/>
    <n v="11"/>
    <n v="24"/>
    <x v="1"/>
    <n v="13"/>
    <n v="72"/>
    <n v="85"/>
    <x v="0"/>
    <s v="november"/>
    <n v="2021"/>
    <n v="8840"/>
  </r>
  <r>
    <s v="Advisering"/>
    <s v="Medewerker Advisering"/>
    <s v="Opdracht: Adviseur contracten"/>
    <n v="11"/>
    <n v="20"/>
    <x v="5"/>
    <n v="24"/>
    <n v="36"/>
    <n v="60"/>
    <x v="0"/>
    <s v="november"/>
    <n v="2021"/>
    <n v="5200"/>
  </r>
  <r>
    <s v="Advisering"/>
    <s v="Medewerker Advisering"/>
    <s v="Opdracht Adviseur Contracten"/>
    <n v="11"/>
    <n v="36"/>
    <x v="5"/>
    <n v="4"/>
    <n v="0"/>
    <n v="4"/>
    <x v="2"/>
    <s v="november"/>
    <n v="2021"/>
    <n v="624"/>
  </r>
  <r>
    <s v="Advisering"/>
    <s v="(Senior) Adviseur"/>
    <s v="Opdracht: Capaciteit Adviseur Omgeving"/>
    <n v="11"/>
    <n v="16"/>
    <x v="4"/>
    <n v="7"/>
    <n v="0"/>
    <n v="7"/>
    <x v="1"/>
    <s v="november"/>
    <n v="2021"/>
    <n v="485.33333333333337"/>
  </r>
  <r>
    <s v="Advisering"/>
    <s v="(Senior) Adviseur"/>
    <s v="Opdracht: Adviseur Contract"/>
    <n v="11"/>
    <n v="36"/>
    <x v="5"/>
    <n v="24"/>
    <n v="72"/>
    <n v="96"/>
    <x v="1"/>
    <s v="november"/>
    <n v="2021"/>
    <n v="14976"/>
  </r>
  <r>
    <s v="Advisering"/>
    <s v="Medewerker Advisering"/>
    <s v="Opdracht: Medewerker / adviseur Inkoop MJPG"/>
    <n v="10"/>
    <n v="18"/>
    <x v="5"/>
    <n v="13"/>
    <n v="18"/>
    <n v="31"/>
    <x v="1"/>
    <s v="november"/>
    <n v="2021"/>
    <n v="2418"/>
  </r>
  <r>
    <s v="Advisering"/>
    <s v="Medewerker Advisering"/>
    <s v="Opdracht: Adviseur inkoop en contracten"/>
    <n v="10"/>
    <n v="36"/>
    <x v="5"/>
    <n v="24"/>
    <n v="36"/>
    <n v="60"/>
    <x v="0"/>
    <s v="november"/>
    <n v="2021"/>
    <n v="9360"/>
  </r>
  <r>
    <s v="Project-management/Programma-management"/>
    <s v="Deelprojectleider"/>
    <s v="Opdracht: Adviseur Omgevingsmanagement"/>
    <n v="10"/>
    <n v="22"/>
    <x v="4"/>
    <n v="24"/>
    <n v="36"/>
    <n v="60"/>
    <x v="0"/>
    <s v="november"/>
    <n v="2021"/>
    <n v="5720"/>
  </r>
  <r>
    <s v="Advisering"/>
    <s v="(Senior) Adviseur"/>
    <s v="Opdracht: Coördinator Kustwacht"/>
    <n v="13"/>
    <n v="32"/>
    <x v="2"/>
    <n v="4"/>
    <n v="0"/>
    <n v="4"/>
    <x v="0"/>
    <s v="november"/>
    <n v="2021"/>
    <n v="554.66666666666663"/>
  </r>
  <r>
    <s v="Advisering"/>
    <s v="(Senior) Adviseur"/>
    <s v="Opdracht: Adviseur omgeving"/>
    <n v="12"/>
    <n v="8"/>
    <x v="4"/>
    <n v="3"/>
    <n v="0"/>
    <n v="3"/>
    <x v="1"/>
    <s v="november"/>
    <n v="2021"/>
    <n v="104"/>
  </r>
  <r>
    <s v="Project-management/Programma-management"/>
    <s v="Projectleider"/>
    <s v="Opdracht: Contractmanager"/>
    <n v="12"/>
    <n v="32"/>
    <x v="2"/>
    <n v="4"/>
    <n v="0"/>
    <n v="4"/>
    <x v="0"/>
    <s v="november"/>
    <n v="2021"/>
    <n v="554.66666666666663"/>
  </r>
  <r>
    <s v="Advisering"/>
    <s v="(Senior) Adviseur"/>
    <s v="Opdracht: Cost engineer Weg- en Waterbouw"/>
    <n v="11"/>
    <n v="36"/>
    <x v="3"/>
    <n v="12"/>
    <n v="24"/>
    <n v="36"/>
    <x v="1"/>
    <s v="november"/>
    <n v="2021"/>
    <n v="5616"/>
  </r>
  <r>
    <s v="Project-management/Programma-management"/>
    <s v="Project-/Programmamanager"/>
    <s v="senior adviseur kostenmanagement/specialist"/>
    <n v="14"/>
    <n v="16"/>
    <x v="3"/>
    <n v="12"/>
    <n v="36"/>
    <n v="48"/>
    <x v="1"/>
    <s v="december"/>
    <n v="2021"/>
    <n v="3328"/>
  </r>
  <r>
    <s v="Project-management/Programma-management"/>
    <s v="Projectleider"/>
    <s v="Opdracht: Functionaris Openheid en Gelijkheid WOUW"/>
    <n v="13"/>
    <n v="12"/>
    <x v="5"/>
    <n v="6"/>
    <n v="0"/>
    <n v="6"/>
    <x v="0"/>
    <s v="december"/>
    <n v="2021"/>
    <n v="312"/>
  </r>
  <r>
    <s v="Advisering"/>
    <s v="(Senior) Adviseur"/>
    <s v="Opdracht: Senior Adviseur Programmering HWBP"/>
    <n v="13"/>
    <n v="36"/>
    <x v="0"/>
    <n v="7"/>
    <n v="24"/>
    <n v="31"/>
    <x v="1"/>
    <s v="december"/>
    <n v="2021"/>
    <n v="4836"/>
  </r>
  <r>
    <s v="Advisering"/>
    <s v="(Senior) Adviseur"/>
    <s v="Opdracht: Grondverwerving"/>
    <n v="12"/>
    <n v="20"/>
    <x v="6"/>
    <n v="14"/>
    <n v="24"/>
    <n v="38"/>
    <x v="0"/>
    <s v="december"/>
    <n v="2021"/>
    <n v="3293.333333333333"/>
  </r>
  <r>
    <s v="Advisering"/>
    <s v="(Senior) Adviseur"/>
    <s v="Opdracht: Adviseur Elektrotechniek"/>
    <n v="12"/>
    <n v="32"/>
    <x v="1"/>
    <n v="12"/>
    <n v="12"/>
    <n v="24"/>
    <x v="1"/>
    <s v="december"/>
    <n v="2021"/>
    <n v="3328"/>
  </r>
  <r>
    <s v="Advisering"/>
    <s v="(Senior) Adviseur"/>
    <s v="Opdracht: Adviseur Contracten"/>
    <n v="12"/>
    <n v="36"/>
    <x v="5"/>
    <n v="24"/>
    <n v="72"/>
    <n v="96"/>
    <x v="2"/>
    <s v="december"/>
    <n v="2021"/>
    <n v="14976"/>
  </r>
  <r>
    <s v="Advisering"/>
    <s v="Medewerker Advisering"/>
    <s v="Opdracht adviseur contractmanagement"/>
    <n v="11"/>
    <n v="36"/>
    <x v="5"/>
    <n v="24"/>
    <n v="72"/>
    <n v="96"/>
    <x v="1"/>
    <s v="december"/>
    <n v="2021"/>
    <n v="14976"/>
  </r>
  <r>
    <s v="Advisering"/>
    <s v="(Senior) Adviseur"/>
    <s v="Opdracht: Adviseur Contractmanagement"/>
    <n v="11"/>
    <n v="36"/>
    <x v="5"/>
    <n v="24"/>
    <n v="60"/>
    <n v="84"/>
    <x v="0"/>
    <s v="december"/>
    <n v="2021"/>
    <n v="13104"/>
  </r>
  <r>
    <s v="Advisering"/>
    <s v="Medewerker Advisering"/>
    <s v="Opdracht: Coördinerend adviseur civiele techniek"/>
    <n v="11"/>
    <n v="36"/>
    <x v="1"/>
    <n v="14"/>
    <n v="36"/>
    <n v="50"/>
    <x v="2"/>
    <s v="december"/>
    <n v="2021"/>
    <n v="7800.0000000000009"/>
  </r>
  <r>
    <s v="Advisering"/>
    <s v="(Senior) Adviseur"/>
    <s v="Opdracht: Adviseur GIS en Databeheer"/>
    <n v="11"/>
    <n v="32"/>
    <x v="1"/>
    <n v="13"/>
    <n v="36"/>
    <n v="49"/>
    <x v="2"/>
    <s v="december"/>
    <n v="2021"/>
    <n v="6794.6666666666661"/>
  </r>
  <r>
    <s v="Advisering"/>
    <s v="(Senior) Adviseur"/>
    <s v="Opdracht Adviseur Techniek"/>
    <n v="11"/>
    <n v="28"/>
    <x v="1"/>
    <n v="23"/>
    <n v="32"/>
    <n v="55"/>
    <x v="2"/>
    <s v="december"/>
    <n v="2021"/>
    <n v="6673.333333333333"/>
  </r>
  <r>
    <s v="Advisering"/>
    <s v="(Senior) Adviseur"/>
    <s v="Opdracht: Adviseur inkoop en contracten Aanleg en Onderhoud"/>
    <n v="11"/>
    <n v="24"/>
    <x v="5"/>
    <n v="28"/>
    <n v="9"/>
    <n v="37"/>
    <x v="1"/>
    <s v="december"/>
    <n v="2021"/>
    <n v="3848"/>
  </r>
  <r>
    <s v="Advisering"/>
    <s v="(Senior) Adviseur"/>
    <s v="Opdracht: Adviseur Omgeving onderhoud Uiterwaarden (perceel IJssel)"/>
    <n v="11"/>
    <n v="36"/>
    <x v="4"/>
    <n v="24"/>
    <n v="72"/>
    <n v="96"/>
    <x v="1"/>
    <s v="december"/>
    <n v="2021"/>
    <n v="14976"/>
  </r>
  <r>
    <s v="Advisering"/>
    <s v="(Senior) Adviseur"/>
    <s v="Opdracht: Adviseur Contracten"/>
    <n v="11"/>
    <n v="24"/>
    <x v="5"/>
    <n v="25"/>
    <n v="72"/>
    <n v="97"/>
    <x v="0"/>
    <s v="december"/>
    <n v="2021"/>
    <n v="10088"/>
  </r>
  <r>
    <s v="Advisering"/>
    <s v="(Senior) Adviseur"/>
    <s v="Opdracht: Adviseur Techniek"/>
    <n v="11"/>
    <n v="28"/>
    <x v="1"/>
    <n v="25"/>
    <n v="36"/>
    <n v="61"/>
    <x v="1"/>
    <s v="december"/>
    <n v="2021"/>
    <n v="7401.333333333333"/>
  </r>
  <r>
    <s v="Advisering"/>
    <s v="Medewerker Advisering"/>
    <s v="Opdracht: Adviseur Verkeersmanagement"/>
    <n v="10"/>
    <n v="7"/>
    <x v="0"/>
    <n v="24"/>
    <n v="36"/>
    <n v="60"/>
    <x v="1"/>
    <s v="december"/>
    <n v="2021"/>
    <n v="1820"/>
  </r>
  <r>
    <s v="Advisering"/>
    <s v="Medewerker Advisering"/>
    <s v="Opdracht: Adviseur Verkeersmanagement"/>
    <n v="10"/>
    <n v="7"/>
    <x v="0"/>
    <n v="24"/>
    <n v="36"/>
    <n v="60"/>
    <x v="1"/>
    <s v="december"/>
    <n v="2021"/>
    <n v="1820"/>
  </r>
  <r>
    <s v="Advisering"/>
    <s v="(Senior) Adviseur"/>
    <s v="Opdracht: Senior adviseur verkeersmanagement"/>
    <n v="12"/>
    <n v="12"/>
    <x v="0"/>
    <n v="13"/>
    <n v="24"/>
    <n v="37"/>
    <x v="2"/>
    <s v="december"/>
    <n v="2021"/>
    <n v="1924"/>
  </r>
  <r>
    <s v="Advisering"/>
    <s v="(Senior) Adviseur"/>
    <s v="Opdracht: Coördinator Vastgoed"/>
    <n v="12"/>
    <n v="36"/>
    <x v="12"/>
    <n v="7"/>
    <n v="24"/>
    <n v="31"/>
    <x v="2"/>
    <s v="december"/>
    <n v="2021"/>
    <n v="4836"/>
  </r>
  <r>
    <s v="Advisering"/>
    <s v="(Senior) Adviseur"/>
    <s v="Opdracht: Rentmeester Vastgoed"/>
    <n v="11"/>
    <n v="24"/>
    <x v="12"/>
    <n v="12"/>
    <n v="12"/>
    <n v="24"/>
    <x v="2"/>
    <s v="december"/>
    <n v="2021"/>
    <n v="2496"/>
  </r>
  <r>
    <s v="Advisering"/>
    <s v="Coördinerend/specialistisch Adviseur"/>
    <s v="Opdracht: Senior Adviseur Waterbouw"/>
    <n v="15"/>
    <n v="18"/>
    <x v="1"/>
    <n v="12"/>
    <n v="24"/>
    <n v="36"/>
    <x v="1"/>
    <s v="januari"/>
    <n v="2022"/>
    <n v="2808"/>
  </r>
  <r>
    <s v="Advisering"/>
    <s v="Strategisch Adviseur"/>
    <s v="Opdracht: Adviseur contracten"/>
    <n v="15"/>
    <n v="18"/>
    <x v="5"/>
    <n v="3"/>
    <n v="0"/>
    <n v="3"/>
    <x v="1"/>
    <s v="januari"/>
    <n v="2022"/>
    <n v="234"/>
  </r>
  <r>
    <s v="Advisering"/>
    <s v="(Senior) Adviseur"/>
    <s v="Opdracht: Technisch adviseur Machineveiligheid en Systeemintegratie (MV)"/>
    <n v="13"/>
    <n v="36"/>
    <x v="1"/>
    <n v="12"/>
    <n v="48"/>
    <n v="60"/>
    <x v="1"/>
    <s v="januari"/>
    <n v="2022"/>
    <n v="9360"/>
  </r>
  <r>
    <s v="Advisering"/>
    <s v="(Senior) Adviseur"/>
    <s v="Opdracht: Technisch adviseur geotechniek"/>
    <n v="13"/>
    <n v="24"/>
    <x v="1"/>
    <n v="24"/>
    <n v="48"/>
    <n v="72"/>
    <x v="1"/>
    <s v="januari"/>
    <n v="2022"/>
    <n v="7488"/>
  </r>
  <r>
    <s v="Advisering"/>
    <s v="(Senior) Adviseur"/>
    <s v="Opdracht: secretaris realisatie"/>
    <n v="13"/>
    <n v="36"/>
    <x v="5"/>
    <n v="18"/>
    <n v="18"/>
    <n v="36"/>
    <x v="0"/>
    <s v="januari"/>
    <n v="2022"/>
    <n v="5616"/>
  </r>
  <r>
    <s v="Bedrijfsvoering"/>
    <s v="Senior Adviseur Bedrijfsvoering"/>
    <s v="Opdracht: Ervaren senior Adviseur Bedrijfsvoering HWBP-2"/>
    <n v="13"/>
    <n v="18"/>
    <x v="3"/>
    <n v="12"/>
    <n v="36"/>
    <n v="48"/>
    <x v="1"/>
    <s v="januari"/>
    <n v="2022"/>
    <n v="3744"/>
  </r>
  <r>
    <s v="Advisering"/>
    <s v="(Senior) Adviseur"/>
    <s v="Opdracht: Technische adviseur Werktuigbouw"/>
    <n v="12"/>
    <n v="36"/>
    <x v="1"/>
    <n v="24"/>
    <n v="60"/>
    <n v="84"/>
    <x v="1"/>
    <s v="januari"/>
    <n v="2022"/>
    <n v="13104"/>
  </r>
  <r>
    <s v="Advisering"/>
    <s v="(Senior) Adviseur"/>
    <s v="Opdracht: Grondverwerver"/>
    <n v="12"/>
    <n v="20"/>
    <x v="6"/>
    <n v="12"/>
    <n v="84"/>
    <n v="96"/>
    <x v="1"/>
    <s v="januari"/>
    <n v="2022"/>
    <n v="8320"/>
  </r>
  <r>
    <s v="Advisering"/>
    <s v="(Senior) Adviseur"/>
    <s v="Opdracht: Adviseur contractmanagement"/>
    <n v="11"/>
    <n v="36"/>
    <x v="5"/>
    <n v="24"/>
    <n v="60"/>
    <n v="84"/>
    <x v="1"/>
    <s v="januari"/>
    <n v="2022"/>
    <n v="13104"/>
  </r>
  <r>
    <s v="Advisering"/>
    <s v="Medewerker Advisering"/>
    <s v="Adviseur omgeving Keringenteam I"/>
    <n v="11"/>
    <n v="18"/>
    <x v="4"/>
    <n v="24"/>
    <n v="48"/>
    <n v="72"/>
    <x v="1"/>
    <s v="januari"/>
    <n v="2022"/>
    <n v="5616"/>
  </r>
  <r>
    <s v="Advisering"/>
    <s v="(Senior) Adviseur"/>
    <s v="Opdracht: Adviseur omgeving"/>
    <n v="11"/>
    <n v="36"/>
    <x v="4"/>
    <n v="14"/>
    <n v="72"/>
    <n v="86"/>
    <x v="1"/>
    <s v="januari"/>
    <n v="2022"/>
    <n v="13416"/>
  </r>
  <r>
    <s v="Project-management/Programma-management"/>
    <s v="Deelprojectleider"/>
    <s v="Opdracht: Contractadviseur"/>
    <n v="11"/>
    <n v="36"/>
    <x v="5"/>
    <n v="24"/>
    <n v="48"/>
    <n v="72"/>
    <x v="1"/>
    <s v="januari"/>
    <n v="2022"/>
    <n v="11232"/>
  </r>
  <r>
    <s v="Advisering"/>
    <s v="(Senior) Adviseur"/>
    <s v="Opdracht: Contractadviseur"/>
    <n v="11"/>
    <n v="36"/>
    <x v="5"/>
    <n v="24"/>
    <n v="36"/>
    <n v="60"/>
    <x v="0"/>
    <s v="januari"/>
    <n v="2022"/>
    <n v="9360"/>
  </r>
  <r>
    <s v="Advisering"/>
    <s v="(Senior) Adviseur"/>
    <s v="Opdracht: Projectadviseur Integrale Veiligheid"/>
    <n v="11"/>
    <n v="20"/>
    <x v="1"/>
    <n v="24"/>
    <n v="36"/>
    <n v="60"/>
    <x v="2"/>
    <s v="januari"/>
    <n v="2022"/>
    <n v="5200"/>
  </r>
  <r>
    <s v="Advisering"/>
    <s v="(Senior) Adviseur"/>
    <s v="Opdracht: Adviseur Integrale veiligheid"/>
    <n v="11"/>
    <n v="24"/>
    <x v="1"/>
    <n v="12"/>
    <n v="24"/>
    <n v="36"/>
    <x v="0"/>
    <s v="januari"/>
    <n v="2022"/>
    <n v="3744"/>
  </r>
  <r>
    <s v="Advisering"/>
    <s v="(Senior) Adviseur"/>
    <s v="Opdracht: Adviseur Contracten"/>
    <n v="11"/>
    <n v="36"/>
    <x v="5"/>
    <n v="12"/>
    <n v="24"/>
    <n v="36"/>
    <x v="2"/>
    <s v="januari"/>
    <n v="2022"/>
    <n v="5616"/>
  </r>
  <r>
    <s v="Advisering"/>
    <s v="(Senior) Adviseur"/>
    <s v="Opdracht: Adviseur Contract"/>
    <n v="11"/>
    <n v="36"/>
    <x v="5"/>
    <n v="24"/>
    <n v="72"/>
    <n v="96"/>
    <x v="2"/>
    <s v="januari"/>
    <n v="2022"/>
    <n v="14976"/>
  </r>
  <r>
    <s v="Advisering"/>
    <s v="Medewerker Advisering"/>
    <s v="Opdracht: Adviseur omgeving Wegen"/>
    <n v="10"/>
    <n v="36"/>
    <x v="4"/>
    <n v="12"/>
    <n v="24"/>
    <n v="36"/>
    <x v="0"/>
    <s v="januari"/>
    <n v="2022"/>
    <n v="5616"/>
  </r>
  <r>
    <s v="Bedrijfsvoering"/>
    <s v="Managementondersteuner"/>
    <s v="Opdracht: Contractsecretaris (met projectondersteuninstaken)"/>
    <n v="9"/>
    <n v="28"/>
    <x v="3"/>
    <n v="12"/>
    <n v="48"/>
    <n v="60"/>
    <x v="0"/>
    <s v="januari"/>
    <n v="2022"/>
    <n v="7280"/>
  </r>
  <r>
    <s v="Advisering"/>
    <s v="(Senior) Adviseur"/>
    <s v="Opdracht: Procesontwerper Stopstart-procedure voor windparken op zee t.b.v. vogels"/>
    <n v="14"/>
    <n v="12"/>
    <x v="0"/>
    <n v="4"/>
    <n v="32"/>
    <n v="36"/>
    <x v="1"/>
    <s v="januari"/>
    <n v="2022"/>
    <n v="1872"/>
  </r>
  <r>
    <s v="Project-management/Programma-management"/>
    <s v="Projectleider"/>
    <s v="Opdracht: Projectmanager Facilitaire Concerndienst-verlening Rijk"/>
    <n v="12"/>
    <n v="36"/>
    <x v="10"/>
    <n v="7"/>
    <n v="6"/>
    <n v="13"/>
    <x v="1"/>
    <s v="januari"/>
    <n v="2022"/>
    <n v="2027.9999999999998"/>
  </r>
  <r>
    <s v="Advisering"/>
    <s v="(Senior) Adviseur"/>
    <s v="Opdracht: Regisseur assetmanagement"/>
    <n v="12"/>
    <n v="18"/>
    <x v="3"/>
    <n v="7"/>
    <n v="6"/>
    <n v="13"/>
    <x v="1"/>
    <s v="januari"/>
    <n v="2022"/>
    <n v="1013.9999999999999"/>
  </r>
  <r>
    <s v="Advisering"/>
    <s v="(Senior) Adviseur"/>
    <s v="Opdracht: Adviseur inkoop en contractmanagement"/>
    <n v="10"/>
    <n v="18"/>
    <x v="5"/>
    <n v="12"/>
    <n v="24"/>
    <n v="36"/>
    <x v="0"/>
    <s v="januari"/>
    <n v="2022"/>
    <n v="2808"/>
  </r>
  <r>
    <s v="Advisering"/>
    <s v="Medewerker Advisering"/>
    <s v="Opdracht: Adviseur Inkoop en Contractmanagement"/>
    <n v="11"/>
    <n v="36"/>
    <x v="5"/>
    <n v="24"/>
    <n v="48"/>
    <n v="72"/>
    <x v="1"/>
    <s v="januari"/>
    <n v="2022"/>
    <n v="11232"/>
  </r>
  <r>
    <s v="Bedrijfsvoering"/>
    <s v="Adviseur Bedrijfsvoering"/>
    <s v="Opdracht: Projectsecretaris"/>
    <n v="10"/>
    <n v="8"/>
    <x v="3"/>
    <n v="13"/>
    <n v="36"/>
    <n v="49"/>
    <x v="0"/>
    <s v="januari"/>
    <n v="2022"/>
    <n v="1698.6666666666665"/>
  </r>
  <r>
    <s v="Bedrijfsvoering"/>
    <s v="Adviseur Bedrijfsvoering"/>
    <s v="Opdracht: Projectsecretaris"/>
    <n v="10"/>
    <n v="24"/>
    <x v="3"/>
    <n v="13"/>
    <n v="36"/>
    <n v="49"/>
    <x v="0"/>
    <s v="januari"/>
    <n v="2022"/>
    <n v="5096"/>
  </r>
  <r>
    <s v="Advisering"/>
    <s v="(Senior) Adviseur"/>
    <s v="Opdracht: Adviseur techniek Tunnelonderhoud (DBFM contracten)"/>
    <n v="12"/>
    <n v="36"/>
    <x v="1"/>
    <n v="24"/>
    <n v="72"/>
    <n v="96"/>
    <x v="1"/>
    <s v="januari"/>
    <n v="2022"/>
    <n v="14976"/>
  </r>
  <r>
    <s v="Advisering"/>
    <s v="(Senior) Adviseur"/>
    <s v="Opdracht: Senior contractadviseur Impulsprogramma VenR"/>
    <n v="11"/>
    <n v="36"/>
    <x v="5"/>
    <n v="12"/>
    <n v="48"/>
    <n v="60"/>
    <x v="2"/>
    <s v="januari"/>
    <n v="2022"/>
    <n v="9360"/>
  </r>
  <r>
    <s v="Advisering"/>
    <s v="(Senior) Adviseur"/>
    <s v="Opdracht: (Project-) adviseur Integrale Veiligheid Wegen"/>
    <n v="11"/>
    <n v="36"/>
    <x v="1"/>
    <n v="24"/>
    <n v="72"/>
    <n v="96"/>
    <x v="2"/>
    <s v="januari"/>
    <n v="2022"/>
    <n v="14976"/>
  </r>
  <r>
    <s v="Advisering"/>
    <s v="(Senior) Adviseur"/>
    <s v="Opdracht: Adviseur Techniek geluidbeperkende constructies en kunstwerken realisatie MJPG"/>
    <n v="11"/>
    <n v="32"/>
    <x v="1"/>
    <n v="12"/>
    <n v="48"/>
    <n v="60"/>
    <x v="1"/>
    <s v="januari"/>
    <n v="2022"/>
    <n v="8320"/>
  </r>
  <r>
    <s v="Bedrijfsvoering"/>
    <s v="Managementondersteuner"/>
    <s v="Opdracht: Managementondersteuner"/>
    <n v="10"/>
    <n v="36"/>
    <x v="3"/>
    <n v="3"/>
    <n v="0"/>
    <n v="3"/>
    <x v="1"/>
    <s v="januari"/>
    <n v="2022"/>
    <n v="468"/>
  </r>
  <r>
    <s v="Advisering"/>
    <s v="Medewerker Advisering"/>
    <s v="Opdracht: Adviseur Omgevingsmanagement"/>
    <n v="10"/>
    <n v="28"/>
    <x v="4"/>
    <n v="22"/>
    <n v="72"/>
    <n v="94"/>
    <x v="1"/>
    <s v="januari"/>
    <n v="2022"/>
    <n v="11405.333333333332"/>
  </r>
  <r>
    <s v="Advisering"/>
    <s v="Medewerker Advisering"/>
    <s v="Opdracht: Adviseur Groenbeheer, flora en fauna (PPO)"/>
    <n v="9"/>
    <n v="36"/>
    <x v="0"/>
    <n v="10"/>
    <n v="36"/>
    <n v="46"/>
    <x v="1"/>
    <s v="januari"/>
    <n v="2022"/>
    <n v="7176"/>
  </r>
  <r>
    <s v="Bedrijfsvoering"/>
    <s v="Adviseur Bedrijfsvoering"/>
    <s v="Opdracht: Adviseur projectbeheersing"/>
    <n v="9"/>
    <n v="36"/>
    <x v="3"/>
    <n v="15"/>
    <n v="24"/>
    <n v="39"/>
    <x v="0"/>
    <s v="januari"/>
    <n v="2022"/>
    <n v="6084"/>
  </r>
  <r>
    <s v="Advisering"/>
    <s v="(Senior) Adviseur"/>
    <s v="Opdracht: Senior adviseur Opdrachtgever ? Opdrachtnemer"/>
    <n v="12"/>
    <n v="36"/>
    <x v="3"/>
    <n v="12"/>
    <n v="24"/>
    <n v="36"/>
    <x v="0"/>
    <s v="januari"/>
    <n v="2022"/>
    <n v="5616"/>
  </r>
  <r>
    <s v="Advisering"/>
    <s v="(Senior) Adviseur"/>
    <s v="Opdracht: : Adviseur Asbest Wet- en Regelgeving"/>
    <n v="12"/>
    <n v="24"/>
    <x v="4"/>
    <n v="2"/>
    <n v="12"/>
    <n v="14"/>
    <x v="1"/>
    <s v="januari"/>
    <n v="2022"/>
    <n v="1456"/>
  </r>
  <r>
    <s v="Advisering"/>
    <s v="Medewerker Advisering"/>
    <s v="Opdracht: Adviseur Elektrotechniek WNZ A Vaarwegen"/>
    <n v="11"/>
    <n v="36"/>
    <x v="1"/>
    <n v="12"/>
    <n v="24"/>
    <n v="36"/>
    <x v="1"/>
    <s v="januari"/>
    <n v="2022"/>
    <n v="5616"/>
  </r>
  <r>
    <s v="Advisering"/>
    <s v="(Senior) Adviseur"/>
    <s v="Opdracht: Senior adviseur geluidregels leefomgeving"/>
    <n v="14"/>
    <n v="24"/>
    <x v="0"/>
    <n v="12"/>
    <n v="24"/>
    <n v="36"/>
    <x v="1"/>
    <s v="januari"/>
    <n v="2022"/>
    <n v="3744"/>
  </r>
  <r>
    <s v="Bedrijfsvoering"/>
    <s v="Adviseur Bedrijfsvoering"/>
    <s v="Opdracht: Adviseur inkoop en contracten"/>
    <n v="10"/>
    <n v="36"/>
    <x v="5"/>
    <n v="24"/>
    <n v="24"/>
    <n v="48"/>
    <x v="1"/>
    <s v="januari"/>
    <n v="2022"/>
    <n v="7488"/>
  </r>
  <r>
    <s v="Advisering"/>
    <s v="(Senior) Adviseur"/>
    <s v="Opdracht: (Senior) Adviseur omgeving"/>
    <n v="12"/>
    <n v="36"/>
    <x v="4"/>
    <n v="14"/>
    <n v="12"/>
    <n v="26"/>
    <x v="0"/>
    <s v="januari"/>
    <n v="2022"/>
    <n v="4055.9999999999995"/>
  </r>
  <r>
    <s v="Advisering"/>
    <s v="(Senior) Adviseur"/>
    <s v="Adviseur Techniek Integrale Veiligheid Rijkswaterstaat WNN A Vaarwegen"/>
    <n v="11"/>
    <n v="36"/>
    <x v="1"/>
    <n v="16"/>
    <n v="24"/>
    <n v="40"/>
    <x v="2"/>
    <s v="januari"/>
    <n v="2022"/>
    <n v="6240"/>
  </r>
  <r>
    <s v="Advisering"/>
    <s v="Medewerker Advisering"/>
    <s v="Opdracht: Inkoop- en contractadviseur"/>
    <n v="10"/>
    <n v="36"/>
    <x v="5"/>
    <n v="24"/>
    <n v="24"/>
    <n v="48"/>
    <x v="0"/>
    <s v="januari"/>
    <n v="2022"/>
    <n v="7488"/>
  </r>
  <r>
    <s v="Advisering"/>
    <s v="Medewerker Advisering"/>
    <s v="Opdracht: Adviseur Omgeving"/>
    <n v="10"/>
    <n v="20"/>
    <x v="4"/>
    <n v="24"/>
    <n v="12"/>
    <n v="36"/>
    <x v="2"/>
    <s v="januari"/>
    <n v="2022"/>
    <n v="3120"/>
  </r>
  <r>
    <s v="Project-management/Programma-management"/>
    <s v="Projectleider"/>
    <s v="Opdracht: Manager Projectbeheersing"/>
    <n v="12"/>
    <n v="21"/>
    <x v="3"/>
    <n v="12"/>
    <n v="24"/>
    <n v="36"/>
    <x v="1"/>
    <s v="januari"/>
    <n v="2022"/>
    <n v="3276"/>
  </r>
  <r>
    <s v="Advisering"/>
    <s v="(Senior) Adviseur"/>
    <s v="Opdracht: Adviseur Contract"/>
    <n v="11"/>
    <n v="24"/>
    <x v="5"/>
    <n v="24"/>
    <n v="12"/>
    <n v="36"/>
    <x v="2"/>
    <s v="januari"/>
    <n v="2022"/>
    <n v="3744"/>
  </r>
  <r>
    <s v="Advisering"/>
    <s v="Medewerker Advisering"/>
    <s v="Opdracht: Adviseur CHARM"/>
    <n v="10"/>
    <n v="36"/>
    <x v="0"/>
    <n v="12"/>
    <n v="24"/>
    <n v="36"/>
    <x v="1"/>
    <s v="januari"/>
    <n v="2022"/>
    <n v="5616"/>
  </r>
  <r>
    <s v="Advisering"/>
    <s v="(Senior) Adviseur"/>
    <s v="Opdracht: Senior adviseur geluidregels leefomgeving"/>
    <n v="14"/>
    <n v="24"/>
    <x v="0"/>
    <n v="12"/>
    <n v="24"/>
    <n v="36"/>
    <x v="1"/>
    <s v="januari"/>
    <n v="2022"/>
    <n v="3744"/>
  </r>
  <r>
    <s v="Advisering"/>
    <s v="(Senior) Adviseur"/>
    <s v="Opdracht: Sr. Adviseur contractmanagement Rivierklimaatpark IJsselpoort"/>
    <n v="12"/>
    <n v="24"/>
    <x v="5"/>
    <n v="24"/>
    <n v="24"/>
    <n v="48"/>
    <x v="0"/>
    <s v="januari"/>
    <n v="2022"/>
    <n v="4992"/>
  </r>
  <r>
    <s v="Advisering"/>
    <s v="(Senior) Adviseur"/>
    <s v="Opdracht: IA&amp;E Technisch Adviseur"/>
    <n v="11"/>
    <n v="36"/>
    <x v="1"/>
    <n v="25"/>
    <n v="72"/>
    <n v="97"/>
    <x v="2"/>
    <s v="januari"/>
    <n v="2022"/>
    <n v="15132.000000000002"/>
  </r>
  <r>
    <s v="Project-management/Programma-management"/>
    <s v="Projectleider"/>
    <s v="Opdracht: Technisch Manager Verkeerstechnische en Tunnel Technische Installaties"/>
    <n v="13"/>
    <n v="32"/>
    <x v="1"/>
    <n v="24"/>
    <n v="24"/>
    <n v="48"/>
    <x v="0"/>
    <s v="januari"/>
    <n v="2022"/>
    <n v="6656"/>
  </r>
  <r>
    <s v="Advisering"/>
    <s v="Coördinerend/specialistisch Adviseur"/>
    <s v="Opdracht Programma Manager ontwikkeling Systeem Planning en Informatie Nederland"/>
    <n v="13"/>
    <n v="36"/>
    <x v="2"/>
    <n v="12"/>
    <n v="84"/>
    <n v="96"/>
    <x v="0"/>
    <s v="januari"/>
    <n v="2022"/>
    <n v="14976"/>
  </r>
  <r>
    <s v="Advisering"/>
    <s v="(Senior) Adviseur"/>
    <s v="Opdracht: Adviseur contractmanagement"/>
    <n v="11"/>
    <n v="32"/>
    <x v="5"/>
    <n v="25"/>
    <n v="72"/>
    <n v="97"/>
    <x v="1"/>
    <s v="januari"/>
    <n v="2022"/>
    <n v="13450.666666666668"/>
  </r>
  <r>
    <s v="Advisering"/>
    <s v="Medewerker Advisering"/>
    <s v="Opdracht: Adviseur inkoop"/>
    <n v="11"/>
    <n v="20"/>
    <x v="9"/>
    <n v="24"/>
    <n v="12"/>
    <n v="36"/>
    <x v="0"/>
    <s v="januari"/>
    <n v="2022"/>
    <n v="3120"/>
  </r>
  <r>
    <s v="Advisering"/>
    <s v="Medewerker Advisering"/>
    <s v="Opdracht: Adviseur Omgeving"/>
    <n v="11"/>
    <n v="16"/>
    <x v="4"/>
    <n v="12"/>
    <n v="24"/>
    <n v="36"/>
    <x v="1"/>
    <s v="januari"/>
    <n v="2022"/>
    <n v="2496"/>
  </r>
  <r>
    <s v="Advisering"/>
    <s v="Medewerker Advisering"/>
    <s v="Opdracht: Adviseur Inkoop en Contractmanagement"/>
    <n v="10"/>
    <n v="36"/>
    <x v="5"/>
    <n v="24"/>
    <n v="48"/>
    <n v="72"/>
    <x v="1"/>
    <s v="januari"/>
    <n v="2022"/>
    <n v="11232"/>
  </r>
  <r>
    <s v="Advisering"/>
    <s v="Medewerker Advisering"/>
    <s v="Opdracht: Medewerker Data Migratie CHARM"/>
    <n v="10"/>
    <n v="36"/>
    <x v="1"/>
    <n v="12"/>
    <n v="24"/>
    <n v="36"/>
    <x v="1"/>
    <s v="januari"/>
    <n v="2022"/>
    <n v="5616"/>
  </r>
  <r>
    <s v="Advisering"/>
    <s v="Coördinerend/specialistisch Adviseur"/>
    <s v="Opdracht: Technisch Adviseur"/>
    <n v="13"/>
    <n v="32"/>
    <x v="1"/>
    <n v="12"/>
    <n v="24"/>
    <n v="36"/>
    <x v="2"/>
    <s v="januari"/>
    <n v="2022"/>
    <n v="4992"/>
  </r>
  <r>
    <s v="Advisering"/>
    <s v="(Senior) Adviseur"/>
    <s v="Opdracht: Programmasecretaris"/>
    <n v="11"/>
    <n v="24"/>
    <x v="3"/>
    <n v="15"/>
    <n v="36"/>
    <n v="51"/>
    <x v="2"/>
    <s v="januari"/>
    <n v="2022"/>
    <n v="5304"/>
  </r>
  <r>
    <s v="Advisering"/>
    <s v="Strategisch Adviseur"/>
    <s v="Opdracht: Topspecialist"/>
    <n v="16"/>
    <n v="1.2"/>
    <x v="2"/>
    <n v="36"/>
    <n v="0"/>
    <n v="36"/>
    <x v="1"/>
    <s v="januari"/>
    <n v="2022"/>
    <n v="187.2"/>
  </r>
  <r>
    <s v="Advisering"/>
    <s v="Medewerker Advisering"/>
    <s v="Opdracht: Coördinerend adviseur techniek"/>
    <n v="12"/>
    <n v="36"/>
    <x v="1"/>
    <n v="24"/>
    <n v="36"/>
    <n v="60"/>
    <x v="1"/>
    <s v="januari"/>
    <n v="2022"/>
    <n v="9360"/>
  </r>
  <r>
    <s v="Advisering"/>
    <s v="Medewerker Advisering"/>
    <s v="Opdracht: Verkeerskundige"/>
    <n v="10"/>
    <n v="36"/>
    <x v="0"/>
    <n v="6"/>
    <n v="0"/>
    <n v="6"/>
    <x v="1"/>
    <s v="januari"/>
    <n v="2022"/>
    <n v="936"/>
  </r>
  <r>
    <s v="Advisering"/>
    <s v="(Senior) Adviseur"/>
    <s v="Opdracht: Adviseur Projectbeheersing"/>
    <n v="12"/>
    <n v="24"/>
    <x v="3"/>
    <n v="12"/>
    <n v="36"/>
    <n v="48"/>
    <x v="1"/>
    <s v="februari"/>
    <n v="2022"/>
    <n v="4992"/>
  </r>
  <r>
    <s v="Advisering"/>
    <s v="(Senior) Adviseur"/>
    <s v="Opdracht: Adviseur techniek Tunnelonderhoud (prestatiecontract)"/>
    <n v="11"/>
    <n v="36"/>
    <x v="1"/>
    <n v="24"/>
    <n v="72"/>
    <n v="96"/>
    <x v="0"/>
    <s v="februari"/>
    <n v="2022"/>
    <n v="14976"/>
  </r>
  <r>
    <s v="Bedrijfsvoering"/>
    <s v="Adviseur Bedrijfsvoering"/>
    <s v="Opdracht Projectsecretaris"/>
    <n v="11"/>
    <n v="24"/>
    <x v="3"/>
    <n v="12"/>
    <n v="12"/>
    <n v="24"/>
    <x v="2"/>
    <s v="februari"/>
    <n v="2022"/>
    <n v="2496"/>
  </r>
  <r>
    <s v="Advisering"/>
    <s v="(Senior) Adviseur"/>
    <s v="Opdracht: Technisch adviseur elektrotechniek / industriële Automatisering"/>
    <n v="11"/>
    <n v="32"/>
    <x v="1"/>
    <n v="12"/>
    <n v="84"/>
    <n v="96"/>
    <x v="1"/>
    <s v="februari"/>
    <n v="2022"/>
    <n v="13312"/>
  </r>
  <r>
    <s v="Advisering"/>
    <s v="Medewerker Advisering"/>
    <s v="Opdracht: Adviseur omgeving"/>
    <n v="10"/>
    <n v="24"/>
    <x v="4"/>
    <n v="25"/>
    <n v="72"/>
    <n v="97"/>
    <x v="0"/>
    <s v="februari"/>
    <n v="2022"/>
    <n v="10088"/>
  </r>
  <r>
    <s v="Advisering"/>
    <s v="(Senior) Adviseur"/>
    <s v="Opdracht: Senior Adviseur Omgeving"/>
    <n v="11"/>
    <n v="36"/>
    <x v="4"/>
    <n v="24"/>
    <n v="72"/>
    <n v="96"/>
    <x v="1"/>
    <s v="februari"/>
    <n v="2022"/>
    <n v="14976"/>
  </r>
  <r>
    <s v="Advisering"/>
    <s v="(Senior) Adviseur"/>
    <s v="Opdracht: Adviseur transitiemanagement Wegverkeersmanagement"/>
    <n v="12"/>
    <n v="24"/>
    <x v="1"/>
    <n v="12"/>
    <n v="12"/>
    <n v="24"/>
    <x v="0"/>
    <s v="februari"/>
    <n v="2022"/>
    <n v="2496"/>
  </r>
  <r>
    <s v="Advisering"/>
    <s v="(Senior) Adviseur"/>
    <s v="Opdracht: Inkoopadviseur Dienstenteam"/>
    <n v="12"/>
    <n v="32"/>
    <x v="9"/>
    <n v="13"/>
    <n v="24"/>
    <n v="37"/>
    <x v="2"/>
    <s v="februari"/>
    <n v="2022"/>
    <n v="5130.666666666667"/>
  </r>
  <r>
    <s v="Advisering"/>
    <s v="(Senior) Adviseur"/>
    <s v="Opdracht: Adviseur Techniek data- en informatiemanagement"/>
    <n v="11"/>
    <n v="24"/>
    <x v="1"/>
    <n v="11"/>
    <n v="24"/>
    <n v="35"/>
    <x v="1"/>
    <s v="februari"/>
    <n v="2022"/>
    <n v="3640"/>
  </r>
  <r>
    <s v="Advisering"/>
    <s v="(Senior) Adviseur"/>
    <s v="Opdracht: Coördinator Vastgoed"/>
    <n v="12"/>
    <n v="36"/>
    <x v="12"/>
    <n v="5"/>
    <n v="24"/>
    <n v="29"/>
    <x v="2"/>
    <s v="februari"/>
    <n v="2022"/>
    <n v="4524"/>
  </r>
  <r>
    <s v="Advisering"/>
    <s v="(Senior) Adviseur"/>
    <s v="Opdracht: Projectadviseur duurzaam inkopen VVM"/>
    <n v="12"/>
    <n v="16"/>
    <x v="1"/>
    <n v="12"/>
    <n v="24"/>
    <n v="36"/>
    <x v="0"/>
    <s v="februari"/>
    <n v="2022"/>
    <n v="2496"/>
  </r>
  <r>
    <s v="Advisering"/>
    <s v="Medewerker Advisering"/>
    <s v="Opdracht: Planner RRY"/>
    <n v="10"/>
    <n v="32"/>
    <x v="3"/>
    <n v="3"/>
    <n v="0"/>
    <n v="3"/>
    <x v="1"/>
    <s v="februari"/>
    <n v="2022"/>
    <n v="416"/>
  </r>
  <r>
    <s v="Advisering"/>
    <s v="(Senior) Adviseur"/>
    <s v="Opdracht: Adviseur Contractmanagement"/>
    <n v="11"/>
    <n v="36"/>
    <x v="5"/>
    <n v="24"/>
    <n v="72"/>
    <n v="96"/>
    <x v="1"/>
    <s v="februari"/>
    <n v="2022"/>
    <n v="14976"/>
  </r>
  <r>
    <s v="Advisering"/>
    <s v="(Senior) Adviseur"/>
    <s v="Opdracht: Adviseur techniek wegenbouw/kunstwerken"/>
    <n v="11"/>
    <n v="18"/>
    <x v="1"/>
    <n v="11"/>
    <n v="0"/>
    <n v="11"/>
    <x v="0"/>
    <s v="februari"/>
    <n v="2022"/>
    <n v="858"/>
  </r>
  <r>
    <s v="Advisering"/>
    <s v="Medewerker Advisering"/>
    <s v="Opdracht: Adviseur inkoop en contracten"/>
    <n v="11"/>
    <n v="36"/>
    <x v="5"/>
    <n v="24"/>
    <n v="36"/>
    <n v="60"/>
    <x v="1"/>
    <s v="februari"/>
    <n v="2022"/>
    <n v="9360"/>
  </r>
  <r>
    <s v="Advisering"/>
    <s v="Medewerker Advisering"/>
    <s v="Opdracht: Projectmanagement Ondersteuner Opvolging VBI/Beheren en Programmeren"/>
    <n v="10"/>
    <n v="24"/>
    <x v="3"/>
    <n v="6"/>
    <n v="24"/>
    <n v="30"/>
    <x v="1"/>
    <s v="februari"/>
    <n v="2022"/>
    <n v="3120"/>
  </r>
  <r>
    <s v="Advisering"/>
    <s v="(Senior) Adviseur"/>
    <s v="Opdracht: Kostenadviseur"/>
    <n v="12"/>
    <n v="24"/>
    <x v="3"/>
    <n v="13"/>
    <n v="24"/>
    <n v="37"/>
    <x v="1"/>
    <s v="februari"/>
    <n v="2022"/>
    <n v="3848"/>
  </r>
  <r>
    <s v="Advisering"/>
    <s v="(Senior) Adviseur"/>
    <s v="Opdracht: Adviseur techniek Project Integrale Veiligheid voor Exploitatie Rijksrederij"/>
    <n v="11"/>
    <n v="32"/>
    <x v="1"/>
    <n v="23"/>
    <n v="48"/>
    <n v="71"/>
    <x v="1"/>
    <s v="februari"/>
    <n v="2022"/>
    <n v="9845.3333333333339"/>
  </r>
  <r>
    <s v="Advisering"/>
    <s v="Medewerker Advisering"/>
    <s v="Opdracht: Adviseur onderhoudsproces"/>
    <n v="10"/>
    <n v="24"/>
    <x v="1"/>
    <n v="12"/>
    <n v="12"/>
    <n v="24"/>
    <x v="1"/>
    <s v="februari"/>
    <n v="2022"/>
    <n v="2496"/>
  </r>
  <r>
    <s v="Advisering"/>
    <s v="(Senior) Adviseur"/>
    <s v="Opdracht: Projectadviseur duurzaam inkopen VenR"/>
    <n v="12"/>
    <n v="16"/>
    <x v="1"/>
    <n v="12"/>
    <n v="24"/>
    <n v="36"/>
    <x v="0"/>
    <s v="februari"/>
    <n v="2022"/>
    <n v="2496"/>
  </r>
  <r>
    <s v="Bedrijfsvoering"/>
    <s v="Adviseur Bedrijfsvoering"/>
    <s v="Opdracht: Adviseur Projectbeheersing Risicomanagement en Planning"/>
    <n v="11"/>
    <n v="24"/>
    <x v="3"/>
    <n v="12"/>
    <n v="36"/>
    <n v="48"/>
    <x v="2"/>
    <s v="februari"/>
    <n v="2022"/>
    <n v="4992"/>
  </r>
  <r>
    <s v="Advisering"/>
    <s v="Medewerker Advisering"/>
    <s v="Opdracht: Medewerker Scopemanagement Grip"/>
    <n v="10"/>
    <n v="16"/>
    <x v="3"/>
    <n v="24"/>
    <n v="24"/>
    <n v="48"/>
    <x v="1"/>
    <s v="februari"/>
    <n v="2022"/>
    <n v="3328"/>
  </r>
  <r>
    <s v="Advisering"/>
    <s v="(Senior) Adviseur"/>
    <s v="Opdracht: Senior Adviseur Omgeving"/>
    <n v="11"/>
    <n v="36"/>
    <x v="4"/>
    <n v="24"/>
    <n v="72"/>
    <n v="96"/>
    <x v="1"/>
    <s v="februari"/>
    <n v="2022"/>
    <n v="14976"/>
  </r>
  <r>
    <s v="Project-management/Programma-management"/>
    <s v="Projectleider"/>
    <s v="Opdracht: Projectmanager Vaarwegmarkering"/>
    <n v="11"/>
    <n v="8"/>
    <x v="2"/>
    <n v="4"/>
    <n v="0"/>
    <n v="4"/>
    <x v="0"/>
    <s v="februari"/>
    <n v="2022"/>
    <n v="138.66666666666666"/>
  </r>
  <r>
    <s v="Advisering"/>
    <s v="(Senior) Adviseur"/>
    <s v="Opdracht: Adviseur Techniek"/>
    <n v="11"/>
    <n v="18"/>
    <x v="1"/>
    <n v="4"/>
    <n v="0"/>
    <n v="4"/>
    <x v="0"/>
    <s v="februari"/>
    <n v="2022"/>
    <n v="312"/>
  </r>
  <r>
    <s v="Advisering"/>
    <s v="Medewerker Advisering"/>
    <s v="Opdracht: Senior adviseur omgevingsmanagement"/>
    <n v="13"/>
    <n v="32"/>
    <x v="4"/>
    <n v="23"/>
    <n v="24"/>
    <n v="47"/>
    <x v="0"/>
    <s v="maart"/>
    <n v="2022"/>
    <n v="6517.333333333333"/>
  </r>
  <r>
    <s v="Project-management/Programma-management"/>
    <s v="Projectleider"/>
    <s v="Opdracht: Technisch Manager Voorbereiding realisatie MJPG"/>
    <n v="12"/>
    <n v="20"/>
    <x v="2"/>
    <n v="12"/>
    <n v="48"/>
    <n v="60"/>
    <x v="1"/>
    <s v="maart"/>
    <n v="2022"/>
    <n v="5200"/>
  </r>
  <r>
    <s v="Advisering"/>
    <s v="(Senior) Adviseur"/>
    <s v="Opdracht: Adviseur omgeving A1 Apeldoorn-Azelo"/>
    <n v="12"/>
    <n v="20"/>
    <x v="4"/>
    <n v="12"/>
    <n v="48"/>
    <n v="60"/>
    <x v="0"/>
    <s v="maart"/>
    <n v="2022"/>
    <n v="5200"/>
  </r>
  <r>
    <s v="Advisering"/>
    <s v="(Senior) Adviseur"/>
    <s v="Opdracht: Adviseur omgevingsmanagement"/>
    <n v="12"/>
    <n v="36"/>
    <x v="4"/>
    <n v="12"/>
    <n v="60"/>
    <n v="72"/>
    <x v="2"/>
    <s v="maart"/>
    <n v="2022"/>
    <n v="11232"/>
  </r>
  <r>
    <s v="Advisering"/>
    <s v="(Senior) Adviseur"/>
    <s v="Opdracht: Project adviseur Integrale Veiligheid"/>
    <n v="11"/>
    <n v="36"/>
    <x v="1"/>
    <n v="24"/>
    <n v="48"/>
    <n v="72"/>
    <x v="0"/>
    <s v="maart"/>
    <n v="2022"/>
    <n v="11232"/>
  </r>
  <r>
    <s v="Advisering"/>
    <s v="(Senior) Adviseur"/>
    <s v="Opdracht: Adviseur Integrale Veiligheid"/>
    <n v="11"/>
    <n v="32"/>
    <x v="1"/>
    <n v="24"/>
    <n v="72"/>
    <n v="96"/>
    <x v="0"/>
    <s v="maart"/>
    <n v="2022"/>
    <n v="13312"/>
  </r>
  <r>
    <s v="Advisering"/>
    <s v="Medewerker Advisering"/>
    <s v="Opdracht: Adviseur Omgeving"/>
    <n v="11"/>
    <n v="16"/>
    <x v="4"/>
    <n v="6"/>
    <n v="0"/>
    <n v="6"/>
    <x v="1"/>
    <s v="maart"/>
    <n v="2022"/>
    <n v="416"/>
  </r>
  <r>
    <s v="Uitvoering"/>
    <s v="Medewerker Begeleiding Aanleg/Beheer/Onderhoud"/>
    <s v="Opdracht: Adviseur O&amp;O-proces"/>
    <n v="11"/>
    <n v="36"/>
    <x v="4"/>
    <n v="12"/>
    <n v="24"/>
    <n v="36"/>
    <x v="1"/>
    <s v="maart"/>
    <n v="2022"/>
    <n v="5616"/>
  </r>
  <r>
    <s v="Advisering"/>
    <s v="Medewerker Advisering"/>
    <s v="Opdracht: Adviseur Omgeving"/>
    <n v="10"/>
    <n v="24"/>
    <x v="4"/>
    <n v="12"/>
    <n v="60"/>
    <n v="72"/>
    <x v="1"/>
    <s v="maart"/>
    <n v="2022"/>
    <n v="7488"/>
  </r>
  <r>
    <s v="Advisering"/>
    <s v="Medewerker Advisering"/>
    <s v="Opdracht: Programmasecretaris"/>
    <n v="10"/>
    <n v="16"/>
    <x v="3"/>
    <n v="24"/>
    <n v="36"/>
    <n v="60"/>
    <x v="0"/>
    <s v="maart"/>
    <n v="2022"/>
    <n v="4160"/>
  </r>
  <r>
    <s v="Bedrijfsvoering"/>
    <s v="Adviseur Bedrijfsvoering"/>
    <s v="Adviseur Projectbeheersing Financieel management"/>
    <n v="11"/>
    <n v="24"/>
    <x v="3"/>
    <n v="12"/>
    <n v="36"/>
    <n v="48"/>
    <x v="1"/>
    <s v="maart"/>
    <n v="2022"/>
    <n v="4992"/>
  </r>
  <r>
    <s v="Advisering"/>
    <s v="(Senior) Adviseur"/>
    <s v="Senior Adviseur Programmabeheersing"/>
    <n v="12"/>
    <n v="32"/>
    <x v="3"/>
    <n v="25"/>
    <n v="12"/>
    <n v="37"/>
    <x v="0"/>
    <s v="maart"/>
    <n v="2022"/>
    <n v="5130.666666666667"/>
  </r>
  <r>
    <s v="Advisering"/>
    <s v="(Senior) Adviseur"/>
    <s v="Opdracht: Senior adviseur omgeving MJPG"/>
    <n v="12"/>
    <n v="32"/>
    <x v="4"/>
    <n v="13"/>
    <n v="48"/>
    <n v="61"/>
    <x v="0"/>
    <s v="maart"/>
    <n v="2022"/>
    <n v="8458.6666666666661"/>
  </r>
  <r>
    <s v="Advisering"/>
    <s v="(Senior) Adviseur"/>
    <s v="Opdracht: Projectleider Adviseur Integrale Veiligheid"/>
    <n v="11"/>
    <n v="20"/>
    <x v="1"/>
    <n v="24"/>
    <n v="48"/>
    <n v="72"/>
    <x v="2"/>
    <s v="maart"/>
    <n v="2022"/>
    <n v="6240"/>
  </r>
  <r>
    <s v="Advisering"/>
    <s v="Medewerker Advisering"/>
    <s v="opdracht: adviseur omgeving"/>
    <n v="11"/>
    <n v="20"/>
    <x v="4"/>
    <n v="24"/>
    <n v="48"/>
    <n v="72"/>
    <x v="2"/>
    <s v="maart"/>
    <n v="2022"/>
    <n v="6240"/>
  </r>
  <r>
    <s v="Bedrijfsvoering"/>
    <s v="Managementondersteuner"/>
    <s v="Opdracht: Management ondersteuner Directielid"/>
    <n v="8"/>
    <n v="36"/>
    <x v="3"/>
    <n v="6"/>
    <n v="6"/>
    <n v="12"/>
    <x v="1"/>
    <s v="maart"/>
    <n v="2022"/>
    <n v="1872"/>
  </r>
  <r>
    <s v="Advisering"/>
    <s v="Medewerker Advisering"/>
    <s v="Opdracht Projectadviseur Integrale Veiligheid"/>
    <n v="12"/>
    <n v="20"/>
    <x v="1"/>
    <n v="24"/>
    <n v="48"/>
    <n v="72"/>
    <x v="1"/>
    <s v="maart"/>
    <n v="2022"/>
    <n v="6240"/>
  </r>
  <r>
    <s v="Advisering"/>
    <s v="(Senior) Adviseur"/>
    <s v="Opdracht: Adviseur Techniek - Systems Engineering"/>
    <n v="11"/>
    <n v="24"/>
    <x v="1"/>
    <n v="25"/>
    <n v="72"/>
    <n v="97"/>
    <x v="1"/>
    <s v="maart"/>
    <n v="2022"/>
    <n v="10088"/>
  </r>
  <r>
    <s v="Project-management/Programma-management"/>
    <s v="Projectleider"/>
    <s v="Opdracht: Projectleider Techniek"/>
    <n v="12"/>
    <n v="32"/>
    <x v="1"/>
    <n v="24"/>
    <n v="48"/>
    <n v="72"/>
    <x v="2"/>
    <s v="maart"/>
    <n v="2022"/>
    <n v="9984"/>
  </r>
  <r>
    <s v="Advisering"/>
    <s v="(Senior) Adviseur"/>
    <s v="Opdracht: Adviseur Techniek"/>
    <n v="12"/>
    <n v="7"/>
    <x v="1"/>
    <n v="10"/>
    <n v="0"/>
    <n v="10"/>
    <x v="1"/>
    <s v="maart"/>
    <n v="2022"/>
    <n v="303.33333333333337"/>
  </r>
  <r>
    <s v="Advisering"/>
    <s v="Medewerker Advisering"/>
    <s v="Opdracht: Adviseur Techniek System Engineering Waterveiligheid"/>
    <n v="10"/>
    <n v="12"/>
    <x v="1"/>
    <n v="12"/>
    <n v="24"/>
    <n v="36"/>
    <x v="1"/>
    <s v="maart"/>
    <n v="2022"/>
    <n v="1872"/>
  </r>
  <r>
    <s v="Advisering"/>
    <s v="(Senior) Adviseur"/>
    <s v="Opdracht: Civiel constructeur adviseur betonnen bruggen en viaducten"/>
    <n v="12"/>
    <n v="18"/>
    <x v="1"/>
    <n v="12"/>
    <n v="24"/>
    <n v="36"/>
    <x v="1"/>
    <s v="maart"/>
    <n v="2022"/>
    <n v="2808"/>
  </r>
  <r>
    <s v="Advisering"/>
    <s v="(Senior) Adviseur"/>
    <s v="Opdracht: Technisch adviseur Elektrotechniek en areaalgegevens"/>
    <n v="11"/>
    <n v="36"/>
    <x v="1"/>
    <n v="12"/>
    <n v="36"/>
    <n v="48"/>
    <x v="1"/>
    <s v="maart"/>
    <n v="2022"/>
    <n v="7488"/>
  </r>
  <r>
    <s v="Advisering"/>
    <s v="(Senior) Adviseur"/>
    <s v="Opdracht: Adviseur Techniek data- en informatiemanagement"/>
    <n v="11"/>
    <n v="12"/>
    <x v="1"/>
    <n v="10"/>
    <n v="24"/>
    <n v="34"/>
    <x v="2"/>
    <s v="maart"/>
    <n v="2022"/>
    <n v="1768"/>
  </r>
  <r>
    <s v="Advisering"/>
    <s v="Medewerker Advisering"/>
    <s v="Opdracht: Deel-projectleider uniformering werkwijzes"/>
    <n v="10"/>
    <n v="36"/>
    <x v="3"/>
    <n v="12"/>
    <n v="24"/>
    <n v="36"/>
    <x v="1"/>
    <s v="maart"/>
    <n v="2022"/>
    <n v="5616"/>
  </r>
  <r>
    <s v="Advisering"/>
    <s v="Coördinerend/specialistisch Adviseur"/>
    <s v="Opdracht: Senior adviseur geluid en leefomgeving"/>
    <n v="14"/>
    <n v="20"/>
    <x v="4"/>
    <n v="6"/>
    <n v="6"/>
    <n v="12"/>
    <x v="0"/>
    <s v="maart"/>
    <n v="2022"/>
    <n v="1040"/>
  </r>
  <r>
    <s v="Project-management/Programma-management"/>
    <s v="Projectleider"/>
    <s v="Opdracht: Projectleider vaststelling Natura 2000-beheerplan Grensmaas"/>
    <n v="13"/>
    <n v="28"/>
    <x v="2"/>
    <n v="9"/>
    <n v="6"/>
    <n v="15"/>
    <x v="1"/>
    <s v="maart"/>
    <n v="2022"/>
    <n v="1820"/>
  </r>
  <r>
    <s v="Advisering"/>
    <s v="Medewerker Advisering"/>
    <s v="Opdracht: Adviseur omgevingsmanager"/>
    <n v="0"/>
    <n v="8"/>
    <x v="4"/>
    <n v="8"/>
    <n v="0"/>
    <n v="8"/>
    <x v="1"/>
    <s v="maart"/>
    <n v="2022"/>
    <n v="277.33333333333331"/>
  </r>
  <r>
    <s v="Advisering"/>
    <s v="Medewerker Advisering"/>
    <s v="Opdracht: Adviseur civiele techniek beweegbare bruggen en sluizen"/>
    <n v="10"/>
    <n v="16"/>
    <x v="1"/>
    <n v="12"/>
    <n v="12"/>
    <n v="24"/>
    <x v="1"/>
    <s v="maart"/>
    <n v="2022"/>
    <n v="1664"/>
  </r>
  <r>
    <s v="Bedrijfsvoering"/>
    <s v="Medewerker Administratie"/>
    <s v="Opdracht: Klantadviseur Bedrijfsvoering"/>
    <n v="7"/>
    <n v="36"/>
    <x v="13"/>
    <n v="10"/>
    <n v="12"/>
    <n v="22"/>
    <x v="1"/>
    <s v="maart"/>
    <n v="2022"/>
    <n v="3432"/>
  </r>
  <r>
    <s v="Bedrijfsvoering"/>
    <s v="Medewerker Administratie"/>
    <s v="Opdracht: Klantadviseur Bedrijfsvoering"/>
    <n v="7"/>
    <n v="36"/>
    <x v="11"/>
    <n v="10"/>
    <n v="12"/>
    <n v="22"/>
    <x v="1"/>
    <s v="maart"/>
    <n v="2022"/>
    <n v="3432"/>
  </r>
  <r>
    <s v="Advisering"/>
    <s v="(Senior) Adviseur"/>
    <s v="Opdracht: Adviseur Integrale Veiligheid"/>
    <n v="11"/>
    <n v="24"/>
    <x v="1"/>
    <n v="24"/>
    <n v="72"/>
    <n v="96"/>
    <x v="1"/>
    <s v="mei"/>
    <n v="2022"/>
    <n v="9984"/>
  </r>
  <r>
    <s v="Advisering"/>
    <s v="(Senior) Adviseur"/>
    <s v="Adviseur Techniek"/>
    <n v="11"/>
    <n v="28"/>
    <x v="1"/>
    <n v="2"/>
    <n v="0"/>
    <n v="2"/>
    <x v="1"/>
    <s v="mei"/>
    <n v="2022"/>
    <n v="242.66666666666666"/>
  </r>
  <r>
    <s v="Advisering"/>
    <s v="(Senior) Adviseur"/>
    <s v="Adviseur Omgeving"/>
    <n v="11"/>
    <n v="36"/>
    <x v="4"/>
    <n v="6"/>
    <n v="48"/>
    <n v="54"/>
    <x v="1"/>
    <s v="mei"/>
    <n v="2022"/>
    <n v="8424"/>
  </r>
  <r>
    <s v="Advisering"/>
    <s v="(Senior) Adviseur"/>
    <s v="Opdracht: Senior Adviseur Ruimte"/>
    <n v="13"/>
    <n v="20"/>
    <x v="4"/>
    <n v="7"/>
    <n v="12"/>
    <n v="19"/>
    <x v="1"/>
    <s v="mei"/>
    <n v="2022"/>
    <n v="1646.6666666666665"/>
  </r>
  <r>
    <s v="Advisering"/>
    <s v="Medewerker Advisering"/>
    <s v="Opdracht: Contractadviseur A-Wegen"/>
    <n v="10"/>
    <n v="36"/>
    <x v="5"/>
    <n v="12"/>
    <n v="24"/>
    <n v="36"/>
    <x v="1"/>
    <s v="mei"/>
    <n v="2022"/>
    <n v="5616"/>
  </r>
  <r>
    <s v="Advisering"/>
    <s v="(Senior) Adviseur"/>
    <s v="Opdracht: Sr Adviseur Machine Veiligheid"/>
    <n v="12"/>
    <n v="18"/>
    <x v="1"/>
    <n v="24"/>
    <n v="24"/>
    <n v="48"/>
    <x v="2"/>
    <s v="mei"/>
    <n v="2022"/>
    <n v="3744"/>
  </r>
  <r>
    <s v="Advisering"/>
    <s v="Medewerker Advisering"/>
    <s v="Opdracht: Inkoopadviseur"/>
    <n v="11"/>
    <n v="36"/>
    <x v="9"/>
    <n v="2"/>
    <n v="12"/>
    <n v="14"/>
    <x v="1"/>
    <s v="mei"/>
    <n v="2022"/>
    <n v="2184"/>
  </r>
  <r>
    <s v="Project-management/Programma-management"/>
    <s v="Project-/Programmamanager"/>
    <s v="Opdracht: Project-/accountmanager HRMO"/>
    <n v="13"/>
    <n v="36"/>
    <x v="2"/>
    <n v="12"/>
    <n v="24"/>
    <n v="36"/>
    <x v="1"/>
    <s v="mei"/>
    <n v="2022"/>
    <n v="5616"/>
  </r>
  <r>
    <s v="Advisering"/>
    <s v="(Senior) Adviseur"/>
    <s v="Opdracht: Adviseur omgeving voor samenwerkingsproject Rivierklimaatpark IJsselpoort"/>
    <n v="11"/>
    <n v="32"/>
    <x v="4"/>
    <n v="24"/>
    <n v="12"/>
    <n v="36"/>
    <x v="0"/>
    <s v="mei"/>
    <n v="2022"/>
    <n v="4992"/>
  </r>
  <r>
    <s v="Advisering"/>
    <s v="(Senior) Adviseur"/>
    <s v="Opdracht: Projectadviseur Integrale Veiligheid"/>
    <n v="11"/>
    <n v="36"/>
    <x v="1"/>
    <n v="24"/>
    <n v="36"/>
    <n v="60"/>
    <x v="0"/>
    <s v="mei"/>
    <n v="2022"/>
    <n v="9360"/>
  </r>
  <r>
    <s v="Advisering"/>
    <s v="(Senior) Adviseur"/>
    <s v="Opdracht: Sr. Adviseur Omgeving GO B-Wegen"/>
    <n v="11"/>
    <n v="32"/>
    <x v="4"/>
    <n v="12"/>
    <n v="60"/>
    <n v="72"/>
    <x v="0"/>
    <s v="mei"/>
    <n v="2022"/>
    <n v="9984"/>
  </r>
  <r>
    <s v="Advisering"/>
    <s v="Medewerker Advisering"/>
    <s v="Opdracht: Adviseur Contractmanagement"/>
    <n v="10"/>
    <n v="16"/>
    <x v="5"/>
    <n v="24"/>
    <n v="24"/>
    <n v="48"/>
    <x v="1"/>
    <s v="mei"/>
    <n v="2022"/>
    <n v="3328"/>
  </r>
  <r>
    <s v="Advisering"/>
    <s v="Medewerker Advisering"/>
    <s v="Opdracht: Adviseur Omgeving"/>
    <n v="10"/>
    <n v="20"/>
    <x v="4"/>
    <n v="12"/>
    <n v="24"/>
    <n v="36"/>
    <x v="1"/>
    <s v="mei"/>
    <n v="2022"/>
    <n v="3120"/>
  </r>
  <r>
    <s v="Advisering"/>
    <s v="(Senior) Adviseur"/>
    <s v="Opdracht: Technisch Adviseur"/>
    <n v="11"/>
    <n v="32"/>
    <x v="1"/>
    <n v="10"/>
    <n v="12"/>
    <n v="22"/>
    <x v="0"/>
    <s v="mei"/>
    <n v="2022"/>
    <n v="3050.6666666666665"/>
  </r>
  <r>
    <s v="Advisering"/>
    <s v="Medewerker Advisering"/>
    <s v="Opdracht: Adviseur civiel algemeen GWW"/>
    <n v="10"/>
    <n v="24"/>
    <x v="1"/>
    <n v="9"/>
    <n v="0"/>
    <n v="9"/>
    <x v="1"/>
    <s v="mei"/>
    <n v="2022"/>
    <n v="936"/>
  </r>
  <r>
    <s v="Advisering"/>
    <s v="(Senior) Adviseur"/>
    <s v="Opdracht: Adviseur Datamanagement"/>
    <n v="11"/>
    <n v="16"/>
    <x v="3"/>
    <n v="11"/>
    <n v="72"/>
    <n v="83"/>
    <x v="1"/>
    <s v="mei"/>
    <n v="2022"/>
    <n v="5754.666666666667"/>
  </r>
  <r>
    <s v="Advisering"/>
    <s v="(Senior) Adviseur"/>
    <s v="Opdracht: Adviseur kwaliteitsmanagement en risicomanagement Programmateam Vervanging en Renovatie"/>
    <n v="11"/>
    <n v="24"/>
    <x v="3"/>
    <n v="24"/>
    <n v="6"/>
    <n v="30"/>
    <x v="1"/>
    <s v="mei"/>
    <n v="2022"/>
    <n v="3120"/>
  </r>
  <r>
    <s v="Project-management/Programma-management"/>
    <s v="Projectleider"/>
    <s v="Opdracht: Contractmanager"/>
    <n v="11"/>
    <n v="18"/>
    <x v="5"/>
    <n v="7"/>
    <n v="12"/>
    <n v="19"/>
    <x v="0"/>
    <s v="mei"/>
    <n v="2022"/>
    <n v="1482"/>
  </r>
  <r>
    <s v="Advisering"/>
    <s v="(Senior) Adviseur"/>
    <s v="Opdracht: Adviseur projectbeheersing/projectsecretaris"/>
    <n v="12"/>
    <n v="32"/>
    <x v="3"/>
    <n v="24"/>
    <n v="24"/>
    <n v="48"/>
    <x v="0"/>
    <s v="mei"/>
    <n v="2022"/>
    <n v="6656"/>
  </r>
  <r>
    <s v="Advisering"/>
    <s v="(Senior) Adviseur"/>
    <s v="Opdracht; Sr. Adviseur Programmabeheersing / Informatie -analist"/>
    <n v="13"/>
    <n v="18"/>
    <x v="3"/>
    <n v="12"/>
    <n v="36"/>
    <n v="48"/>
    <x v="0"/>
    <s v="mei"/>
    <n v="2022"/>
    <n v="3744"/>
  </r>
  <r>
    <s v="Advisering"/>
    <s v="(Senior) Adviseur"/>
    <s v="Adviseur Techniek SE en Civiel"/>
    <n v="12"/>
    <n v="32"/>
    <x v="1"/>
    <n v="24"/>
    <n v="36"/>
    <n v="60"/>
    <x v="1"/>
    <s v="mei"/>
    <n v="2022"/>
    <n v="8320"/>
  </r>
  <r>
    <s v="Advisering"/>
    <s v="(Senior) Adviseur"/>
    <s v="Opdracht: Senior-adviseur conditionering"/>
    <n v="12"/>
    <n v="28"/>
    <x v="1"/>
    <n v="32"/>
    <n v="12"/>
    <n v="44"/>
    <x v="1"/>
    <s v="mei"/>
    <n v="2022"/>
    <n v="5338.6666666666661"/>
  </r>
  <r>
    <s v="Advisering"/>
    <s v="(Senior) Adviseur"/>
    <s v="Opdracht: Senior adviseur omgeving"/>
    <n v="12"/>
    <n v="21"/>
    <x v="4"/>
    <n v="12"/>
    <n v="48"/>
    <n v="60"/>
    <x v="2"/>
    <s v="mei"/>
    <n v="2022"/>
    <n v="5460"/>
  </r>
  <r>
    <s v="Advisering"/>
    <s v="(Senior) Adviseur"/>
    <s v="Opdracht: Adviseur Inkoop"/>
    <n v="11"/>
    <n v="36"/>
    <x v="9"/>
    <n v="12"/>
    <n v="84"/>
    <n v="96"/>
    <x v="2"/>
    <s v="mei"/>
    <n v="2022"/>
    <n v="14976"/>
  </r>
  <r>
    <s v="Bedrijfsvoering"/>
    <s v="Medewerker Administratie"/>
    <s v="Opdracht: Klantadviseur Bedrijfsvoering"/>
    <n v="7"/>
    <n v="36"/>
    <x v="11"/>
    <n v="8"/>
    <n v="12"/>
    <n v="20"/>
    <x v="1"/>
    <s v="mei"/>
    <n v="2022"/>
    <n v="3120"/>
  </r>
  <r>
    <s v="Advisering"/>
    <s v="Coördinerend/specialistisch Adviseur"/>
    <s v="Opdracht: Senior adviseur Stakeholder- en veiligheids-management Tunnels (m/v)"/>
    <n v="13"/>
    <n v="28"/>
    <x v="1"/>
    <n v="24"/>
    <n v="36"/>
    <n v="60"/>
    <x v="1"/>
    <s v="mei"/>
    <n v="2022"/>
    <n v="7280"/>
  </r>
  <r>
    <s v="Project-management/Programma-management"/>
    <s v="Projectleider"/>
    <s v="Opdracht: Assistent contractmanager Afsluitdijk"/>
    <n v="14"/>
    <n v="36"/>
    <x v="5"/>
    <n v="24"/>
    <n v="24"/>
    <n v="48"/>
    <x v="1"/>
    <s v="mei"/>
    <n v="2022"/>
    <n v="7488"/>
  </r>
  <r>
    <s v="Advisering"/>
    <s v="(Senior) Adviseur"/>
    <s v="Opdracht: Senior Adviseur Projectbeheersing &amp; Contractbeheer HWBP-2"/>
    <n v="13"/>
    <n v="36"/>
    <x v="3"/>
    <n v="13"/>
    <n v="36"/>
    <n v="49"/>
    <x v="2"/>
    <s v="mei"/>
    <n v="2022"/>
    <n v="7643.9999999999991"/>
  </r>
  <r>
    <s v="Advisering"/>
    <s v="(Senior) Adviseur"/>
    <s v="Opdracht: Senior Adviseur Projectbegeleider HWBP"/>
    <n v="12"/>
    <n v="30"/>
    <x v="7"/>
    <n v="12"/>
    <n v="12"/>
    <n v="24"/>
    <x v="1"/>
    <s v="mei"/>
    <n v="2022"/>
    <n v="3120"/>
  </r>
  <r>
    <s v="Advisering"/>
    <s v="(Senior) Adviseur"/>
    <s v="Opdracht: Adviseur omgeving"/>
    <n v="12"/>
    <n v="16"/>
    <x v="4"/>
    <n v="5"/>
    <n v="0"/>
    <n v="5"/>
    <x v="0"/>
    <s v="mei"/>
    <n v="2022"/>
    <n v="346.66666666666669"/>
  </r>
  <r>
    <s v="Advisering"/>
    <s v="(Senior) Adviseur"/>
    <s v="Opdracht: Senior Adviseur Contractmanagement (VenR Haarlem)"/>
    <n v="12"/>
    <n v="24"/>
    <x v="5"/>
    <n v="6"/>
    <n v="12"/>
    <n v="18"/>
    <x v="0"/>
    <s v="mei"/>
    <n v="2022"/>
    <n v="1872"/>
  </r>
  <r>
    <s v="Project-management/Programma-management"/>
    <s v="Deelprojectleider"/>
    <s v="Opdracht: Projectsecretaris"/>
    <n v="10"/>
    <n v="20"/>
    <x v="3"/>
    <n v="12"/>
    <n v="72"/>
    <n v="84"/>
    <x v="0"/>
    <s v="mei"/>
    <n v="2022"/>
    <n v="7280"/>
  </r>
  <r>
    <s v="Project-management/Programma-management"/>
    <s v="Projectleider"/>
    <s v="Opdracht: Omgevingsmanager"/>
    <n v="11"/>
    <n v="18"/>
    <x v="4"/>
    <n v="8"/>
    <n v="24"/>
    <n v="32"/>
    <x v="2"/>
    <s v="mei"/>
    <n v="2022"/>
    <n v="2496"/>
  </r>
  <r>
    <s v="Advisering"/>
    <s v="Coördinerend/specialistisch Adviseur"/>
    <s v="Opdracht: : Contractmanager"/>
    <n v="14"/>
    <n v="36"/>
    <x v="5"/>
    <n v="31"/>
    <n v="72"/>
    <n v="103"/>
    <x v="0"/>
    <s v="juni"/>
    <n v="2022"/>
    <n v="16068.000000000002"/>
  </r>
  <r>
    <s v="Advisering"/>
    <s v="(Senior) Adviseur"/>
    <s v="Opdracht: Technisch adviseur Machineveiligheid en Systeemintegratie"/>
    <n v="13"/>
    <n v="24"/>
    <x v="1"/>
    <n v="13"/>
    <n v="48"/>
    <n v="61"/>
    <x v="0"/>
    <s v="juni"/>
    <n v="2022"/>
    <n v="6344"/>
  </r>
  <r>
    <s v="Advisering"/>
    <s v="(Senior) Adviseur"/>
    <s v="Opdracht: Adviseur inkoop en contracten"/>
    <n v="12"/>
    <n v="32"/>
    <x v="5"/>
    <n v="23"/>
    <n v="24"/>
    <n v="47"/>
    <x v="1"/>
    <s v="juni"/>
    <n v="2022"/>
    <n v="6517.333333333333"/>
  </r>
  <r>
    <s v="Advisering"/>
    <s v="(Senior) Adviseur"/>
    <s v="Opdracht: senior adviseur verificatie en validatie"/>
    <n v="12"/>
    <n v="36"/>
    <x v="1"/>
    <n v="12"/>
    <n v="84"/>
    <n v="96"/>
    <x v="2"/>
    <s v="juni"/>
    <n v="2022"/>
    <n v="14976"/>
  </r>
  <r>
    <s v="Advisering"/>
    <s v="(Senior) Adviseur"/>
    <s v="Opdracht: Adviseur Integrale Veiligheid"/>
    <n v="11"/>
    <n v="14"/>
    <x v="1"/>
    <n v="12"/>
    <n v="72"/>
    <n v="84"/>
    <x v="0"/>
    <s v="juni"/>
    <n v="2022"/>
    <n v="5096"/>
  </r>
  <r>
    <s v="Advisering"/>
    <s v="(Senior) Adviseur"/>
    <s v="Opdracht: Adviseur Integrale Veiligheid"/>
    <n v="11"/>
    <n v="18"/>
    <x v="1"/>
    <n v="12"/>
    <n v="72"/>
    <n v="84"/>
    <x v="0"/>
    <s v="juni"/>
    <n v="2022"/>
    <n v="6552"/>
  </r>
  <r>
    <s v="Advisering"/>
    <s v="(Senior) Adviseur"/>
    <s v="Opdracht: Assistent Technisch Manager"/>
    <n v="11"/>
    <n v="24"/>
    <x v="1"/>
    <n v="24"/>
    <n v="48"/>
    <n v="72"/>
    <x v="0"/>
    <s v="juni"/>
    <n v="2022"/>
    <n v="7488"/>
  </r>
  <r>
    <s v="Advisering"/>
    <s v="(Senior) Adviseur"/>
    <s v="Opdracht: Algemeen Adviseur Wegenbouw"/>
    <n v="11"/>
    <n v="32"/>
    <x v="1"/>
    <n v="13"/>
    <n v="60"/>
    <n v="73"/>
    <x v="1"/>
    <s v="juni"/>
    <n v="2022"/>
    <n v="10122.666666666666"/>
  </r>
  <r>
    <s v="Advisering"/>
    <s v="Medewerker Advisering"/>
    <s v="Opdracht: Adviseur Financieel Management"/>
    <n v="10"/>
    <n v="36"/>
    <x v="3"/>
    <n v="7"/>
    <n v="36"/>
    <n v="43"/>
    <x v="1"/>
    <s v="juni"/>
    <n v="2022"/>
    <n v="6708"/>
  </r>
  <r>
    <s v="Project-management/Programma-management"/>
    <s v="Projectleider"/>
    <s v="Opdracht: Projectmanager"/>
    <n v="13"/>
    <n v="32"/>
    <x v="2"/>
    <n v="12"/>
    <n v="12"/>
    <n v="24"/>
    <x v="0"/>
    <s v="juni"/>
    <n v="2022"/>
    <n v="3328"/>
  </r>
  <r>
    <s v="Advisering"/>
    <s v="Medewerker Advisering"/>
    <s v="Opdracht: Capaciteitsadviseur"/>
    <n v="11"/>
    <n v="32"/>
    <x v="13"/>
    <n v="12"/>
    <n v="12"/>
    <n v="24"/>
    <x v="1"/>
    <s v="juni"/>
    <n v="2022"/>
    <n v="3328"/>
  </r>
  <r>
    <s v="Advisering"/>
    <s v="(Senior) Adviseur"/>
    <s v="Opdracht: Senior Adviseur Inkoop- en Contractbeheer"/>
    <n v="13"/>
    <n v="36"/>
    <x v="5"/>
    <n v="12"/>
    <n v="36"/>
    <n v="48"/>
    <x v="1"/>
    <s v="juni"/>
    <n v="2022"/>
    <n v="7488"/>
  </r>
  <r>
    <s v="Advisering"/>
    <s v="(Senior) Adviseur"/>
    <s v="Opdracht: Adviseur omgeving planstudie en realisatie"/>
    <n v="12"/>
    <n v="36"/>
    <x v="4"/>
    <n v="25"/>
    <n v="72"/>
    <n v="97"/>
    <x v="1"/>
    <s v="juni"/>
    <n v="2022"/>
    <n v="15132.000000000002"/>
  </r>
  <r>
    <s v="Advisering"/>
    <s v="(Senior) Adviseur"/>
    <s v="Opdracht: Technisch Specialist"/>
    <n v="0"/>
    <n v="24"/>
    <x v="1"/>
    <n v="7"/>
    <n v="24"/>
    <n v="31"/>
    <x v="1"/>
    <s v="juni"/>
    <n v="2022"/>
    <n v="3224"/>
  </r>
  <r>
    <s v="Advisering"/>
    <s v="(Senior) Adviseur"/>
    <s v="Opdracht: Regisseur in &amp; out scope Zeeland ZD A vaarwegen"/>
    <n v="12"/>
    <n v="18"/>
    <x v="5"/>
    <n v="24"/>
    <n v="24"/>
    <n v="48"/>
    <x v="1"/>
    <s v="juni"/>
    <n v="2022"/>
    <n v="3744"/>
  </r>
  <r>
    <s v="Bedrijfsvoering"/>
    <s v="Adviseur Bedrijfsvoering"/>
    <s v="Opdracht: Adviseur Projectbeheersing Risicomanagement en Planning"/>
    <n v="11"/>
    <n v="24"/>
    <x v="3"/>
    <n v="9"/>
    <n v="36"/>
    <n v="45"/>
    <x v="1"/>
    <s v="juni"/>
    <n v="2022"/>
    <n v="4680"/>
  </r>
  <r>
    <s v="Advisering"/>
    <s v="(Senior) Adviseur"/>
    <s v="Opdracht: Senior Adviseur Bedrijfsvoering/ Werkplekadvisering"/>
    <n v="12"/>
    <n v="18"/>
    <x v="10"/>
    <n v="12"/>
    <n v="12"/>
    <n v="24"/>
    <x v="1"/>
    <s v="juni"/>
    <n v="2022"/>
    <n v="1872"/>
  </r>
  <r>
    <s v="Project-management/Programma-management"/>
    <s v="Projectleider"/>
    <s v="Opdracht: Projectmanager"/>
    <n v="12"/>
    <n v="36"/>
    <x v="2"/>
    <n v="7"/>
    <n v="12"/>
    <n v="19"/>
    <x v="1"/>
    <s v="juni"/>
    <n v="2022"/>
    <n v="2964"/>
  </r>
  <r>
    <s v="Advisering"/>
    <s v="(Senior) Adviseur"/>
    <s v="Opdracht: Adviseur Waterhuishouding"/>
    <n v="12"/>
    <n v="36"/>
    <x v="1"/>
    <n v="12"/>
    <n v="84"/>
    <n v="96"/>
    <x v="1"/>
    <s v="juni"/>
    <n v="2022"/>
    <n v="14976"/>
  </r>
  <r>
    <s v="Advisering"/>
    <s v="(Senior) Adviseur"/>
    <s v="Opdracht: Senior adviseur Industriële Automatisering project Draaibruggen Den Oever"/>
    <n v="12"/>
    <n v="36"/>
    <x v="1"/>
    <n v="4"/>
    <n v="12"/>
    <n v="16"/>
    <x v="0"/>
    <s v="juni"/>
    <n v="2022"/>
    <n v="2496"/>
  </r>
  <r>
    <s v="Advisering"/>
    <s v="(Senior) Adviseur"/>
    <s v="Opdracht: Projectadviseur Integrale Veiligheid (PIV)"/>
    <n v="12"/>
    <n v="36"/>
    <x v="1"/>
    <n v="24"/>
    <n v="48"/>
    <n v="72"/>
    <x v="1"/>
    <s v="juni"/>
    <n v="2022"/>
    <n v="11232"/>
  </r>
  <r>
    <s v="Project-management/Programma-management"/>
    <s v="Project-/Programmamanager"/>
    <s v="Programmamanager hybride werken"/>
    <n v="13"/>
    <n v="12"/>
    <x v="3"/>
    <n v="11"/>
    <n v="0"/>
    <n v="11"/>
    <x v="0"/>
    <s v="juni"/>
    <n v="2022"/>
    <n v="572"/>
  </r>
  <r>
    <s v="Advisering"/>
    <s v="Medewerker Advisering"/>
    <s v="Opdracht: Adviseur Omgeving"/>
    <n v="11"/>
    <n v="25"/>
    <x v="4"/>
    <n v="24"/>
    <n v="18"/>
    <n v="42"/>
    <x v="1"/>
    <s v="juni"/>
    <n v="2022"/>
    <n v="4550"/>
  </r>
  <r>
    <s v="Advisering"/>
    <s v="(Senior) Adviseur"/>
    <s v="Opdracht: Adviseur contracten"/>
    <n v="11"/>
    <n v="16"/>
    <x v="5"/>
    <n v="24"/>
    <n v="48"/>
    <n v="72"/>
    <x v="2"/>
    <s v="juni"/>
    <n v="2022"/>
    <n v="4992"/>
  </r>
  <r>
    <s v="Advisering"/>
    <s v="(Senior) Adviseur"/>
    <s v="Opdracht: Adviseur Integrale Veiligheid"/>
    <n v="12"/>
    <n v="24"/>
    <x v="1"/>
    <n v="12"/>
    <n v="72"/>
    <n v="84"/>
    <x v="2"/>
    <s v="juni"/>
    <n v="2022"/>
    <n v="8736"/>
  </r>
  <r>
    <s v="Advisering"/>
    <s v="(Senior) Adviseur"/>
    <s v="Opdracht: Adviseur Omgeving"/>
    <n v="12"/>
    <n v="24"/>
    <x v="4"/>
    <n v="24"/>
    <n v="24"/>
    <n v="48"/>
    <x v="2"/>
    <s v="juni"/>
    <n v="2022"/>
    <n v="4992"/>
  </r>
  <r>
    <s v="Advisering"/>
    <s v="Medewerker Advisering"/>
    <s v="Opdracht: Inkoop- en contractadviseur"/>
    <n v="11"/>
    <n v="36"/>
    <x v="5"/>
    <n v="20"/>
    <n v="24"/>
    <n v="44"/>
    <x v="2"/>
    <s v="juni"/>
    <n v="2022"/>
    <n v="6864"/>
  </r>
  <r>
    <s v="Project-management/Programma-management"/>
    <s v="Projectleider"/>
    <s v="Opdracht: Technisch manager wegen"/>
    <n v="11"/>
    <n v="32"/>
    <x v="1"/>
    <n v="12"/>
    <n v="12"/>
    <n v="24"/>
    <x v="2"/>
    <s v="juni"/>
    <n v="2022"/>
    <n v="3328"/>
  </r>
  <r>
    <s v="Advisering"/>
    <s v="(Senior) Adviseur"/>
    <s v="Opdracht: adviseur Systems Engineer"/>
    <n v="11"/>
    <n v="36"/>
    <x v="1"/>
    <n v="13"/>
    <n v="84"/>
    <n v="97"/>
    <x v="0"/>
    <s v="juni"/>
    <n v="2022"/>
    <n v="15132.000000000002"/>
  </r>
  <r>
    <s v="Advisering"/>
    <s v="Coördinerend/specialistisch Adviseur"/>
    <s v="Senior adviseur Stikstofdepositie"/>
    <n v="14"/>
    <n v="21"/>
    <x v="4"/>
    <n v="7"/>
    <n v="6"/>
    <n v="13"/>
    <x v="1"/>
    <s v="juni"/>
    <n v="2022"/>
    <n v="1183"/>
  </r>
  <r>
    <s v="Advisering"/>
    <s v="Medewerker Advisering"/>
    <s v="Opdracht: Programmasecretaris Focuspunt Smart Mobility"/>
    <n v="11"/>
    <n v="18"/>
    <x v="3"/>
    <n v="24"/>
    <n v="12"/>
    <n v="36"/>
    <x v="2"/>
    <s v="juni"/>
    <n v="2022"/>
    <n v="2808"/>
  </r>
  <r>
    <s v="Advisering"/>
    <s v="(Senior) Adviseur"/>
    <s v="Opdracht: Adviseur Verkeer B-Wegen MN"/>
    <n v="11"/>
    <n v="16"/>
    <x v="2"/>
    <n v="12"/>
    <n v="60"/>
    <n v="72"/>
    <x v="0"/>
    <s v="juni"/>
    <n v="2022"/>
    <n v="4992"/>
  </r>
  <r>
    <s v="Bedrijfsvoering"/>
    <s v="Adviseur Bedrijfsvoering"/>
    <s v="Opdracht: Projectondersteuner Cyber"/>
    <n v="9"/>
    <n v="16"/>
    <x v="3"/>
    <n v="7"/>
    <n v="12"/>
    <n v="19"/>
    <x v="0"/>
    <s v="juni"/>
    <n v="2022"/>
    <n v="1317.3333333333333"/>
  </r>
  <r>
    <s v="Project-management/Programma-management"/>
    <s v="Projectleider"/>
    <s v="Opdracht: Technisch Projectleider deelgebied Knooppunt Hooipolder A27 Houten-Hooipolder"/>
    <n v="13"/>
    <n v="36"/>
    <x v="1"/>
    <n v="24"/>
    <n v="72"/>
    <n v="96"/>
    <x v="0"/>
    <s v="augustus"/>
    <n v="2022"/>
    <n v="14976"/>
  </r>
  <r>
    <s v="Project-management/Programma-management"/>
    <s v="Projectleider"/>
    <s v="Opdracht: Technisch Projectleider deelgebied Keizersveerbrug A27 Houten-Hooipolder"/>
    <n v="13"/>
    <n v="36"/>
    <x v="1"/>
    <n v="24"/>
    <n v="72"/>
    <n v="96"/>
    <x v="0"/>
    <s v="augustus"/>
    <n v="2022"/>
    <n v="14976"/>
  </r>
  <r>
    <s v="Advisering"/>
    <s v="(Senior) Adviseur"/>
    <s v="Opdracht: Coordinator Bruggen en Viaducten en plaatsvervangend Technisch manager"/>
    <n v="13"/>
    <n v="36"/>
    <x v="1"/>
    <n v="13"/>
    <n v="36"/>
    <n v="49"/>
    <x v="1"/>
    <s v="augustus"/>
    <n v="2022"/>
    <n v="7643.9999999999991"/>
  </r>
  <r>
    <s v="Advisering"/>
    <s v="(Senior) Adviseur"/>
    <s v="Opdracht: Adviseur Techniek - Tunnelonderhoud (DBFM contracten)"/>
    <n v="12"/>
    <n v="18"/>
    <x v="1"/>
    <n v="25"/>
    <n v="48"/>
    <n v="73"/>
    <x v="1"/>
    <s v="augustus"/>
    <n v="2022"/>
    <n v="5694"/>
  </r>
  <r>
    <s v="Bedrijfsvoering"/>
    <s v="Adviseur Bedrijfsvoering"/>
    <s v="Opdracht: Adviseur Projectbeheersing"/>
    <n v="12"/>
    <n v="16"/>
    <x v="3"/>
    <n v="12"/>
    <n v="48"/>
    <n v="60"/>
    <x v="2"/>
    <s v="augustus"/>
    <n v="2022"/>
    <n v="4160"/>
  </r>
  <r>
    <s v="Advisering"/>
    <s v="(Senior) Adviseur"/>
    <s v="Opdracht: Adviseur Techniek ? SE / GRIP"/>
    <n v="12"/>
    <n v="10"/>
    <x v="1"/>
    <n v="24"/>
    <n v="36"/>
    <n v="60"/>
    <x v="2"/>
    <s v="augustus"/>
    <n v="2022"/>
    <n v="2600"/>
  </r>
  <r>
    <s v="Advisering"/>
    <s v="(Senior) Adviseur"/>
    <s v="Opdracht: Adviseur Techniek ? SE / GRIP"/>
    <n v="12"/>
    <n v="10"/>
    <x v="1"/>
    <n v="24"/>
    <n v="36"/>
    <n v="60"/>
    <x v="2"/>
    <s v="augustus"/>
    <n v="2022"/>
    <n v="2600"/>
  </r>
  <r>
    <s v="Advisering"/>
    <s v="(Senior) Adviseur"/>
    <s v="Opdracht: Technisch Adviseur Werktuigbouwkunde-Hydrauliek Oosterscheldekering"/>
    <n v="12"/>
    <n v="16"/>
    <x v="1"/>
    <n v="24"/>
    <n v="24"/>
    <n v="48"/>
    <x v="0"/>
    <s v="augustus"/>
    <n v="2022"/>
    <n v="3328"/>
  </r>
  <r>
    <s v="Advisering"/>
    <s v="(Senior) Adviseur"/>
    <s v="Opdracht: Adviseur Contractmanagement, project Renovatie Eerste Heinenoordtunnel en 3B Tunnels."/>
    <n v="12"/>
    <n v="12"/>
    <x v="5"/>
    <n v="12"/>
    <n v="24"/>
    <n v="36"/>
    <x v="0"/>
    <s v="augustus"/>
    <n v="2022"/>
    <n v="1872"/>
  </r>
  <r>
    <s v="Advisering"/>
    <s v="(Senior) Adviseur"/>
    <s v="Opdracht: Senior Adviseur Omgeving"/>
    <n v="12"/>
    <n v="20"/>
    <x v="4"/>
    <n v="13"/>
    <n v="36"/>
    <n v="49"/>
    <x v="1"/>
    <s v="augustus"/>
    <n v="2022"/>
    <n v="4246.6666666666661"/>
  </r>
  <r>
    <s v="Advisering"/>
    <s v="(Senior) Adviseur"/>
    <s v="Opdracht: Adviseur Inkoop"/>
    <n v="11"/>
    <n v="32"/>
    <x v="9"/>
    <n v="12"/>
    <n v="12"/>
    <n v="24"/>
    <x v="0"/>
    <s v="augustus"/>
    <n v="2022"/>
    <n v="3328"/>
  </r>
  <r>
    <s v="Advisering"/>
    <s v="Medewerker Advisering"/>
    <s v="Opdracht: Adviseur Omgevingsmanagement Vervanging en Renovatie DDO"/>
    <n v="11"/>
    <n v="18"/>
    <x v="4"/>
    <n v="12"/>
    <n v="12"/>
    <n v="24"/>
    <x v="1"/>
    <s v="augustus"/>
    <n v="2022"/>
    <n v="1872"/>
  </r>
  <r>
    <s v="Project-management/Programma-management"/>
    <s v="Project-/Programmamanager"/>
    <s v="Opdracht: coördinator begrotingscyclus bij BS F&amp;C"/>
    <n v="15"/>
    <n v="32"/>
    <x v="11"/>
    <n v="5"/>
    <n v="0"/>
    <n v="5"/>
    <x v="1"/>
    <s v="augustus"/>
    <n v="2022"/>
    <n v="693.33333333333337"/>
  </r>
  <r>
    <s v="Bedrijfsvoering"/>
    <s v="Coördinerend / Specialistisch Adviseur Bedrijfsvoering"/>
    <s v="Opdracht: Manager Programmabureau"/>
    <n v="14"/>
    <n v="36"/>
    <x v="2"/>
    <n v="13"/>
    <n v="12"/>
    <n v="25"/>
    <x v="1"/>
    <s v="augustus"/>
    <n v="2022"/>
    <n v="3900.0000000000005"/>
  </r>
  <r>
    <s v="Project-management/Programma-management"/>
    <s v="Project-/Programmamanager"/>
    <s v="Opdracht: senior contractmanager"/>
    <n v="13"/>
    <n v="16"/>
    <x v="5"/>
    <n v="12"/>
    <n v="24"/>
    <n v="36"/>
    <x v="1"/>
    <s v="augustus"/>
    <n v="2022"/>
    <n v="2496"/>
  </r>
  <r>
    <s v="Advisering"/>
    <s v="(Senior) Adviseur"/>
    <s v="Opdracht: adviseur CIV Verbeterprogramma ADR"/>
    <n v="12"/>
    <n v="32"/>
    <x v="7"/>
    <n v="5"/>
    <n v="12"/>
    <n v="17"/>
    <x v="1"/>
    <s v="augustus"/>
    <n v="2022"/>
    <n v="2357.3333333333335"/>
  </r>
  <r>
    <s v="Advisering"/>
    <s v="(Senior) Adviseur"/>
    <s v="Opdracht: Adviseur Kostendeskundigheid"/>
    <n v="11"/>
    <n v="24"/>
    <x v="11"/>
    <n v="12"/>
    <n v="24"/>
    <n v="36"/>
    <x v="1"/>
    <s v="augustus"/>
    <n v="2022"/>
    <n v="3744"/>
  </r>
  <r>
    <s v="Advisering"/>
    <s v="Medewerker Advisering"/>
    <s v="Opdracht: planner"/>
    <n v="8"/>
    <n v="36"/>
    <x v="3"/>
    <n v="3"/>
    <n v="0"/>
    <n v="3"/>
    <x v="1"/>
    <s v="augustus"/>
    <n v="2022"/>
    <n v="468"/>
  </r>
  <r>
    <s v="Advisering"/>
    <s v="Medewerker Advisering"/>
    <s v="Opdracht Adviseur Omgeving vaarwegen B"/>
    <n v="11"/>
    <n v="36"/>
    <x v="4"/>
    <n v="24"/>
    <n v="48"/>
    <n v="72"/>
    <x v="0"/>
    <s v="augustus"/>
    <n v="2022"/>
    <n v="11232"/>
  </r>
  <r>
    <s v="Advisering"/>
    <s v="Medewerker Advisering"/>
    <s v="Opdracht: Informatie coördinator"/>
    <n v="10"/>
    <n v="27"/>
    <x v="0"/>
    <n v="3"/>
    <n v="2"/>
    <n v="5"/>
    <x v="1"/>
    <s v="augustus"/>
    <n v="2022"/>
    <n v="585"/>
  </r>
  <r>
    <s v="Advisering"/>
    <s v="Medewerker Advisering"/>
    <s v="Opdracht: Informatie coördinator"/>
    <n v="10"/>
    <n v="27"/>
    <x v="0"/>
    <n v="3"/>
    <n v="2"/>
    <n v="5"/>
    <x v="1"/>
    <s v="augustus"/>
    <n v="2022"/>
    <n v="585"/>
  </r>
  <r>
    <s v="Project-management/Programma-management"/>
    <s v="Projectleider"/>
    <s v="Opdracht: Manager Projectbeheersing"/>
    <n v="11"/>
    <n v="36"/>
    <x v="2"/>
    <n v="7"/>
    <n v="12"/>
    <n v="19"/>
    <x v="1"/>
    <s v="augustus"/>
    <n v="2022"/>
    <n v="2964"/>
  </r>
  <r>
    <s v="Advisering"/>
    <s v="Strategisch Adviseur"/>
    <s v="Opdracht: Strategisch Adviseur Slimme en Duurzame Mobiliteit MRA pakket Goederenvervoer en Logistiek"/>
    <n v="16"/>
    <n v="16"/>
    <x v="0"/>
    <n v="8"/>
    <n v="12"/>
    <n v="20"/>
    <x v="1"/>
    <s v="augustus"/>
    <n v="2022"/>
    <n v="1386.6666666666667"/>
  </r>
  <r>
    <s v="Project-management/Programma-management"/>
    <s v="Projectleider"/>
    <s v="Opdracht: Technisch Projectleider deelgebied Merwedebrug A27 Houten-Hooipolder"/>
    <n v="13"/>
    <n v="36"/>
    <x v="1"/>
    <n v="24"/>
    <n v="72"/>
    <n v="96"/>
    <x v="0"/>
    <s v="augustus"/>
    <n v="2022"/>
    <n v="14976"/>
  </r>
  <r>
    <s v="Advisering"/>
    <s v="(Senior) Adviseur"/>
    <s v="Opdracht: Senior contractadviseur"/>
    <n v="13"/>
    <n v="24"/>
    <x v="5"/>
    <n v="24"/>
    <n v="72"/>
    <n v="96"/>
    <x v="1"/>
    <s v="augustus"/>
    <n v="2022"/>
    <n v="9984"/>
  </r>
  <r>
    <s v="Advisering"/>
    <s v="(Senior) Adviseur"/>
    <s v="Opdracht: Adviseur Omgeving"/>
    <n v="12"/>
    <n v="24"/>
    <x v="4"/>
    <n v="23"/>
    <n v="24"/>
    <n v="47"/>
    <x v="1"/>
    <s v="augustus"/>
    <n v="2022"/>
    <n v="4888"/>
  </r>
  <r>
    <s v="Project-management/Programma-management"/>
    <s v="Projectleider"/>
    <s v="Opdracht: Assistent projectmanager groeipad monitoring"/>
    <n v="12"/>
    <n v="32"/>
    <x v="2"/>
    <n v="5"/>
    <n v="12"/>
    <n v="17"/>
    <x v="0"/>
    <s v="augustus"/>
    <n v="2022"/>
    <n v="2357.3333333333335"/>
  </r>
  <r>
    <s v="Advisering"/>
    <s v="(Senior) Adviseur"/>
    <s v="Opdracht: Adviseur Instandhoudingsinspecties Kunstwerken Civiel"/>
    <n v="11"/>
    <n v="36"/>
    <x v="1"/>
    <n v="12"/>
    <n v="72"/>
    <n v="84"/>
    <x v="0"/>
    <s v="augustus"/>
    <n v="2022"/>
    <n v="13104"/>
  </r>
  <r>
    <s v="Advisering"/>
    <s v="(Senior) Adviseur"/>
    <s v="Opdracht: Coördinerend Adviseur"/>
    <n v="11"/>
    <n v="36"/>
    <x v="1"/>
    <n v="24"/>
    <n v="24"/>
    <n v="48"/>
    <x v="0"/>
    <s v="augustus"/>
    <n v="2022"/>
    <n v="7488"/>
  </r>
  <r>
    <s v="Advisering"/>
    <s v="(Senior) Adviseur"/>
    <s v="Opdracht: Inkoopadviseur ZN-A-Wegen"/>
    <n v="11"/>
    <n v="36"/>
    <x v="5"/>
    <n v="23"/>
    <n v="72"/>
    <n v="95"/>
    <x v="1"/>
    <s v="augustus"/>
    <n v="2022"/>
    <n v="14820"/>
  </r>
  <r>
    <s v="Advisering"/>
    <s v="(Senior) Adviseur"/>
    <s v="Opdracht: Adviseur kabels &amp; leidingen Derden"/>
    <n v="11"/>
    <n v="36"/>
    <x v="4"/>
    <n v="13"/>
    <n v="48"/>
    <n v="61"/>
    <x v="1"/>
    <s v="augustus"/>
    <n v="2022"/>
    <n v="9516"/>
  </r>
  <r>
    <s v="Advisering"/>
    <s v="(Senior) Adviseur"/>
    <s v="Opdracht: Specialist GIS tbv Kabels &amp; Leidingen Derden"/>
    <n v="10"/>
    <n v="8"/>
    <x v="4"/>
    <n v="13"/>
    <n v="48"/>
    <n v="61"/>
    <x v="1"/>
    <s v="augustus"/>
    <n v="2022"/>
    <n v="2114.6666666666665"/>
  </r>
  <r>
    <s v="Advisering"/>
    <s v="(Senior) Adviseur"/>
    <s v="Opdracht: omgevingsadviseur"/>
    <n v="12"/>
    <n v="24"/>
    <x v="4"/>
    <n v="12"/>
    <n v="36"/>
    <n v="48"/>
    <x v="1"/>
    <s v="augustus"/>
    <n v="2022"/>
    <n v="4992"/>
  </r>
  <r>
    <s v="Advisering"/>
    <s v="Strategisch Adviseur"/>
    <s v="Opdracht Strategisch Adviseur Slimme en Duurzame Mobiliteit MRA pakket Goederenvervoer en Logistiek"/>
    <n v="16"/>
    <n v="16"/>
    <x v="0"/>
    <n v="8"/>
    <n v="12"/>
    <n v="20"/>
    <x v="1"/>
    <s v="September"/>
    <n v="2022"/>
    <n v="1386.6666666666667"/>
  </r>
  <r>
    <s v="Project-management/Programma-management"/>
    <s v="Projectleider"/>
    <s v="Opdracht: Technisch Projectleider deelgebied Hagesteinsebrug A27 Houten-Hooipolder"/>
    <n v="13"/>
    <n v="32"/>
    <x v="1"/>
    <n v="24"/>
    <n v="72"/>
    <n v="96"/>
    <x v="0"/>
    <s v="September"/>
    <n v="2022"/>
    <n v="13312"/>
  </r>
  <r>
    <s v="Advisering"/>
    <s v="(Senior) Adviseur"/>
    <s v="Coordinator Bruggen en Viaducten en plaatsvervangend Technisch manager"/>
    <n v="13"/>
    <n v="36"/>
    <x v="1"/>
    <n v="13"/>
    <n v="36"/>
    <n v="49"/>
    <x v="1"/>
    <s v="September"/>
    <n v="2022"/>
    <n v="7643.9999999999991"/>
  </r>
  <r>
    <s v="Advisering"/>
    <s v="(Senior) Adviseur"/>
    <s v="Opdracht: Adviseur Kabels &amp; Leidingen"/>
    <n v="12"/>
    <n v="32"/>
    <x v="4"/>
    <n v="24"/>
    <n v="36"/>
    <n v="60"/>
    <x v="1"/>
    <s v="September"/>
    <n v="2022"/>
    <n v="8320"/>
  </r>
  <r>
    <s v="Advisering"/>
    <s v="(Senior) Adviseur"/>
    <s v="Opdracht: Adviseur Techniek WTB (Werktuigbouwkunde)"/>
    <n v="12"/>
    <n v="36"/>
    <x v="1"/>
    <n v="24"/>
    <n v="60"/>
    <n v="84"/>
    <x v="1"/>
    <s v="September"/>
    <n v="2022"/>
    <n v="13104"/>
  </r>
  <r>
    <s v="Advisering"/>
    <s v="(Senior) Adviseur"/>
    <s v="Opdracht Adviseur Techniek"/>
    <n v="12"/>
    <n v="16"/>
    <x v="1"/>
    <n v="12"/>
    <n v="2"/>
    <n v="14"/>
    <x v="1"/>
    <s v="September"/>
    <n v="2022"/>
    <n v="970.66666666666674"/>
  </r>
  <r>
    <s v="Advisering"/>
    <s v="(Senior) Adviseur"/>
    <s v="Opdracht: Adviseur omgevingsmanagement cq operationeel omgevingsmanager planfase"/>
    <n v="12"/>
    <n v="36"/>
    <x v="4"/>
    <n v="12"/>
    <n v="60"/>
    <n v="72"/>
    <x v="1"/>
    <s v="September"/>
    <n v="2022"/>
    <n v="11232"/>
  </r>
  <r>
    <s v="Advisering"/>
    <s v="(Senior) Adviseur"/>
    <s v="Opdracht: Adviseur contracten"/>
    <n v="11"/>
    <n v="36"/>
    <x v="5"/>
    <n v="24"/>
    <n v="48"/>
    <n v="72"/>
    <x v="2"/>
    <s v="September"/>
    <n v="2022"/>
    <n v="11232"/>
  </r>
  <r>
    <s v="Advisering"/>
    <s v="(Senior) Adviseur"/>
    <s v="Opdracht: Adviseur Contract"/>
    <n v="11"/>
    <n v="36"/>
    <x v="5"/>
    <n v="24"/>
    <n v="72"/>
    <n v="96"/>
    <x v="1"/>
    <s v="September"/>
    <n v="2022"/>
    <n v="14976"/>
  </r>
  <r>
    <s v="Advisering"/>
    <s v="(Senior) Adviseur"/>
    <s v="Opdracht: Adviseur Omgeving"/>
    <n v="11"/>
    <n v="16"/>
    <x v="4"/>
    <n v="24"/>
    <n v="48"/>
    <n v="72"/>
    <x v="1"/>
    <s v="September"/>
    <n v="2022"/>
    <n v="4992"/>
  </r>
  <r>
    <s v="Advisering"/>
    <s v="Medewerker Advisering"/>
    <s v="Opdracht : Senior-adviseur contractbeheersing"/>
    <n v="11"/>
    <n v="24"/>
    <x v="5"/>
    <n v="24"/>
    <n v="24"/>
    <n v="48"/>
    <x v="0"/>
    <s v="September"/>
    <n v="2022"/>
    <n v="4992"/>
  </r>
  <r>
    <s v="Advisering"/>
    <s v="(Senior) Adviseur"/>
    <s v="Opdracht: (adviseur) Omgevingsmanager Vaarwegen A MNN"/>
    <n v="11"/>
    <n v="32"/>
    <x v="4"/>
    <n v="12"/>
    <n v="24"/>
    <n v="36"/>
    <x v="0"/>
    <s v="September"/>
    <n v="2022"/>
    <n v="4992"/>
  </r>
  <r>
    <s v="Advisering"/>
    <s v="(Senior) Adviseur"/>
    <s v="Opdracht: Adviseur Omgeving"/>
    <n v="11"/>
    <n v="32"/>
    <x v="4"/>
    <n v="13"/>
    <n v="36"/>
    <n v="49"/>
    <x v="1"/>
    <s v="September"/>
    <n v="2022"/>
    <n v="6794.6666666666661"/>
  </r>
  <r>
    <s v="Advisering"/>
    <s v="Medewerker Advisering"/>
    <s v="Opdracht: assetmanager cluster bruggen en sluizen"/>
    <n v="13"/>
    <n v="12"/>
    <x v="1"/>
    <n v="8"/>
    <n v="0"/>
    <n v="8"/>
    <x v="0"/>
    <s v="September"/>
    <n v="2022"/>
    <n v="416"/>
  </r>
  <r>
    <s v="Project-management/Programma-management"/>
    <s v="Projectleider"/>
    <s v="Opdracht: Manager projectbeheersing Civiele Techniek"/>
    <n v="12"/>
    <n v="36"/>
    <x v="1"/>
    <n v="12"/>
    <n v="24"/>
    <n v="36"/>
    <x v="1"/>
    <s v="September"/>
    <n v="2022"/>
    <n v="5616"/>
  </r>
  <r>
    <s v="Advisering"/>
    <s v="(Senior) Adviseur"/>
    <s v="Opdracht: Senior adviseur werkwijze en processen (PPO-22-079)"/>
    <n v="12"/>
    <n v="36"/>
    <x v="3"/>
    <n v="7"/>
    <n v="24"/>
    <n v="31"/>
    <x v="1"/>
    <s v="September"/>
    <n v="2022"/>
    <n v="4836"/>
  </r>
  <r>
    <s v="Project-management/Programma-management"/>
    <s v="Projectleider"/>
    <s v="Opdracht: Projectmanager (ADR-verbeterprogramma)"/>
    <n v="12"/>
    <n v="32"/>
    <x v="2"/>
    <n v="4"/>
    <n v="12"/>
    <n v="16"/>
    <x v="2"/>
    <s v="September"/>
    <n v="2022"/>
    <n v="2218.6666666666665"/>
  </r>
  <r>
    <s v="Bedrijfsvoering"/>
    <s v="Adviseur Bedrijfsvoering"/>
    <s v="Opdracht: Adviseur Planningsmanagement/datamanager projectbeheersing"/>
    <n v="10"/>
    <n v="36"/>
    <x v="3"/>
    <n v="12"/>
    <n v="24"/>
    <n v="36"/>
    <x v="0"/>
    <s v="September"/>
    <n v="2022"/>
    <n v="5616"/>
  </r>
  <r>
    <s v="Advisering"/>
    <s v="(Senior) Adviseur"/>
    <s v="Opdracht: inkoopadviseur"/>
    <n v="10"/>
    <n v="36"/>
    <x v="9"/>
    <n v="12"/>
    <n v="12"/>
    <n v="24"/>
    <x v="1"/>
    <s v="September"/>
    <n v="2022"/>
    <n v="3744"/>
  </r>
  <r>
    <s v="Advisering"/>
    <s v="(Senior) Adviseur"/>
    <s v="Opdracht: Adviseur Techniek natte Waterbouw"/>
    <n v="11"/>
    <n v="36"/>
    <x v="1"/>
    <n v="13"/>
    <n v="24"/>
    <n v="37"/>
    <x v="1"/>
    <s v="September"/>
    <n v="2022"/>
    <n v="5772"/>
  </r>
  <r>
    <s v="Advisering"/>
    <s v="Medewerker Advisering"/>
    <s v="Opdracht: Adviseur inkoop en contracten"/>
    <n v="12"/>
    <n v="32"/>
    <x v="5"/>
    <n v="12"/>
    <n v="84"/>
    <n v="96"/>
    <x v="0"/>
    <s v="September"/>
    <n v="2022"/>
    <n v="13312"/>
  </r>
  <r>
    <s v="Advisering"/>
    <s v="(Senior) Adviseur"/>
    <s v="Opdracht: adviseur Omgeving"/>
    <n v="12"/>
    <n v="36"/>
    <x v="4"/>
    <n v="13"/>
    <n v="72"/>
    <n v="85"/>
    <x v="1"/>
    <s v="September"/>
    <n v="2022"/>
    <n v="13260"/>
  </r>
  <r>
    <s v="Advisering"/>
    <s v="Medewerker Advisering"/>
    <s v="Opdracht: Adviseur techniek ? Tunnelonderhoud (Civiel en asfalt)"/>
    <n v="11"/>
    <n v="18"/>
    <x v="1"/>
    <n v="12"/>
    <n v="36"/>
    <n v="48"/>
    <x v="0"/>
    <s v="September"/>
    <n v="2022"/>
    <n v="3744"/>
  </r>
  <r>
    <s v="Advisering"/>
    <s v="(Senior) Adviseur"/>
    <s v="Opdracht: Senior adviseur Industriële Automatisering"/>
    <n v="12"/>
    <n v="32"/>
    <x v="1"/>
    <n v="12"/>
    <n v="24"/>
    <n v="36"/>
    <x v="1"/>
    <s v="September"/>
    <n v="2022"/>
    <n v="4992"/>
  </r>
  <r>
    <s v="Advisering"/>
    <s v="(Senior) Adviseur"/>
    <s v="Opdracht Coördinerend Technisch Adviseur"/>
    <n v="11"/>
    <n v="16"/>
    <x v="1"/>
    <n v="12"/>
    <n v="12"/>
    <n v="24"/>
    <x v="0"/>
    <s v="September"/>
    <n v="2022"/>
    <n v="1664"/>
  </r>
  <r>
    <s v="Advisering"/>
    <s v="(Senior) Adviseur"/>
    <s v="Opdracht: Inkoopadviseur"/>
    <n v="11"/>
    <n v="36"/>
    <x v="9"/>
    <n v="11"/>
    <n v="24"/>
    <n v="35"/>
    <x v="1"/>
    <s v="September"/>
    <n v="2022"/>
    <n v="5460"/>
  </r>
  <r>
    <s v="Advisering"/>
    <s v="(Senior) Adviseur"/>
    <s v="Opdracht Adviseur Duurzame mobiliteit"/>
    <n v="11"/>
    <n v="36"/>
    <x v="0"/>
    <n v="6"/>
    <n v="4"/>
    <n v="10"/>
    <x v="2"/>
    <s v="September"/>
    <n v="2022"/>
    <n v="1560"/>
  </r>
  <r>
    <s v="Advisering"/>
    <s v="(Senior) Adviseur"/>
    <s v="Opdracht: Senior adviseur Duurzaamheid en Ruimtelijke Kwaliteit bij het HWBP"/>
    <n v="13"/>
    <n v="32"/>
    <x v="0"/>
    <n v="11"/>
    <n v="0"/>
    <n v="11"/>
    <x v="1"/>
    <s v="September"/>
    <n v="2022"/>
    <n v="1525.3333333333333"/>
  </r>
  <r>
    <s v="Advisering"/>
    <s v="(Senior) Adviseur"/>
    <s v="Opdracht: Adviseur inkoop en contracten"/>
    <n v="12"/>
    <n v="32"/>
    <x v="5"/>
    <n v="12"/>
    <n v="12"/>
    <n v="24"/>
    <x v="0"/>
    <s v="September"/>
    <n v="2022"/>
    <n v="3328"/>
  </r>
  <r>
    <s v="Advisering"/>
    <s v="Coördinerend/specialistisch Adviseur"/>
    <s v="Opdracht: Senior adviseur geluid en leefomgeving"/>
    <n v="14"/>
    <n v="9"/>
    <x v="0"/>
    <n v="4"/>
    <n v="6"/>
    <n v="10"/>
    <x v="1"/>
    <s v="September"/>
    <n v="2022"/>
    <n v="390"/>
  </r>
  <r>
    <s v="Advisering"/>
    <s v="(Senior) Adviseur"/>
    <s v="Opdracht: Specialist/Adviseur kabels &amp; leidingen Derden"/>
    <n v="12"/>
    <n v="32"/>
    <x v="4"/>
    <n v="13"/>
    <n v="48"/>
    <n v="61"/>
    <x v="1"/>
    <s v="September"/>
    <n v="2022"/>
    <n v="8458.6666666666661"/>
  </r>
  <r>
    <s v="Advisering"/>
    <s v="(Senior) Adviseur"/>
    <s v="Opdracht: Adviseur Techniek Werktuigbouwkunde"/>
    <n v="12"/>
    <n v="36"/>
    <x v="1"/>
    <n v="12"/>
    <n v="48"/>
    <n v="60"/>
    <x v="1"/>
    <s v="September"/>
    <n v="2022"/>
    <n v="9360"/>
  </r>
  <r>
    <s v="Advisering"/>
    <s v="(Senior) Adviseur"/>
    <s v="Opdracht: Projectcoördinator Integrale Veiligheid B-Wegen MN"/>
    <n v="11"/>
    <n v="24"/>
    <x v="1"/>
    <n v="12"/>
    <n v="60"/>
    <n v="72"/>
    <x v="1"/>
    <s v="September"/>
    <n v="2022"/>
    <n v="7488"/>
  </r>
  <r>
    <s v="Advisering"/>
    <s v="(Senior) Adviseur"/>
    <s v="Opdracht: Adviseren Techniek Integrale Veiligheid ? ZD A Vaarwegen"/>
    <n v="11"/>
    <n v="36"/>
    <x v="1"/>
    <n v="24"/>
    <n v="36"/>
    <n v="60"/>
    <x v="1"/>
    <s v="September"/>
    <n v="2022"/>
    <n v="9360"/>
  </r>
  <r>
    <s v="Advisering"/>
    <s v="(Senior) Adviseur"/>
    <s v="Opdracht: Adviseur omgeving"/>
    <n v="11"/>
    <n v="24"/>
    <x v="4"/>
    <n v="12"/>
    <n v="24"/>
    <n v="36"/>
    <x v="1"/>
    <s v="September"/>
    <n v="2022"/>
    <n v="3744"/>
  </r>
  <r>
    <s v="Kennis en Onderzoek"/>
    <s v="Senior Wetenschappelijk Medewerker"/>
    <s v="Opdracht: adviseur vismigratie"/>
    <n v="15"/>
    <n v="9"/>
    <x v="0"/>
    <n v="6"/>
    <n v="0"/>
    <n v="6"/>
    <x v="1"/>
    <s v="September"/>
    <n v="2022"/>
    <n v="234"/>
  </r>
  <r>
    <s v="Advisering"/>
    <s v="(Senior) Adviseur"/>
    <s v="Opdracht: Adviseur projectsturing"/>
    <n v="11"/>
    <n v="36"/>
    <x v="3"/>
    <n v="7"/>
    <n v="12"/>
    <n v="19"/>
    <x v="0"/>
    <s v="September"/>
    <n v="2022"/>
    <n v="2964"/>
  </r>
  <r>
    <s v="Advisering"/>
    <s v="(Senior) Adviseur"/>
    <s v="Opdracht: Senior adviseur contracten"/>
    <n v="11"/>
    <n v="36"/>
    <x v="5"/>
    <n v="24"/>
    <n v="72"/>
    <n v="96"/>
    <x v="1"/>
    <s v="September"/>
    <n v="2022"/>
    <n v="14976"/>
  </r>
  <r>
    <s v="Advisering"/>
    <s v="(Senior) Adviseur"/>
    <s v="opdracht: Implementatie manager"/>
    <n v="14"/>
    <n v="36"/>
    <x v="2"/>
    <n v="8"/>
    <n v="12"/>
    <n v="20"/>
    <x v="1"/>
    <s v="September"/>
    <n v="2022"/>
    <n v="3120"/>
  </r>
  <r>
    <s v="Advisering"/>
    <s v="(Senior) Adviseur"/>
    <s v="Opdracht: Senior Adviseur Civiele Techniek ? bruggen en viaducten"/>
    <n v="11"/>
    <n v="36"/>
    <x v="1"/>
    <n v="12"/>
    <n v="36"/>
    <n v="48"/>
    <x v="0"/>
    <s v="September"/>
    <n v="2022"/>
    <n v="7488"/>
  </r>
  <r>
    <s v="Advisering"/>
    <s v="Medewerker Advisering"/>
    <s v="Opdracht: Adviseur Omgeving/verkeersmanagement 2e coentunnel"/>
    <n v="11"/>
    <n v="22"/>
    <x v="4"/>
    <n v="24"/>
    <n v="24"/>
    <n v="48"/>
    <x v="1"/>
    <s v="September"/>
    <n v="2022"/>
    <n v="4576"/>
  </r>
  <r>
    <s v="Advisering"/>
    <s v="Medewerker Advisering"/>
    <s v="Opdracht: Adviseur Omgeving/verkeersmanagement A-wegen"/>
    <n v="11"/>
    <n v="14"/>
    <x v="4"/>
    <n v="24"/>
    <n v="24"/>
    <n v="48"/>
    <x v="1"/>
    <s v="September"/>
    <n v="2022"/>
    <n v="2912"/>
  </r>
  <r>
    <s v="Project-management/Programma-management"/>
    <s v="Projectleider"/>
    <s v="Opdracht: Projectleider quickscan &amp; digitalisering technisch archief"/>
    <n v="13"/>
    <n v="32"/>
    <x v="2"/>
    <n v="24"/>
    <n v="24"/>
    <n v="48"/>
    <x v="0"/>
    <s v="September"/>
    <n v="2022"/>
    <n v="6656"/>
  </r>
  <r>
    <s v="Project-management/Programma-management"/>
    <s v="Projectleider"/>
    <s v="Opdracht: Technisch Manager begeleiden herberekeningen binnen VenR onderzoeksprogramma"/>
    <n v="12"/>
    <n v="32"/>
    <x v="2"/>
    <n v="3"/>
    <n v="24"/>
    <n v="27"/>
    <x v="0"/>
    <s v="September"/>
    <n v="2022"/>
    <n v="3744"/>
  </r>
  <r>
    <s v="Advisering"/>
    <s v="Coördinerend/specialistisch Adviseur"/>
    <s v="Opdracht: Coordinator ontwerpen en senior adviseur techniek"/>
    <n v="13"/>
    <n v="24"/>
    <x v="1"/>
    <n v="25"/>
    <n v="72"/>
    <n v="97"/>
    <x v="1"/>
    <s v="September"/>
    <n v="2022"/>
    <n v="10088"/>
  </r>
  <r>
    <s v="Advisering"/>
    <s v="Strategisch Adviseur"/>
    <s v="Opdracht: &quot;Innovator/strateeg Neerlands diep&quot;"/>
    <n v="16"/>
    <n v="16"/>
    <x v="0"/>
    <n v="12"/>
    <n v="24"/>
    <n v="36"/>
    <x v="0"/>
    <s v="november"/>
    <n v="2022"/>
    <n v="2496"/>
  </r>
  <r>
    <s v="Advisering"/>
    <s v="(Senior) Adviseur"/>
    <s v="Opdracht: Systeemarchitect en Kwaliteitscontroller Landelijke Tunnelstandaard"/>
    <n v="13"/>
    <n v="36"/>
    <x v="1"/>
    <n v="26"/>
    <n v="26"/>
    <n v="52"/>
    <x v="1"/>
    <s v="november"/>
    <n v="2022"/>
    <n v="8111.9999999999991"/>
  </r>
  <r>
    <s v="Project-management/Programma-management"/>
    <s v="Projectleider"/>
    <s v="Opdracht: Senior Adviseur omgeving"/>
    <n v="13"/>
    <n v="20"/>
    <x v="4"/>
    <n v="24"/>
    <n v="72"/>
    <n v="96"/>
    <x v="0"/>
    <s v="november"/>
    <n v="2022"/>
    <n v="8320"/>
  </r>
  <r>
    <s v="Advisering"/>
    <s v="(Senior) Adviseur"/>
    <s v="Opdracht: Projectleider Bereikbaarheid"/>
    <n v="13"/>
    <n v="28"/>
    <x v="4"/>
    <n v="12"/>
    <n v="24"/>
    <n v="36"/>
    <x v="1"/>
    <s v="november"/>
    <n v="2022"/>
    <n v="4368"/>
  </r>
  <r>
    <s v="Advisering"/>
    <s v="Strategisch Adviseur"/>
    <s v="Opdracht Senior Adviseur DVM"/>
    <n v="12"/>
    <n v="12"/>
    <x v="1"/>
    <n v="6"/>
    <n v="0"/>
    <n v="6"/>
    <x v="1"/>
    <s v="november"/>
    <n v="2022"/>
    <n v="312"/>
  </r>
  <r>
    <s v="Advisering"/>
    <s v="(Senior) Adviseur"/>
    <s v="Opdracht: Business analist dashboard"/>
    <n v="12"/>
    <n v="36"/>
    <x v="3"/>
    <n v="1.9666666666666668"/>
    <n v="0"/>
    <n v="1.9666666666666668"/>
    <x v="1"/>
    <s v="november"/>
    <n v="2022"/>
    <n v="306.8"/>
  </r>
  <r>
    <s v="Advisering"/>
    <s v="(Senior) Adviseur"/>
    <s v="Opdracht Senior Adviseur DVM"/>
    <n v="11"/>
    <n v="24"/>
    <x v="1"/>
    <n v="5"/>
    <n v="36"/>
    <n v="41"/>
    <x v="1"/>
    <s v="november"/>
    <n v="2022"/>
    <n v="4264"/>
  </r>
  <r>
    <s v="Advisering"/>
    <s v="(Senior) Adviseur"/>
    <s v="Opdracht: Adviseur contracten VOC en PCD"/>
    <n v="11"/>
    <n v="36"/>
    <x v="5"/>
    <n v="12"/>
    <n v="72"/>
    <n v="84"/>
    <x v="1"/>
    <s v="november"/>
    <n v="2022"/>
    <n v="13104"/>
  </r>
  <r>
    <s v="Advisering"/>
    <s v="(Senior) Adviseur"/>
    <s v="Opdracht: Adviseur contractmanagement"/>
    <n v="11"/>
    <n v="36"/>
    <x v="5"/>
    <n v="24"/>
    <n v="60"/>
    <n v="84"/>
    <x v="1"/>
    <s v="november"/>
    <n v="2022"/>
    <n v="13104"/>
  </r>
  <r>
    <s v="Advisering"/>
    <s v="(Senior) Adviseur"/>
    <s v="Opdracht: Adviseur Contracten"/>
    <n v="11"/>
    <n v="28"/>
    <x v="5"/>
    <n v="12"/>
    <n v="0"/>
    <n v="12"/>
    <x v="0"/>
    <s v="november"/>
    <n v="2022"/>
    <n v="1456"/>
  </r>
  <r>
    <s v="Advisering"/>
    <s v="(Senior) Adviseur"/>
    <s v="Opdracht: adviseur contract"/>
    <n v="11"/>
    <n v="36"/>
    <x v="5"/>
    <n v="12"/>
    <n v="24"/>
    <n v="36"/>
    <x v="1"/>
    <s v="november"/>
    <n v="2022"/>
    <n v="5616"/>
  </r>
  <r>
    <s v="Bedrijfsvoering"/>
    <s v="Adviseur Bedrijfsvoering"/>
    <s v="Opdracht: Projectondersteuner"/>
    <n v="10"/>
    <n v="36"/>
    <x v="3"/>
    <n v="24"/>
    <n v="72"/>
    <n v="96"/>
    <x v="2"/>
    <s v="november"/>
    <n v="2022"/>
    <n v="14976"/>
  </r>
  <r>
    <s v="Bedrijfsvoering"/>
    <s v="Managementondersteuner"/>
    <s v="Opdracht: Projectondersteuner B Sluizen"/>
    <n v="9"/>
    <n v="32"/>
    <x v="3"/>
    <n v="12"/>
    <n v="84"/>
    <n v="96"/>
    <x v="1"/>
    <s v="november"/>
    <n v="2022"/>
    <n v="13312"/>
  </r>
  <r>
    <s v="Bedrijfsvoering"/>
    <s v="Managementondersteuner"/>
    <s v="Opdracht: Projectondersteuner B Waterveiligheid"/>
    <n v="9"/>
    <n v="32"/>
    <x v="3"/>
    <n v="12"/>
    <n v="84"/>
    <n v="96"/>
    <x v="1"/>
    <s v="november"/>
    <n v="2022"/>
    <n v="13312"/>
  </r>
  <r>
    <s v="Bedrijfsvoering"/>
    <s v="Managementondersteuner"/>
    <s v="Opdracht: Projectondersteuner B Renovatie Krammersluizen"/>
    <n v="9"/>
    <n v="32"/>
    <x v="3"/>
    <n v="12"/>
    <n v="84"/>
    <n v="96"/>
    <x v="1"/>
    <s v="november"/>
    <n v="2022"/>
    <n v="13312"/>
  </r>
  <r>
    <s v="Bedrijfsvoering"/>
    <s v="Managementondersteuner"/>
    <s v="Opdracht: Projectondersteuner A Wegen"/>
    <n v="9"/>
    <n v="32"/>
    <x v="3"/>
    <n v="12"/>
    <n v="84"/>
    <n v="96"/>
    <x v="1"/>
    <s v="november"/>
    <n v="2022"/>
    <n v="13312"/>
  </r>
  <r>
    <s v="Advisering"/>
    <s v="Coördinerend/specialistisch Adviseur"/>
    <s v="Opdracht Systeemarchitect / Systeemintegrator"/>
    <n v="14"/>
    <n v="36"/>
    <x v="1"/>
    <n v="15"/>
    <n v="12"/>
    <n v="27"/>
    <x v="1"/>
    <s v="november"/>
    <n v="2022"/>
    <n v="4212"/>
  </r>
  <r>
    <s v="Advisering"/>
    <s v="(Senior) Adviseur"/>
    <s v="Opdracht: SysteemArchitect/SystemIntegrator TTI"/>
    <n v="13"/>
    <n v="28"/>
    <x v="1"/>
    <n v="16"/>
    <n v="24"/>
    <n v="40"/>
    <x v="1"/>
    <s v="november"/>
    <n v="2022"/>
    <n v="4853.3333333333339"/>
  </r>
  <r>
    <s v="Advisering"/>
    <s v="(Senior) Adviseur"/>
    <s v="(Senior) Adviseur"/>
    <n v="13"/>
    <n v="32"/>
    <x v="1"/>
    <n v="9"/>
    <n v="24"/>
    <n v="33"/>
    <x v="1"/>
    <s v="november"/>
    <n v="2022"/>
    <n v="4576"/>
  </r>
  <r>
    <s v="Advisering"/>
    <s v="(Senior) Adviseur"/>
    <s v="Opdracht Senior adviseur Industriële Automatisering Bruggen en Sluizen"/>
    <n v="13"/>
    <n v="32"/>
    <x v="1"/>
    <n v="3"/>
    <n v="12"/>
    <n v="15"/>
    <x v="1"/>
    <s v="november"/>
    <n v="2022"/>
    <n v="2080"/>
  </r>
  <r>
    <s v="Advisering"/>
    <s v="(Senior) Adviseur"/>
    <s v="Senior Advisewur SA-SI Afsluitdijk"/>
    <n v="13"/>
    <n v="8"/>
    <x v="1"/>
    <n v="9"/>
    <n v="48"/>
    <n v="57"/>
    <x v="1"/>
    <s v="november"/>
    <n v="2022"/>
    <n v="1976"/>
  </r>
  <r>
    <s v="Advisering"/>
    <s v="(Senior) Adviseur"/>
    <s v="Opdracht Medewerker programmering Assetmanagement"/>
    <n v="11"/>
    <n v="36"/>
    <x v="1"/>
    <n v="12"/>
    <n v="24"/>
    <n v="36"/>
    <x v="2"/>
    <s v="november"/>
    <n v="2022"/>
    <n v="5616"/>
  </r>
  <r>
    <s v="Advisering"/>
    <s v="(Senior) Adviseur"/>
    <s v="Opdracht: Omgevingsmanager"/>
    <n v="12"/>
    <n v="20"/>
    <x v="4"/>
    <n v="6"/>
    <n v="0"/>
    <n v="6"/>
    <x v="1"/>
    <s v="november"/>
    <n v="2022"/>
    <n v="520"/>
  </r>
  <r>
    <s v="Advisering"/>
    <s v="(Senior) Adviseur"/>
    <s v="Opdracht: Omgevingsadviseur"/>
    <n v="11"/>
    <n v="32"/>
    <x v="4"/>
    <n v="13"/>
    <n v="84"/>
    <n v="97"/>
    <x v="1"/>
    <s v="november"/>
    <n v="2022"/>
    <n v="13450.666666666668"/>
  </r>
  <r>
    <s v="Advisering"/>
    <s v="(Senior) Adviseur"/>
    <s v="Opdracht: Adviseur Industriële Automatisering"/>
    <n v="13"/>
    <n v="36"/>
    <x v="1"/>
    <n v="12"/>
    <n v="36"/>
    <n v="48"/>
    <x v="1"/>
    <s v="november"/>
    <n v="2022"/>
    <n v="7488"/>
  </r>
  <r>
    <s v="Advisering"/>
    <s v="(Senior) Adviseur"/>
    <s v="Opdracht: Adviseur omgeving"/>
    <n v="12"/>
    <n v="36"/>
    <x v="4"/>
    <n v="12"/>
    <n v="24"/>
    <n v="36"/>
    <x v="0"/>
    <s v="november"/>
    <n v="2022"/>
    <n v="5616"/>
  </r>
  <r>
    <s v="Advisering"/>
    <s v="(Senior) Adviseur"/>
    <s v="Opdracht: IA&amp;E Technisch Adviseur"/>
    <n v="12"/>
    <n v="36"/>
    <x v="1"/>
    <n v="25"/>
    <n v="72"/>
    <n v="97"/>
    <x v="0"/>
    <s v="november"/>
    <n v="2022"/>
    <n v="15132.000000000002"/>
  </r>
  <r>
    <s v="Advisering"/>
    <s v="(Senior) Adviseur"/>
    <s v="(Senior) Adviseur"/>
    <n v="11"/>
    <n v="36"/>
    <x v="1"/>
    <n v="14"/>
    <n v="60"/>
    <n v="74"/>
    <x v="1"/>
    <s v="november"/>
    <n v="2022"/>
    <n v="11544"/>
  </r>
  <r>
    <s v="Project-management/Programma-management"/>
    <s v="Project-/Programmamanager"/>
    <s v="Opdracht: Contractmanager"/>
    <n v="12"/>
    <n v="36"/>
    <x v="5"/>
    <n v="13"/>
    <n v="24"/>
    <n v="37"/>
    <x v="0"/>
    <s v="november"/>
    <n v="2022"/>
    <n v="5772"/>
  </r>
  <r>
    <s v="Advisering"/>
    <s v="(Senior) Adviseur"/>
    <s v="Opdracht: Adviseur Inkoop en Contractractmanagement"/>
    <n v="12"/>
    <n v="24"/>
    <x v="5"/>
    <n v="25"/>
    <n v="72"/>
    <n v="97"/>
    <x v="1"/>
    <s v="november"/>
    <n v="2022"/>
    <n v="10088"/>
  </r>
  <r>
    <s v="Advisering"/>
    <s v="(Senior) Adviseur"/>
    <s v="Opdracht:Adviseur Klimaatadaptatie"/>
    <n v="11"/>
    <n v="12"/>
    <x v="0"/>
    <n v="4"/>
    <n v="6"/>
    <n v="10"/>
    <x v="1"/>
    <s v="november"/>
    <n v="2022"/>
    <n v="520"/>
  </r>
  <r>
    <s v="Bedrijfsvoering"/>
    <s v="Managementondersteuner"/>
    <s v="Opdracht: Projectondersteuner"/>
    <n v="9"/>
    <n v="20"/>
    <x v="3"/>
    <n v="13"/>
    <n v="24"/>
    <n v="37"/>
    <x v="2"/>
    <s v="november"/>
    <n v="2022"/>
    <n v="3206.666666666667"/>
  </r>
  <r>
    <s v="Advisering"/>
    <s v="(Senior) Adviseur"/>
    <s v="Opdracht Assistent contractmanager"/>
    <s v="14"/>
    <n v="36"/>
    <x v="5"/>
    <n v="24"/>
    <n v="60"/>
    <n v="84"/>
    <x v="1"/>
    <s v="september "/>
    <n v="2021"/>
    <n v="13104"/>
  </r>
  <r>
    <s v="Advisering"/>
    <s v="(Senior) Adviseur"/>
    <s v="Opdracht: Senior Adviseur Industriele automatisering WNZ A Vaarwegen"/>
    <s v="11"/>
    <n v="36"/>
    <x v="1"/>
    <n v="24"/>
    <n v="30"/>
    <n v="54"/>
    <x v="2"/>
    <s v="September"/>
    <n v="2021"/>
    <n v="8424"/>
  </r>
  <r>
    <s v="Advisering"/>
    <s v="(Senior) Adviseur"/>
    <s v="Opdracht: Technisch adviseur electrotechniek"/>
    <s v="11"/>
    <n v="8"/>
    <x v="1"/>
    <n v="16"/>
    <n v="24"/>
    <n v="40"/>
    <x v="1"/>
    <s v="September"/>
    <n v="2021"/>
    <n v="1386.6666666666667"/>
  </r>
  <r>
    <s v="Bedrijfsvoering"/>
    <s v="Adviseur Bedrijfsvoering"/>
    <s v="Opdracht: Adviseur Projectbeheersing ON A-wegen"/>
    <s v="12"/>
    <n v="28"/>
    <x v="3"/>
    <n v="12"/>
    <n v="24"/>
    <n v="36"/>
    <x v="0"/>
    <s v="September"/>
    <n v="2021"/>
    <n v="4368"/>
  </r>
  <r>
    <s v="Advisering"/>
    <s v="(Senior) Adviseur"/>
    <s v="Opdracht: Adviseur omgeving"/>
    <s v="12"/>
    <n v="36"/>
    <x v="4"/>
    <n v="25"/>
    <n v="72"/>
    <n v="97"/>
    <x v="2"/>
    <s v="September"/>
    <n v="2021"/>
    <n v="15132.000000000002"/>
  </r>
  <r>
    <s v="Project-management/Programma-management"/>
    <s v="Projectleider"/>
    <s v="Opdracht: Assistent Technisch Manager Project A20 Nieuwerkerk aan den IJssel - Gouda"/>
    <s v="12"/>
    <n v="16"/>
    <x v="1"/>
    <n v="14"/>
    <n v="21"/>
    <n v="35"/>
    <x v="0"/>
    <s v="September"/>
    <n v="2021"/>
    <n v="2426.6666666666665"/>
  </r>
  <r>
    <s v="Advisering"/>
    <s v="(Senior) Adviseur"/>
    <s v="Opdracht: Project adviseur Integrale Veiligheid tunnelteam 1"/>
    <s v="11"/>
    <n v="36"/>
    <x v="1"/>
    <n v="24"/>
    <n v="36"/>
    <n v="60"/>
    <x v="2"/>
    <s v="September"/>
    <n v="2021"/>
    <n v="9360"/>
  </r>
  <r>
    <s v="Advisering"/>
    <s v="Medewerker Advisering"/>
    <s v="Opdracht: Adviseur kwaliteitsmanagement"/>
    <s v="11"/>
    <n v="36"/>
    <x v="3"/>
    <n v="16"/>
    <n v="36"/>
    <n v="52"/>
    <x v="1"/>
    <s v="September"/>
    <n v="2021"/>
    <n v="8111.9999999999991"/>
  </r>
  <r>
    <s v="Advisering"/>
    <s v="(Senior) Adviseur"/>
    <s v="Opdracht: Adviseur Groenbeheer"/>
    <s v="10"/>
    <n v="18"/>
    <x v="0"/>
    <n v="13"/>
    <n v="72"/>
    <n v="85"/>
    <x v="1"/>
    <s v="September"/>
    <n v="2021"/>
    <n v="6630"/>
  </r>
  <r>
    <s v="Advisering"/>
    <s v="(Senior) Adviseur"/>
    <s v="Opdracht: Expert ?Lerend ontwikkelen in het werk?"/>
    <s v="13"/>
    <n v="24"/>
    <x v="13"/>
    <n v="12"/>
    <n v="12"/>
    <n v="24"/>
    <x v="0"/>
    <s v="September"/>
    <n v="2021"/>
    <n v="2496"/>
  </r>
  <r>
    <s v="Advisering"/>
    <s v="(Senior) Adviseur"/>
    <s v="Opdracht: Adviseur Techniek Systems Engineering Oosterscheldekering"/>
    <s v="11"/>
    <n v="24"/>
    <x v="1"/>
    <n v="4"/>
    <n v="24"/>
    <n v="28"/>
    <x v="2"/>
    <s v="September"/>
    <n v="2021"/>
    <n v="2912"/>
  </r>
  <r>
    <s v="Advisering"/>
    <s v="(Senior) Adviseur"/>
    <s v="Opdracht: Omgevingsmanager"/>
    <s v="12"/>
    <n v="3"/>
    <x v="6"/>
    <n v="13"/>
    <n v="12"/>
    <n v="25"/>
    <x v="1"/>
    <s v="September"/>
    <n v="2021"/>
    <n v="325"/>
  </r>
  <r>
    <s v="Advisering"/>
    <s v="Medewerker Advisering"/>
    <s v="Opdracht: Adviseur Financieel management"/>
    <s v="10"/>
    <n v="36"/>
    <x v="11"/>
    <n v="16"/>
    <n v="36"/>
    <n v="52"/>
    <x v="0"/>
    <s v="September"/>
    <n v="2021"/>
    <n v="8111.9999999999991"/>
  </r>
  <r>
    <s v="Project-management/Programma-management"/>
    <s v="Project-/Programmamanager"/>
    <s v="Opdracht: Teamleider begeleiding en communicatie van het HWBP"/>
    <s v="14"/>
    <n v="20"/>
    <x v="14"/>
    <n v="4"/>
    <n v="0"/>
    <n v="4"/>
    <x v="1"/>
    <s v="September"/>
    <n v="2021"/>
    <n v="346.66666666666663"/>
  </r>
  <r>
    <s v="Advisering"/>
    <s v="Coördinerend/specialistisch Adviseur"/>
    <s v="Opdracht: Senior adviseur geluid en leefomgeving"/>
    <s v="14"/>
    <n v="12"/>
    <x v="0"/>
    <n v="4"/>
    <n v="6"/>
    <n v="10"/>
    <x v="1"/>
    <s v="September"/>
    <n v="2021"/>
    <n v="520"/>
  </r>
  <r>
    <s v="Advisering"/>
    <s v="(Senior) Adviseur"/>
    <s v="Opdracht Technisch adviseur Ecologie"/>
    <s v="11"/>
    <n v="36"/>
    <x v="1"/>
    <n v="12"/>
    <n v="24"/>
    <n v="36"/>
    <x v="1"/>
    <s v="September"/>
    <n v="2021"/>
    <n v="5616"/>
  </r>
  <r>
    <s v="Advisering"/>
    <s v="(Senior) Adviseur"/>
    <s v="Opdracht: Adviseur Omgeving onderhoud Uiterwaarden"/>
    <s v="11"/>
    <n v="36"/>
    <x v="4"/>
    <n v="24"/>
    <n v="72"/>
    <n v="96"/>
    <x v="0"/>
    <s v="September"/>
    <n v="2021"/>
    <n v="14976"/>
  </r>
  <r>
    <s v="Advisering"/>
    <s v="(Senior) Adviseur"/>
    <s v="Opdracht: Adviseur Omgeving (Project A16 Rotterdam)"/>
    <s v="12"/>
    <n v="32"/>
    <x v="4"/>
    <n v="5"/>
    <n v="27"/>
    <n v="32"/>
    <x v="1"/>
    <s v="September"/>
    <n v="2021"/>
    <n v="4437.333333333333"/>
  </r>
  <r>
    <s v="Advisering"/>
    <s v="(Senior) Adviseur"/>
    <s v="Opdracht: (Project-) adviseur Integrale Veiligheid (PIV)"/>
    <s v="11"/>
    <n v="36"/>
    <x v="1"/>
    <n v="24"/>
    <n v="72"/>
    <n v="96"/>
    <x v="2"/>
    <s v="September"/>
    <n v="2021"/>
    <n v="14976"/>
  </r>
  <r>
    <s v="Advisering"/>
    <s v="(Senior) Adviseur"/>
    <s v="Opdracht: Systems Engineer en Grip (Relatics)-coördinatie en beheer"/>
    <s v="13"/>
    <n v="24"/>
    <x v="1"/>
    <n v="24"/>
    <n v="48"/>
    <n v="72"/>
    <x v="2"/>
    <s v="September"/>
    <n v="2021"/>
    <n v="7488"/>
  </r>
  <r>
    <s v="Advisering"/>
    <s v="(Senior) Adviseur"/>
    <s v="Opdracht: Inkoop- en contractadviseur"/>
    <s v="12"/>
    <n v="36"/>
    <x v="5"/>
    <n v="13"/>
    <n v="36"/>
    <n v="49"/>
    <x v="2"/>
    <s v="September"/>
    <n v="2021"/>
    <n v="7643.9999999999991"/>
  </r>
  <r>
    <s v="Advisering"/>
    <s v="(Senior) Adviseur"/>
    <s v="Opdracht: Adviseur Contracten onderhoud Uiterwaarden (perceel Maas)"/>
    <s v="11"/>
    <n v="28"/>
    <x v="5"/>
    <n v="24"/>
    <n v="72"/>
    <n v="96"/>
    <x v="2"/>
    <s v="September"/>
    <n v="2021"/>
    <n v="11648"/>
  </r>
  <r>
    <s v="Advisering"/>
    <s v="(Senior) Adviseur"/>
    <s v="Opdracht: Adviseur contracten"/>
    <s v="12"/>
    <n v="36"/>
    <x v="5"/>
    <n v="10"/>
    <n v="24"/>
    <n v="34"/>
    <x v="1"/>
    <s v="September"/>
    <n v="2021"/>
    <n v="5304"/>
  </r>
  <r>
    <s v="Advisering"/>
    <s v="Medewerker Advisering"/>
    <s v="Opdracht: Adviseur Techniek / Waterbouw"/>
    <s v="11"/>
    <n v="16"/>
    <x v="1"/>
    <n v="12"/>
    <n v="0"/>
    <n v="12"/>
    <x v="1"/>
    <s v="September"/>
    <n v="2021"/>
    <n v="832"/>
  </r>
  <r>
    <s v="Bedrijfsvoering"/>
    <s v="Senior Adviseur Bedrijfsvoering"/>
    <s v="Opdracht Contractmanager categorie duurzame inzetbaarheid"/>
    <s v="12"/>
    <n v="36"/>
    <x v="5"/>
    <n v="12"/>
    <n v="12"/>
    <n v="24"/>
    <x v="2"/>
    <s v="September"/>
    <n v="2021"/>
    <n v="3744"/>
  </r>
  <r>
    <s v="Advisering"/>
    <s v="(Senior) Adviseur"/>
    <s v="Opdracht Adviseur omgeving vaarwegen"/>
    <s v="11"/>
    <n v="18"/>
    <x v="4"/>
    <n v="8"/>
    <n v="24"/>
    <n v="32"/>
    <x v="1"/>
    <s v="September"/>
    <n v="2021"/>
    <n v="2496"/>
  </r>
  <r>
    <s v="Toezicht"/>
    <s v="Inspecteur/Medewerker Toezicht"/>
    <s v="Opdracht: Adviseur Energiebesparing Decentrale Overheden"/>
    <s v="11"/>
    <n v="36"/>
    <x v="0"/>
    <n v="4"/>
    <n v="0"/>
    <n v="4"/>
    <x v="1"/>
    <s v="September"/>
    <n v="2021"/>
    <n v="624"/>
  </r>
  <r>
    <s v="Advisering"/>
    <s v="(Senior) Adviseur"/>
    <s v="Opdracht; Adviseur Waterverdeling"/>
    <s v="12"/>
    <n v="32"/>
    <x v="0"/>
    <n v="5"/>
    <n v="3"/>
    <n v="8"/>
    <x v="1"/>
    <s v="September"/>
    <n v="2021"/>
    <n v="1109.3333333333333"/>
  </r>
  <r>
    <s v="Bedrijfsvoering"/>
    <s v="Senior Adviseur Bedrijfsvoering"/>
    <s v="Senior Adviseur Bedrijfsvoering"/>
    <s v="12"/>
    <n v="8"/>
    <x v="7"/>
    <n v="4"/>
    <n v="0"/>
    <n v="4"/>
    <x v="1"/>
    <s v="September"/>
    <n v="2021"/>
    <n v="138.66666666666666"/>
  </r>
  <r>
    <s v="Advisering"/>
    <s v="(Senior) Adviseur"/>
    <s v="Opdracht: Adviseur EIA met coordinerende taken Oosterscheldekering"/>
    <s v="12"/>
    <n v="32"/>
    <x v="1"/>
    <n v="12"/>
    <n v="24"/>
    <n v="36"/>
    <x v="1"/>
    <s v="September"/>
    <n v="2021"/>
    <n v="4992"/>
  </r>
  <r>
    <s v="Advisering"/>
    <s v="Medewerker Advisering"/>
    <s v="Opdracht: Adviseur Assetmanagement Verhardingen Wegen"/>
    <s v="09"/>
    <n v="20"/>
    <x v="1"/>
    <n v="16"/>
    <n v="12"/>
    <n v="28"/>
    <x v="1"/>
    <s v="September"/>
    <n v="2021"/>
    <n v="2426.666666666667"/>
  </r>
  <r>
    <s v="Project-management/Programma-management"/>
    <s v="Projectleider"/>
    <s v="Opdracht: Strategisch Adviseur Omgevings- en Innovatiemanagement datagedreven werken"/>
    <s v="14"/>
    <n v="12"/>
    <x v="0"/>
    <n v="21"/>
    <n v="24"/>
    <n v="45"/>
    <x v="1"/>
    <s v="april"/>
    <n v="2022"/>
    <n v="2340"/>
  </r>
  <r>
    <s v="Advisering"/>
    <s v="(Senior) Adviseur"/>
    <s v="Opdracht: Senior contractadviseur"/>
    <s v="13"/>
    <n v="32"/>
    <x v="5"/>
    <n v="24"/>
    <n v="72"/>
    <n v="96"/>
    <x v="1"/>
    <s v="april"/>
    <n v="2022"/>
    <n v="13312"/>
  </r>
  <r>
    <s v="Project-management/Programma-management"/>
    <s v="Project-/Programmamanager"/>
    <s v="Opdracht: Senior Projectleider Living Lab InnovA58"/>
    <s v="13"/>
    <n v="24"/>
    <x v="3"/>
    <n v="12"/>
    <n v="72"/>
    <n v="84"/>
    <x v="2"/>
    <s v="april"/>
    <n v="2022"/>
    <n v="8736"/>
  </r>
  <r>
    <s v="Advisering"/>
    <s v="(Senior) Adviseur"/>
    <s v="Opdracht: (Senior) Adviseur omgeving"/>
    <s v="12"/>
    <n v="36"/>
    <x v="4"/>
    <n v="12"/>
    <n v="12"/>
    <n v="24"/>
    <x v="1"/>
    <s v="april"/>
    <n v="2022"/>
    <n v="3744"/>
  </r>
  <r>
    <s v="Advisering"/>
    <s v="Coördinerend/specialistisch Adviseur"/>
    <s v="Opdracht: Senior Adviseur Dynamisch Verkeersmanagement"/>
    <s v="12"/>
    <n v="32"/>
    <x v="1"/>
    <n v="24"/>
    <n v="48"/>
    <n v="72"/>
    <x v="1"/>
    <s v="april"/>
    <n v="2022"/>
    <n v="9984"/>
  </r>
  <r>
    <s v="Advisering"/>
    <s v="(Senior) Adviseur"/>
    <s v="Opdracht: Senior Adviseur Industriële Automatisering"/>
    <s v="12"/>
    <n v="36"/>
    <x v="1"/>
    <n v="24"/>
    <n v="24"/>
    <n v="48"/>
    <x v="1"/>
    <s v="april"/>
    <n v="2022"/>
    <n v="7488"/>
  </r>
  <r>
    <s v="Advisering"/>
    <s v="(Senior) Adviseur"/>
    <s v="Opdracht: Adviseur Contracten onderhoud Uiterwaarden"/>
    <s v="12"/>
    <n v="36"/>
    <x v="5"/>
    <n v="24"/>
    <n v="72"/>
    <n v="96"/>
    <x v="1"/>
    <s v="april"/>
    <n v="2022"/>
    <n v="14976"/>
  </r>
  <r>
    <s v="Project-management/Programma-management"/>
    <s v="Project-/Programmamanager"/>
    <s v="Opdracht: Contractmanager"/>
    <s v="12"/>
    <n v="36"/>
    <x v="5"/>
    <n v="3"/>
    <n v="0"/>
    <n v="3"/>
    <x v="1"/>
    <s v="april"/>
    <n v="2022"/>
    <n v="468"/>
  </r>
  <r>
    <s v="Advisering"/>
    <s v="(Senior) Adviseur"/>
    <s v="Opdracht: Assistent Technisch Manager (tunnelonderhoud)"/>
    <s v="12"/>
    <n v="36"/>
    <x v="1"/>
    <n v="11"/>
    <n v="36"/>
    <n v="47"/>
    <x v="1"/>
    <s v="april"/>
    <n v="2022"/>
    <n v="7332"/>
  </r>
  <r>
    <s v="Advisering"/>
    <s v="(Senior) Adviseur"/>
    <s v="Opdracht: Adviseur Contracten"/>
    <s v="11"/>
    <n v="8"/>
    <x v="5"/>
    <n v="9"/>
    <n v="0"/>
    <n v="9"/>
    <x v="0"/>
    <s v="april"/>
    <n v="2022"/>
    <n v="312"/>
  </r>
  <r>
    <s v="Advisering"/>
    <s v="(Senior) Adviseur"/>
    <s v="Opdracht: Adviseur projectbeheersing financieel management"/>
    <s v="11"/>
    <n v="20"/>
    <x v="3"/>
    <n v="12"/>
    <n v="72"/>
    <n v="84"/>
    <x v="0"/>
    <s v="april"/>
    <n v="2022"/>
    <n v="7280"/>
  </r>
  <r>
    <s v="Project-management/Programma-management"/>
    <s v="Deelprojectleider"/>
    <s v="Opdracht: Adviseur Omgevings- en Innovatiemanagement datagedreven werken"/>
    <s v="11"/>
    <n v="14"/>
    <x v="4"/>
    <n v="24"/>
    <n v="48"/>
    <n v="72"/>
    <x v="1"/>
    <s v="april"/>
    <n v="2022"/>
    <n v="4368"/>
  </r>
  <r>
    <s v="Advisering"/>
    <s v="Medewerker Advisering"/>
    <s v="Opdracht: Technisch adviseur civiele techniek"/>
    <s v="11"/>
    <n v="18"/>
    <x v="1"/>
    <n v="24"/>
    <n v="48"/>
    <n v="72"/>
    <x v="1"/>
    <s v="april"/>
    <n v="2022"/>
    <n v="5616"/>
  </r>
  <r>
    <s v="Advisering"/>
    <s v="(Senior) Adviseur"/>
    <s v="Opdracht Adviseur Techniek"/>
    <s v="11"/>
    <n v="36"/>
    <x v="1"/>
    <n v="24"/>
    <n v="36"/>
    <n v="60"/>
    <x v="1"/>
    <s v="april"/>
    <n v="2022"/>
    <n v="9360"/>
  </r>
  <r>
    <s v="Advisering"/>
    <s v="(Senior) Adviseur"/>
    <s v="Opdracht: Adviseur omgeving"/>
    <s v="11"/>
    <n v="20"/>
    <x v="4"/>
    <n v="24"/>
    <n v="10"/>
    <n v="34"/>
    <x v="1"/>
    <s v="april"/>
    <n v="2022"/>
    <n v="2946.666666666667"/>
  </r>
  <r>
    <s v="Advisering"/>
    <s v="(Senior) Adviseur"/>
    <s v="Opdracht: Adviseur techniek, Rivierklimaatpark IJsselpoort"/>
    <s v="11"/>
    <n v="32"/>
    <x v="1"/>
    <n v="23"/>
    <n v="24"/>
    <n v="47"/>
    <x v="1"/>
    <s v="april"/>
    <n v="2022"/>
    <n v="6517.333333333333"/>
  </r>
  <r>
    <s v="Advisering"/>
    <s v="(Senior) Adviseur"/>
    <s v="Opdracht: Toetscoördinator"/>
    <s v="11"/>
    <n v="16"/>
    <x v="5"/>
    <n v="13"/>
    <n v="48"/>
    <n v="61"/>
    <x v="2"/>
    <s v="april"/>
    <n v="2022"/>
    <n v="4229.333333333333"/>
  </r>
  <r>
    <s v="Advisering"/>
    <s v="Medewerker Advisering"/>
    <s v="Opdracht: Senior adviseur inkoop en contractmanagement"/>
    <s v="11"/>
    <n v="24"/>
    <x v="5"/>
    <n v="24"/>
    <n v="60"/>
    <n v="84"/>
    <x v="1"/>
    <s v="april"/>
    <n v="2022"/>
    <n v="8736"/>
  </r>
  <r>
    <s v="Advisering"/>
    <s v="(Senior) Adviseur"/>
    <s v="Transitiemanager Wegverkeersmanagement"/>
    <s v="11"/>
    <n v="22"/>
    <x v="0"/>
    <n v="12"/>
    <n v="24"/>
    <n v="36"/>
    <x v="2"/>
    <s v="april"/>
    <n v="2022"/>
    <n v="3432"/>
  </r>
  <r>
    <s v="Advisering"/>
    <s v="Coördinerend/specialistisch Adviseur"/>
    <s v="Opdracht: Adviseur Oplevering en Overdracht tunnels"/>
    <s v="11"/>
    <n v="24"/>
    <x v="1"/>
    <n v="24"/>
    <n v="24"/>
    <n v="48"/>
    <x v="1"/>
    <s v="april"/>
    <n v="2022"/>
    <n v="4992"/>
  </r>
  <r>
    <s v="Advisering"/>
    <s v="(Senior) Adviseur"/>
    <s v="Transitiemanager Wegverkeersmanagement"/>
    <s v="11"/>
    <n v="14"/>
    <x v="0"/>
    <n v="12"/>
    <n v="24"/>
    <n v="36"/>
    <x v="2"/>
    <s v="april"/>
    <n v="2022"/>
    <n v="2184"/>
  </r>
  <r>
    <s v="Advisering"/>
    <s v="Medewerker Advisering"/>
    <s v="Opdracht: Coördinator Schade-afhandeling Onderhoud Wegen"/>
    <s v="11"/>
    <n v="24"/>
    <x v="5"/>
    <n v="12"/>
    <n v="24"/>
    <n v="36"/>
    <x v="1"/>
    <s v="april"/>
    <n v="2022"/>
    <n v="3744"/>
  </r>
  <r>
    <s v="Advisering"/>
    <s v="Medewerker Advisering"/>
    <s v="Opdracht: Adviseur Bediening, Besturing en Elektrotechniek"/>
    <s v="11"/>
    <n v="36"/>
    <x v="1"/>
    <n v="24"/>
    <n v="48"/>
    <n v="72"/>
    <x v="2"/>
    <s v="april"/>
    <n v="2022"/>
    <n v="11232"/>
  </r>
  <r>
    <s v="Project-management/Programma-management"/>
    <s v="Projectleider"/>
    <s v="Opdracht: Contractmanager"/>
    <s v="11"/>
    <n v="16"/>
    <x v="5"/>
    <n v="12"/>
    <n v="24"/>
    <n v="36"/>
    <x v="2"/>
    <s v="april"/>
    <n v="2022"/>
    <n v="2496"/>
  </r>
  <r>
    <s v="Project-management/Programma-management"/>
    <s v="Project-/Programmamanager"/>
    <s v="Opdracht: Omgevingsmanager"/>
    <s v="00"/>
    <n v="28"/>
    <x v="2"/>
    <n v="2"/>
    <n v="0"/>
    <n v="2"/>
    <x v="0"/>
    <s v="april"/>
    <n v="2022"/>
    <n v="242.66666666666666"/>
  </r>
  <r>
    <s v="Advisering"/>
    <s v="Medewerker Advisering"/>
    <s v="Opdracht: Adviseur contracten"/>
    <s v="10"/>
    <n v="36"/>
    <x v="5"/>
    <n v="12"/>
    <n v="84"/>
    <n v="96"/>
    <x v="0"/>
    <s v="april"/>
    <n v="2022"/>
    <n v="14976"/>
  </r>
  <r>
    <s v="Advisering"/>
    <s v="Medewerker Advisering"/>
    <s v="Opdracht: Inkoop- en contractadviseur"/>
    <s v="09"/>
    <n v="36"/>
    <x v="5"/>
    <n v="24"/>
    <n v="72"/>
    <n v="96"/>
    <x v="1"/>
    <s v="april"/>
    <n v="2022"/>
    <n v="14976"/>
  </r>
  <r>
    <s v="Project-management/Programma-management"/>
    <s v="Project-/Programmamanager"/>
    <s v="Opdracht: Contract Manager"/>
    <s v="15"/>
    <n v="20"/>
    <x v="5"/>
    <n v="12"/>
    <n v="0"/>
    <n v="12"/>
    <x v="0"/>
    <s v="april"/>
    <n v="2022"/>
    <n v="1040"/>
  </r>
  <r>
    <s v="Advisering"/>
    <s v="Coördinerend/specialistisch Adviseur"/>
    <s v="Opdracht: Senior adviseur Stikstofdepositie"/>
    <s v="14"/>
    <n v="16"/>
    <x v="0"/>
    <n v="9"/>
    <n v="6"/>
    <n v="15"/>
    <x v="1"/>
    <s v="april"/>
    <n v="2022"/>
    <n v="1040"/>
  </r>
  <r>
    <s v="Project-management/Programma-management"/>
    <s v="Project-/Programmamanager"/>
    <s v="Opdracht: Projectmanager"/>
    <s v="13"/>
    <n v="24"/>
    <x v="2"/>
    <n v="3"/>
    <n v="0"/>
    <n v="3"/>
    <x v="0"/>
    <s v="april"/>
    <n v="2022"/>
    <n v="312"/>
  </r>
  <r>
    <s v="Advisering"/>
    <s v="(Senior) Adviseur"/>
    <s v="Opdracht: Coordinator Sectorplannen"/>
    <s v="13"/>
    <n v="28"/>
    <x v="4"/>
    <n v="5"/>
    <n v="8"/>
    <n v="13"/>
    <x v="1"/>
    <s v="april"/>
    <n v="2022"/>
    <n v="1577.3333333333333"/>
  </r>
  <r>
    <s v="Project-management/Programma-management"/>
    <s v="Project-/Programmamanager"/>
    <s v="Opdracht: Systeemarchitect-integrator"/>
    <s v="13"/>
    <n v="32"/>
    <x v="1"/>
    <n v="12"/>
    <n v="24"/>
    <n v="36"/>
    <x v="2"/>
    <s v="april"/>
    <n v="2022"/>
    <n v="4992"/>
  </r>
  <r>
    <s v="Project-management/Programma-management"/>
    <s v="Projectleider"/>
    <s v="Opdracht: Projectmanager Facilitaire Concerndienstverlening Rijk"/>
    <s v="12"/>
    <n v="12"/>
    <x v="2"/>
    <n v="12"/>
    <n v="12"/>
    <n v="24"/>
    <x v="1"/>
    <s v="april"/>
    <n v="2022"/>
    <n v="1248"/>
  </r>
  <r>
    <s v="Project-management/Programma-management"/>
    <s v="Projectleider"/>
    <s v="Opdracht: Adviseur Contractmanagement"/>
    <s v="12"/>
    <n v="24"/>
    <x v="9"/>
    <n v="12"/>
    <n v="24"/>
    <n v="36"/>
    <x v="0"/>
    <s v="april"/>
    <n v="2022"/>
    <n v="3744"/>
  </r>
  <r>
    <s v="Advisering"/>
    <s v="Medewerker Advisering"/>
    <s v="Opdracht: Adviseur Crisismanagement"/>
    <s v="11"/>
    <n v="36"/>
    <x v="3"/>
    <n v="12"/>
    <n v="0"/>
    <n v="12"/>
    <x v="1"/>
    <s v="april"/>
    <n v="2022"/>
    <n v="1872"/>
  </r>
  <r>
    <s v="Bedrijfsvoering"/>
    <s v="Senior Adviseur Bedrijfsvoering"/>
    <s v="Opdracht: (senior) Inkoopadviseur Vastgoed"/>
    <s v="11"/>
    <n v="36"/>
    <x v="9"/>
    <n v="13"/>
    <n v="12"/>
    <n v="25"/>
    <x v="1"/>
    <s v="april"/>
    <n v="2022"/>
    <n v="3900.0000000000005"/>
  </r>
  <r>
    <s v="Advisering"/>
    <s v="Medewerker Advisering"/>
    <s v="Opdracht: Inkoopadviseur"/>
    <s v="10"/>
    <n v="36"/>
    <x v="9"/>
    <n v="11"/>
    <n v="12"/>
    <n v="23"/>
    <x v="1"/>
    <s v="april"/>
    <n v="2022"/>
    <n v="3588"/>
  </r>
  <r>
    <s v="Advisering"/>
    <s v="Medewerker Advisering"/>
    <s v="Planner"/>
    <s v="08"/>
    <n v="36"/>
    <x v="3"/>
    <n v="3"/>
    <n v="0"/>
    <n v="3"/>
    <x v="1"/>
    <s v="april"/>
    <n v="2022"/>
    <n v="468"/>
  </r>
  <r>
    <s v="Advisering"/>
    <s v="Coördinerend/specialistisch Adviseur"/>
    <s v="Projectleider en Adviseur Omgeving Mobiliteit"/>
    <s v="14"/>
    <n v="16"/>
    <x v="4"/>
    <n v="7"/>
    <n v="0"/>
    <n v="7"/>
    <x v="1"/>
    <s v="juli"/>
    <n v="2022"/>
    <n v="485.33333333333337"/>
  </r>
  <r>
    <s v="Advisering"/>
    <s v="Coördinerend/specialistisch Adviseur"/>
    <s v="Opdracht: Senior Projectleider openstelling tunnels/ tunnelveiligheid"/>
    <s v="14"/>
    <n v="20"/>
    <x v="1"/>
    <n v="12"/>
    <n v="24"/>
    <n v="36"/>
    <x v="0"/>
    <s v="juli"/>
    <n v="2022"/>
    <n v="3120"/>
  </r>
  <r>
    <s v="Advisering"/>
    <s v="(Senior) Adviseur"/>
    <s v="Opdracht: Senior Adviseur Operationeel Verkeersmanagement VCNON-Afsluitdijk"/>
    <s v="12"/>
    <n v="6"/>
    <x v="0"/>
    <n v="24"/>
    <n v="18"/>
    <n v="42"/>
    <x v="1"/>
    <s v="juli"/>
    <n v="2022"/>
    <n v="1092"/>
  </r>
  <r>
    <s v="Advisering"/>
    <s v="(Senior) Adviseur"/>
    <s v="Opdracht: Technisch Manager - Bruggen Onderhoud &amp; Renovatie"/>
    <s v="12"/>
    <n v="32"/>
    <x v="2"/>
    <n v="12"/>
    <n v="60"/>
    <n v="72"/>
    <x v="0"/>
    <s v="juli"/>
    <n v="2022"/>
    <n v="9984"/>
  </r>
  <r>
    <s v="Advisering"/>
    <s v="(Senior) Adviseur"/>
    <s v="Opdracht: Adviseur Integrale Veiligheid Vaarwegen"/>
    <s v="12"/>
    <n v="32"/>
    <x v="1"/>
    <n v="24"/>
    <n v="60"/>
    <n v="84"/>
    <x v="2"/>
    <s v="juli"/>
    <n v="2022"/>
    <n v="11648"/>
  </r>
  <r>
    <s v="Advisering"/>
    <s v="(Senior) Adviseur"/>
    <s v="Opdracht: Projectadviseur Integrale Veiligheid (PIV)"/>
    <s v="12"/>
    <n v="28"/>
    <x v="1"/>
    <n v="12"/>
    <n v="36"/>
    <n v="48"/>
    <x v="0"/>
    <s v="juli"/>
    <n v="2022"/>
    <n v="5824"/>
  </r>
  <r>
    <s v="Advisering"/>
    <s v="(Senior) Adviseur"/>
    <s v="Opdracht: Inhuur discipline leider techniek voor Verwijderen Baggerspecie Averijhaven (VBA)"/>
    <s v="11"/>
    <n v="18"/>
    <x v="1"/>
    <n v="12"/>
    <n v="0"/>
    <n v="12"/>
    <x v="1"/>
    <s v="juli"/>
    <n v="2022"/>
    <n v="936"/>
  </r>
  <r>
    <s v="Advisering"/>
    <s v="Medewerker Advisering"/>
    <s v="Opdracht: Adviseur contract"/>
    <s v="11"/>
    <n v="36"/>
    <x v="5"/>
    <n v="24"/>
    <n v="72"/>
    <n v="96"/>
    <x v="1"/>
    <s v="juli"/>
    <n v="2022"/>
    <n v="14976"/>
  </r>
  <r>
    <s v="Advisering"/>
    <s v="(Senior) Adviseur"/>
    <s v="Opdracht: Adviseur Systems Engineering"/>
    <s v="11"/>
    <n v="24"/>
    <x v="1"/>
    <n v="12"/>
    <n v="60"/>
    <n v="72"/>
    <x v="2"/>
    <s v="juli"/>
    <n v="2022"/>
    <n v="7488"/>
  </r>
  <r>
    <s v="Advisering"/>
    <s v="(Senior) Adviseur"/>
    <s v="Opdracht: Adviseur omgeving RWS A-Wegenteam MN"/>
    <s v="11"/>
    <n v="36"/>
    <x v="4"/>
    <n v="24"/>
    <n v="36"/>
    <n v="60"/>
    <x v="1"/>
    <s v="juli"/>
    <n v="2022"/>
    <n v="9360"/>
  </r>
  <r>
    <s v="Advisering"/>
    <s v="(Senior) Adviseur"/>
    <s v="Opdracht: Omgevingsadviseur"/>
    <s v="11"/>
    <n v="24"/>
    <x v="4"/>
    <n v="24"/>
    <n v="60"/>
    <n v="84"/>
    <x v="1"/>
    <s v="juli"/>
    <n v="2022"/>
    <n v="8736"/>
  </r>
  <r>
    <s v="Advisering"/>
    <s v="(Senior) Adviseur"/>
    <s v="Opdracht: Adviseur omgeving-conditionering Kustlijnzorg"/>
    <s v="11"/>
    <n v="16"/>
    <x v="4"/>
    <n v="24"/>
    <n v="72"/>
    <n v="96"/>
    <x v="2"/>
    <s v="juli"/>
    <n v="2022"/>
    <n v="6656"/>
  </r>
  <r>
    <s v="Advisering"/>
    <s v="(Senior) Adviseur"/>
    <s v="Opdracht: Adviseur Uitvoeringsdeskundige Kunstwerken"/>
    <s v="11"/>
    <n v="32"/>
    <x v="1"/>
    <n v="13"/>
    <n v="48"/>
    <n v="61"/>
    <x v="2"/>
    <s v="juli"/>
    <n v="2022"/>
    <n v="8458.6666666666661"/>
  </r>
  <r>
    <s v="Advisering"/>
    <s v="(Senior) Adviseur"/>
    <s v="(Senior) Adviseur"/>
    <s v="11"/>
    <n v="32"/>
    <x v="1"/>
    <n v="13"/>
    <n v="48"/>
    <n v="61"/>
    <x v="1"/>
    <s v="juli"/>
    <n v="2022"/>
    <n v="8458.6666666666661"/>
  </r>
  <r>
    <s v="Advisering"/>
    <s v="Medewerker Advisering"/>
    <s v="Opdracht: Inkoopadviseur"/>
    <s v="10"/>
    <n v="36"/>
    <x v="9"/>
    <n v="24"/>
    <n v="72"/>
    <n v="96"/>
    <x v="0"/>
    <s v="juli"/>
    <n v="2022"/>
    <n v="14976"/>
  </r>
  <r>
    <s v="Advisering"/>
    <s v="Medewerker Advisering"/>
    <s v="Opdracht: Locatieverantwoordelijke werktuigbouw stormvloedkeringen WNZ"/>
    <s v="09"/>
    <n v="36"/>
    <x v="1"/>
    <n v="7"/>
    <n v="24"/>
    <n v="31"/>
    <x v="1"/>
    <s v="juli"/>
    <n v="2022"/>
    <n v="4836"/>
  </r>
  <r>
    <s v="Project-management/Programma-management"/>
    <s v="Project-/Programmamanager"/>
    <s v="Opdracht Contractmanager voor de versnellingsopgave"/>
    <s v="13"/>
    <n v="32"/>
    <x v="5"/>
    <n v="14"/>
    <n v="24"/>
    <n v="38"/>
    <x v="1"/>
    <s v="juli"/>
    <n v="2022"/>
    <n v="5269.333333333333"/>
  </r>
  <r>
    <s v="Project-management/Programma-management"/>
    <s v="Projectleider"/>
    <s v="Opdracht: Operationeel Technisch Manager"/>
    <s v="13"/>
    <n v="36"/>
    <x v="2"/>
    <n v="13"/>
    <n v="24"/>
    <n v="37"/>
    <x v="2"/>
    <s v="juli"/>
    <n v="2022"/>
    <n v="5772"/>
  </r>
  <r>
    <s v="Advisering"/>
    <s v="(Senior) Adviseur"/>
    <s v="opdracht contractadviseur"/>
    <s v="12"/>
    <n v="32"/>
    <x v="5"/>
    <n v="12"/>
    <n v="24"/>
    <n v="36"/>
    <x v="1"/>
    <s v="juli"/>
    <n v="2022"/>
    <n v="4992"/>
  </r>
  <r>
    <s v="Advisering"/>
    <s v="Strategisch Adviseur"/>
    <s v="Opdracht: Senior adviseur schadeproces PPO"/>
    <s v="12"/>
    <n v="18"/>
    <x v="3"/>
    <n v="13"/>
    <n v="24"/>
    <n v="37"/>
    <x v="1"/>
    <s v="juli"/>
    <n v="2022"/>
    <n v="2886"/>
  </r>
  <r>
    <s v="Project-management/Programma-management"/>
    <s v="Projectleider"/>
    <s v="Opdracht: Manager projectbeheersing"/>
    <s v="12"/>
    <n v="36"/>
    <x v="2"/>
    <n v="13"/>
    <n v="24"/>
    <n v="37"/>
    <x v="1"/>
    <s v="juli"/>
    <n v="2022"/>
    <n v="5772"/>
  </r>
  <r>
    <s v="Advisering"/>
    <s v="(Senior) Adviseur"/>
    <s v="Opdracht: Senior Adviseur techniek"/>
    <s v="11"/>
    <n v="36"/>
    <x v="1"/>
    <n v="8"/>
    <n v="6"/>
    <n v="14"/>
    <x v="1"/>
    <s v="juli"/>
    <n v="2022"/>
    <n v="2184"/>
  </r>
  <r>
    <s v="Project-management/Programma-management"/>
    <s v="Projectleider"/>
    <s v="Opdracht: Manager Projectbeheersing"/>
    <s v="11"/>
    <n v="36"/>
    <x v="3"/>
    <n v="3"/>
    <n v="0"/>
    <n v="3"/>
    <x v="1"/>
    <s v="juli"/>
    <n v="2022"/>
    <n v="468"/>
  </r>
  <r>
    <s v="Advisering"/>
    <s v="Strategisch Adviseur"/>
    <s v="Opdracht: Adviseur techniek"/>
    <s v="16"/>
    <n v="2"/>
    <x v="1"/>
    <n v="25"/>
    <n v="0"/>
    <n v="25"/>
    <x v="1"/>
    <s v="oktober "/>
    <n v="2022"/>
    <n v="216.66666666666669"/>
  </r>
  <r>
    <s v="Project-management/Programma-management"/>
    <s v="Project-/Programmamanager"/>
    <s v="Opdracht: Programmamanager"/>
    <s v="14"/>
    <n v="21"/>
    <x v="2"/>
    <n v="13"/>
    <n v="0"/>
    <n v="13"/>
    <x v="1"/>
    <s v="oktober"/>
    <n v="2022"/>
    <n v="1183"/>
  </r>
  <r>
    <s v="Advisering"/>
    <s v="Coördinerend/specialistisch Adviseur"/>
    <s v="Opdracht: : Contractmanager"/>
    <s v="14"/>
    <n v="36"/>
    <x v="5"/>
    <n v="29"/>
    <n v="72"/>
    <n v="101"/>
    <x v="1"/>
    <s v="oktober"/>
    <n v="2022"/>
    <n v="15755.999999999998"/>
  </r>
  <r>
    <s v="Advisering"/>
    <s v="Strategisch Adviseur"/>
    <s v="Opdracht: strategisch Adviseur Minder Hinder"/>
    <s v="13"/>
    <n v="16"/>
    <x v="0"/>
    <n v="3"/>
    <n v="0"/>
    <n v="3"/>
    <x v="1"/>
    <s v="oktober"/>
    <n v="2022"/>
    <n v="208"/>
  </r>
  <r>
    <s v="Advisering"/>
    <s v="(Senior) Adviseur"/>
    <s v="Opdracht: Adviseur Inkoop en Contractmanagement"/>
    <s v="12"/>
    <n v="36"/>
    <x v="5"/>
    <n v="31"/>
    <n v="24"/>
    <n v="55"/>
    <x v="2"/>
    <s v="oktober"/>
    <n v="2022"/>
    <n v="8580"/>
  </r>
  <r>
    <s v="Advisering"/>
    <s v="(Senior) Adviseur"/>
    <s v="Opdracht: Senior technisch adviseur werktuigbouwkunde"/>
    <s v="12"/>
    <n v="36"/>
    <x v="1"/>
    <n v="12"/>
    <n v="24"/>
    <n v="36"/>
    <x v="2"/>
    <s v="oktober"/>
    <n v="2022"/>
    <n v="5616"/>
  </r>
  <r>
    <s v="Advisering"/>
    <s v="(Senior) Adviseur"/>
    <s v="Opdracht: Adviseur Techniek System Engineering"/>
    <s v="12"/>
    <n v="32"/>
    <x v="1"/>
    <n v="13"/>
    <n v="24"/>
    <n v="37"/>
    <x v="1"/>
    <s v="oktober"/>
    <n v="2022"/>
    <n v="5130.666666666667"/>
  </r>
  <r>
    <s v="Advisering"/>
    <s v="(Senior) Adviseur"/>
    <s v="Opdracht: Adviseur Asset Management."/>
    <s v="12"/>
    <n v="24"/>
    <x v="1"/>
    <n v="3"/>
    <n v="0"/>
    <n v="3"/>
    <x v="1"/>
    <s v="oktober"/>
    <n v="2022"/>
    <n v="312"/>
  </r>
  <r>
    <s v="Advisering"/>
    <s v="(Senior) Adviseur"/>
    <s v="Opdracht: Adviseur Asset Manager"/>
    <s v="12"/>
    <n v="24"/>
    <x v="1"/>
    <n v="3"/>
    <n v="0"/>
    <n v="3"/>
    <x v="1"/>
    <s v="oktober"/>
    <n v="2022"/>
    <n v="312"/>
  </r>
  <r>
    <s v="Advisering"/>
    <s v="(Senior) Adviseur"/>
    <s v="Opdracht: Adviseur Asset Management."/>
    <s v="12"/>
    <n v="24"/>
    <x v="1"/>
    <n v="3"/>
    <n v="0"/>
    <n v="3"/>
    <x v="1"/>
    <s v="oktober"/>
    <n v="2022"/>
    <n v="312"/>
  </r>
  <r>
    <s v="Advisering"/>
    <s v="(Senior) Adviseur"/>
    <s v="Opdracht: Senior adviseur contractmanagement"/>
    <s v="12"/>
    <n v="28"/>
    <x v="5"/>
    <n v="16"/>
    <n v="36"/>
    <n v="52"/>
    <x v="1"/>
    <s v="oktober"/>
    <n v="2022"/>
    <n v="6309.333333333333"/>
  </r>
  <r>
    <s v="Advisering"/>
    <s v="(Senior) Adviseur"/>
    <s v="Opdracht: Adviseur Bereikbaarheid"/>
    <s v="12"/>
    <n v="28"/>
    <x v="4"/>
    <n v="12"/>
    <n v="36"/>
    <n v="48"/>
    <x v="1"/>
    <s v="oktober"/>
    <n v="2022"/>
    <n v="5824"/>
  </r>
  <r>
    <s v="Advisering"/>
    <s v="(Senior) Adviseur"/>
    <s v="Opdracht: Senior adviseur techniek"/>
    <s v="12"/>
    <n v="12"/>
    <x v="1"/>
    <n v="15"/>
    <n v="18"/>
    <n v="33"/>
    <x v="0"/>
    <s v="oktober"/>
    <n v="2022"/>
    <n v="1716"/>
  </r>
  <r>
    <s v="Advisering"/>
    <s v="(Senior) Adviseur"/>
    <s v="Opdracht:Senior adviseur Elektrotechniek &amp; Industriële Automatisering project Draaibruggen Den Oever"/>
    <s v="12"/>
    <n v="36"/>
    <x v="1"/>
    <n v="24"/>
    <n v="48"/>
    <n v="72"/>
    <x v="1"/>
    <s v="oktober"/>
    <n v="2022"/>
    <n v="11232"/>
  </r>
  <r>
    <s v="Advisering"/>
    <s v="(Senior) Adviseur"/>
    <s v="Opdracht: Projectadviseur Integrale Veiligheid"/>
    <s v="11"/>
    <n v="24"/>
    <x v="1"/>
    <n v="24"/>
    <n v="0"/>
    <n v="24"/>
    <x v="2"/>
    <s v="oktober"/>
    <n v="2022"/>
    <n v="2496"/>
  </r>
  <r>
    <s v="Advisering"/>
    <s v="Medewerker Advisering"/>
    <s v="Opdracht: Contract adviseur Cluster Beweegbare Constructies (CBC)"/>
    <s v="11"/>
    <n v="36"/>
    <x v="5"/>
    <n v="12"/>
    <n v="48"/>
    <n v="60"/>
    <x v="0"/>
    <s v="oktober"/>
    <n v="2022"/>
    <n v="9360"/>
  </r>
  <r>
    <s v="Advisering"/>
    <s v="Medewerker Advisering"/>
    <s v="Opdracht: Adviseur Civiele Techniek Uitvoering"/>
    <s v="11"/>
    <n v="32"/>
    <x v="1"/>
    <n v="12"/>
    <n v="48"/>
    <n v="60"/>
    <x v="1"/>
    <s v="oktober"/>
    <n v="2022"/>
    <n v="8320"/>
  </r>
  <r>
    <s v="Advisering"/>
    <s v="Medewerker Advisering"/>
    <s v="Opdracht: Adviseur inkoop en contracten A Vaarwegen Midden Nederland perceel noord"/>
    <s v="11"/>
    <n v="20"/>
    <x v="3"/>
    <n v="24"/>
    <n v="60"/>
    <n v="84"/>
    <x v="0"/>
    <s v="oktober"/>
    <n v="2022"/>
    <n v="7280"/>
  </r>
  <r>
    <s v="Advisering"/>
    <s v="(Senior) Adviseur"/>
    <s v="Opdracht: adviseur contract"/>
    <s v="11"/>
    <n v="36"/>
    <x v="5"/>
    <n v="12"/>
    <n v="24"/>
    <n v="36"/>
    <x v="2"/>
    <s v="oktober"/>
    <n v="2022"/>
    <n v="5616"/>
  </r>
  <r>
    <s v="Advisering"/>
    <s v="Medewerker Advisering"/>
    <s v="Opdracht: Adviseur Contracten"/>
    <s v="11"/>
    <n v="24"/>
    <x v="5"/>
    <n v="12"/>
    <n v="24"/>
    <n v="36"/>
    <x v="1"/>
    <s v="oktober"/>
    <n v="2022"/>
    <n v="3744"/>
  </r>
  <r>
    <s v="Advisering"/>
    <s v="(Senior) Adviseur"/>
    <s v="Opdracht: Adviseur contract ZD vaarwegen A"/>
    <s v="11"/>
    <n v="36"/>
    <x v="5"/>
    <n v="24"/>
    <n v="24"/>
    <n v="48"/>
    <x v="1"/>
    <s v="oktober"/>
    <n v="2022"/>
    <n v="7488"/>
  </r>
  <r>
    <s v="Advisering"/>
    <s v="(Senior) Adviseur"/>
    <s v="Opdracht: Adviseur industriële automatisering"/>
    <s v="11"/>
    <n v="36"/>
    <x v="1"/>
    <n v="12"/>
    <n v="24"/>
    <n v="36"/>
    <x v="2"/>
    <s v="oktober"/>
    <n v="2022"/>
    <n v="5616"/>
  </r>
  <r>
    <s v="Advisering"/>
    <s v="(Senior) Adviseur"/>
    <s v="Opdracht: Adviseren Techniek Integrale Veiligheid ? ZD A Vaarwegen"/>
    <s v="11"/>
    <n v="36"/>
    <x v="1"/>
    <n v="12"/>
    <n v="24"/>
    <n v="36"/>
    <x v="0"/>
    <s v="oktober"/>
    <n v="2022"/>
    <n v="5616"/>
  </r>
  <r>
    <s v="Advisering"/>
    <s v="(Senior) Adviseur"/>
    <s v="Opdracht: Projectadviseur Integrale Veiligheid"/>
    <s v="11"/>
    <n v="12"/>
    <x v="1"/>
    <n v="24"/>
    <n v="72"/>
    <n v="96"/>
    <x v="2"/>
    <s v="oktober"/>
    <n v="2022"/>
    <n v="4992"/>
  </r>
  <r>
    <s v="Advisering"/>
    <s v="(Senior) Adviseur"/>
    <s v="Opdracht: Omgevingsadviseur"/>
    <s v="11"/>
    <n v="32"/>
    <x v="4"/>
    <n v="12"/>
    <n v="84"/>
    <n v="96"/>
    <x v="1"/>
    <s v="oktober"/>
    <n v="2022"/>
    <n v="13312"/>
  </r>
  <r>
    <s v="Advisering"/>
    <s v="Medewerker Advisering"/>
    <s v="Opdracht: Adviseur omgeving"/>
    <s v="10"/>
    <n v="36"/>
    <x v="4"/>
    <n v="12"/>
    <n v="24"/>
    <n v="36"/>
    <x v="1"/>
    <s v="oktober"/>
    <n v="2022"/>
    <n v="5616"/>
  </r>
  <r>
    <s v="Advisering"/>
    <s v="Medewerker Advisering"/>
    <s v="Opdracht: Adviseur omgeving Oosterscheldekering"/>
    <s v="10"/>
    <n v="36"/>
    <x v="4"/>
    <n v="24"/>
    <n v="24"/>
    <n v="48"/>
    <x v="0"/>
    <s v="oktober"/>
    <n v="2022"/>
    <n v="7488"/>
  </r>
  <r>
    <s v="Advisering"/>
    <s v="Medewerker Advisering"/>
    <s v="Opdracht: Adviseur Contractmanagement"/>
    <s v="10"/>
    <n v="32"/>
    <x v="5"/>
    <n v="24"/>
    <n v="24"/>
    <n v="48"/>
    <x v="1"/>
    <s v="oktober"/>
    <n v="2022"/>
    <n v="6656"/>
  </r>
  <r>
    <s v="Bedrijfsvoering"/>
    <s v="Managementondersteuner"/>
    <s v="Opdracht: Projectondersteuner A Keringen III OSK"/>
    <s v="09"/>
    <n v="32"/>
    <x v="3"/>
    <n v="12"/>
    <n v="84"/>
    <n v="96"/>
    <x v="1"/>
    <s v="oktober"/>
    <n v="2022"/>
    <n v="13312"/>
  </r>
  <r>
    <s v="Advisering"/>
    <s v="Coördinerend/specialistisch Adviseur"/>
    <s v="Opdracht: Programma manager professionalisering IBP"/>
    <s v="13"/>
    <n v="36"/>
    <x v="2"/>
    <n v="12"/>
    <n v="24"/>
    <n v="36"/>
    <x v="0"/>
    <s v="oktober"/>
    <n v="2022"/>
    <n v="5616"/>
  </r>
  <r>
    <s v="Project-management/Programma-management"/>
    <s v="Projectleider"/>
    <s v="Opdracht: Technisch manager interim"/>
    <s v="12"/>
    <n v="36"/>
    <x v="1"/>
    <n v="12"/>
    <n v="24"/>
    <n v="36"/>
    <x v="1"/>
    <s v="oktober"/>
    <n v="2022"/>
    <n v="5616"/>
  </r>
  <r>
    <s v="Advisering"/>
    <s v="(Senior) Adviseur"/>
    <s v="Opdracht: Senior Adviseur Inkoop"/>
    <s v="12"/>
    <n v="36"/>
    <x v="9"/>
    <n v="12"/>
    <n v="24"/>
    <n v="36"/>
    <x v="0"/>
    <s v="oktober"/>
    <n v="2022"/>
    <n v="5616"/>
  </r>
  <r>
    <s v="Advisering"/>
    <s v="(Senior) Adviseur"/>
    <s v="Opdracht: Inkoopadviseur V&amp;R onderzoeksprogramma"/>
    <s v="12"/>
    <n v="32"/>
    <x v="5"/>
    <n v="11"/>
    <n v="24"/>
    <n v="35"/>
    <x v="2"/>
    <s v="oktober"/>
    <n v="2022"/>
    <n v="4853.333333333333"/>
  </r>
  <r>
    <s v="Advisering"/>
    <s v="(Senior) Adviseur"/>
    <s v="Opdracht: Senior Adviseur Interne Kwaliteitsborging"/>
    <s v="12"/>
    <n v="32"/>
    <x v="5"/>
    <n v="3"/>
    <n v="12"/>
    <n v="15"/>
    <x v="0"/>
    <s v="oktober"/>
    <n v="2022"/>
    <n v="2080"/>
  </r>
  <r>
    <s v="Advisering"/>
    <s v="(Senior) Adviseur"/>
    <s v="Opdracht: (Senior) adviseur strategische verkenningen"/>
    <s v="12"/>
    <n v="20"/>
    <x v="4"/>
    <n v="7"/>
    <n v="12"/>
    <n v="19"/>
    <x v="1"/>
    <s v="oktober"/>
    <n v="2022"/>
    <n v="1646.6666666666665"/>
  </r>
  <r>
    <s v="Project-management/Programma-management"/>
    <s v="Projectleider"/>
    <s v="Opdracht: Assistent contractmanager Afsluitdijk"/>
    <s v="14"/>
    <n v="36"/>
    <x v="5"/>
    <n v="24"/>
    <n v="24"/>
    <n v="48"/>
    <x v="2"/>
    <s v="december"/>
    <n v="2022"/>
    <n v="7488"/>
  </r>
  <r>
    <s v="Advisering"/>
    <s v="(Senior) Adviseur"/>
    <s v="Opdracht: Business analist dashboard"/>
    <s v="12"/>
    <n v="36"/>
    <x v="3"/>
    <n v="4"/>
    <n v="0"/>
    <n v="4"/>
    <x v="1"/>
    <s v="december"/>
    <n v="2022"/>
    <n v="624"/>
  </r>
  <r>
    <s v="Project-management/Programma-management"/>
    <s v="Project-/Programmamanager"/>
    <s v="Opdracht: Projectmanager"/>
    <s v="12"/>
    <n v="16"/>
    <x v="2"/>
    <n v="4"/>
    <n v="0"/>
    <n v="4"/>
    <x v="1"/>
    <s v="december"/>
    <n v="2022"/>
    <n v="277.33333333333331"/>
  </r>
  <r>
    <s v="Project-management/Programma-management"/>
    <s v="Projectleider"/>
    <s v="Opdracht: Assistent Technisch Manager"/>
    <s v="12"/>
    <n v="12"/>
    <x v="1"/>
    <n v="24"/>
    <n v="72"/>
    <n v="96"/>
    <x v="0"/>
    <s v="december"/>
    <n v="2022"/>
    <n v="4992"/>
  </r>
  <r>
    <s v="Advisering"/>
    <s v="(Senior) Adviseur"/>
    <s v="Opdracht: Adviseur contract ZD vaarwegen A"/>
    <s v="12"/>
    <n v="36"/>
    <x v="5"/>
    <n v="25"/>
    <n v="72"/>
    <n v="97"/>
    <x v="1"/>
    <s v="december"/>
    <n v="2022"/>
    <n v="15132.000000000002"/>
  </r>
  <r>
    <s v="Advisering"/>
    <s v="(Senior) Adviseur"/>
    <s v="Opdracht: Toetscoördinator"/>
    <s v="12"/>
    <n v="36"/>
    <x v="5"/>
    <n v="15"/>
    <n v="72"/>
    <n v="87"/>
    <x v="1"/>
    <s v="december"/>
    <n v="2022"/>
    <n v="13572"/>
  </r>
  <r>
    <s v="Advisering"/>
    <s v="(Senior) Adviseur"/>
    <s v="Opdracht: Adviseur contract Jurist A16 Rotterdam"/>
    <s v="12"/>
    <n v="32"/>
    <x v="5"/>
    <n v="24"/>
    <n v="12"/>
    <n v="36"/>
    <x v="2"/>
    <s v="december"/>
    <n v="2022"/>
    <n v="4992"/>
  </r>
  <r>
    <s v="Advisering"/>
    <s v="(Senior) Adviseur"/>
    <s v="Opdracht: Assistent technisch manager"/>
    <s v="11"/>
    <n v="24"/>
    <x v="1"/>
    <n v="14"/>
    <n v="0"/>
    <n v="14"/>
    <x v="1"/>
    <s v="december"/>
    <n v="2022"/>
    <n v="1456"/>
  </r>
  <r>
    <s v="Advisering"/>
    <s v="(Senior) Adviseur"/>
    <s v="Opdracht: Adviseur techniek, Rivierklimaatpark IJsselpoort"/>
    <s v="11"/>
    <n v="32"/>
    <x v="1"/>
    <n v="15"/>
    <n v="0"/>
    <n v="15"/>
    <x v="1"/>
    <s v="december"/>
    <n v="2022"/>
    <n v="2080"/>
  </r>
  <r>
    <s v="Advisering"/>
    <s v="Medewerker Advisering"/>
    <s v="Opdracht: Sr. Adviseur Contractmanagement"/>
    <s v="11"/>
    <n v="24"/>
    <x v="5"/>
    <n v="24"/>
    <n v="12"/>
    <n v="36"/>
    <x v="1"/>
    <s v="december"/>
    <n v="2022"/>
    <n v="3744"/>
  </r>
  <r>
    <s v="Advisering"/>
    <s v="Medewerker Advisering"/>
    <s v="Opdracht: Sr. Adviseur Contractmanagement"/>
    <s v="11"/>
    <n v="8"/>
    <x v="5"/>
    <n v="24"/>
    <n v="12"/>
    <n v="36"/>
    <x v="1"/>
    <s v="december"/>
    <n v="2022"/>
    <n v="1248"/>
  </r>
  <r>
    <s v="Advisering"/>
    <s v="(Senior) Adviseur"/>
    <s v="Opdracht: Projectadviseur integrale veiligheid"/>
    <s v="11"/>
    <n v="36"/>
    <x v="1"/>
    <n v="24"/>
    <n v="48"/>
    <n v="72"/>
    <x v="2"/>
    <s v="december"/>
    <n v="2022"/>
    <n v="11232"/>
  </r>
  <r>
    <s v="Advisering"/>
    <s v="Medewerker Advisering"/>
    <s v="Opdracht WNZ Adviseur omgeving"/>
    <s v="10"/>
    <n v="32"/>
    <x v="4"/>
    <n v="5"/>
    <n v="0"/>
    <n v="5"/>
    <x v="1"/>
    <s v="december"/>
    <n v="2022"/>
    <n v="693.33333333333337"/>
  </r>
  <r>
    <s v="Advisering"/>
    <s v="Medewerker Advisering"/>
    <s v="Opdracht: Adviseur inkoop en contracten"/>
    <s v="10"/>
    <n v="36"/>
    <x v="5"/>
    <n v="6"/>
    <n v="0"/>
    <n v="6"/>
    <x v="1"/>
    <s v="december"/>
    <n v="2022"/>
    <n v="936"/>
  </r>
  <r>
    <s v="Advisering"/>
    <s v="Medewerker Advisering"/>
    <s v="Opdracht: Adviseur onderhoudsproces"/>
    <s v="10"/>
    <n v="24"/>
    <x v="1"/>
    <n v="3"/>
    <n v="0"/>
    <n v="3"/>
    <x v="1"/>
    <s v="december"/>
    <n v="2022"/>
    <n v="312"/>
  </r>
  <r>
    <s v="Advisering"/>
    <s v="Medewerker Advisering"/>
    <s v="Opdracht: Adviseur inkoop en contracten"/>
    <s v="10"/>
    <n v="24"/>
    <x v="5"/>
    <n v="12"/>
    <n v="48"/>
    <n v="60"/>
    <x v="1"/>
    <s v="december"/>
    <n v="2022"/>
    <n v="6240"/>
  </r>
  <r>
    <s v="Advisering"/>
    <s v="(Senior) Adviseur"/>
    <s v="Opdracht: Juridisch inkoopadviseur aanleg en onderhoud"/>
    <s v="13"/>
    <n v="36"/>
    <x v="5"/>
    <n v="12"/>
    <n v="24"/>
    <n v="36"/>
    <x v="0"/>
    <s v="december"/>
    <n v="2022"/>
    <n v="5616"/>
  </r>
  <r>
    <s v="Project-management/Programma-management"/>
    <s v="Projectleider"/>
    <s v="Opdracht: Technisch Manager"/>
    <s v="13"/>
    <n v="32"/>
    <x v="2"/>
    <n v="12"/>
    <n v="24"/>
    <n v="36"/>
    <x v="1"/>
    <s v="december"/>
    <n v="2022"/>
    <n v="4992"/>
  </r>
  <r>
    <s v="Project-management/Programma-management"/>
    <s v="Projectleider"/>
    <s v="Opdracht: Projectmanager slopen"/>
    <s v="11"/>
    <n v="32"/>
    <x v="2"/>
    <n v="8"/>
    <n v="3"/>
    <n v="11"/>
    <x v="1"/>
    <s v="december"/>
    <n v="2022"/>
    <n v="1525.3333333333333"/>
  </r>
  <r>
    <s v="Advisering"/>
    <s v="(Senior) Adviseur"/>
    <s v="Opdracht: inkoopadviseur"/>
    <s v="11"/>
    <n v="36"/>
    <x v="9"/>
    <n v="12"/>
    <n v="24"/>
    <n v="36"/>
    <x v="1"/>
    <s v="december"/>
    <n v="2022"/>
    <n v="56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C54" firstHeaderRow="0" firstDataRow="1" firstDataCol="1"/>
  <pivotFields count="13">
    <pivotField showAll="0" defaultSubtotal="0"/>
    <pivotField showAll="0" defaultSubtotal="0"/>
    <pivotField showAll="0"/>
    <pivotField showAll="0" defaultSubtotal="0"/>
    <pivotField showAll="0" defaultSubtotal="0"/>
    <pivotField axis="axisRow" showAll="0" defaultSubtotal="0">
      <items count="15">
        <item x="11"/>
        <item x="13"/>
        <item x="9"/>
        <item x="8"/>
        <item x="12"/>
        <item x="7"/>
        <item x="5"/>
        <item x="10"/>
        <item x="0"/>
        <item x="14"/>
        <item x="4"/>
        <item x="3"/>
        <item x="2"/>
        <item x="6"/>
        <item x="1"/>
      </items>
    </pivotField>
    <pivotField numFmtId="1" showAll="0" defaultSubtotal="0"/>
    <pivotField numFmtId="1" showAll="0" defaultSubtotal="0"/>
    <pivotField numFmtId="1" showAll="0" defaultSubtotal="0"/>
    <pivotField axis="axisRow" dataField="1" showAll="0" defaultSubtotal="0">
      <items count="4">
        <item x="1"/>
        <item x="0"/>
        <item x="2"/>
        <item h="1" x="3"/>
      </items>
    </pivotField>
    <pivotField showAll="0" defaultSubtotal="0"/>
    <pivotField showAll="0"/>
    <pivotField dataField="1" numFmtId="1" showAll="0" defaultSubtotal="0"/>
  </pivotFields>
  <rowFields count="2">
    <field x="5"/>
    <field x="9"/>
  </rowFields>
  <rowItems count="51">
    <i>
      <x/>
    </i>
    <i r="1">
      <x/>
    </i>
    <i r="1">
      <x v="1"/>
    </i>
    <i r="1">
      <x v="2"/>
    </i>
    <i>
      <x v="1"/>
    </i>
    <i r="1">
      <x/>
    </i>
    <i r="1">
      <x v="1"/>
    </i>
    <i>
      <x v="2"/>
    </i>
    <i r="1">
      <x/>
    </i>
    <i r="1">
      <x v="1"/>
    </i>
    <i r="1">
      <x v="2"/>
    </i>
    <i>
      <x v="3"/>
    </i>
    <i r="1">
      <x v="1"/>
    </i>
    <i r="1">
      <x v="2"/>
    </i>
    <i>
      <x v="4"/>
    </i>
    <i r="1">
      <x/>
    </i>
    <i r="1">
      <x v="2"/>
    </i>
    <i>
      <x v="5"/>
    </i>
    <i r="1">
      <x/>
    </i>
    <i>
      <x v="6"/>
    </i>
    <i r="1">
      <x/>
    </i>
    <i r="1">
      <x v="1"/>
    </i>
    <i r="1">
      <x v="2"/>
    </i>
    <i>
      <x v="7"/>
    </i>
    <i r="1">
      <x/>
    </i>
    <i>
      <x v="8"/>
    </i>
    <i r="1">
      <x/>
    </i>
    <i r="1">
      <x v="1"/>
    </i>
    <i r="1">
      <x v="2"/>
    </i>
    <i>
      <x v="9"/>
    </i>
    <i r="1">
      <x/>
    </i>
    <i>
      <x v="10"/>
    </i>
    <i r="1">
      <x/>
    </i>
    <i r="1">
      <x v="1"/>
    </i>
    <i r="1">
      <x v="2"/>
    </i>
    <i>
      <x v="11"/>
    </i>
    <i r="1">
      <x/>
    </i>
    <i r="1">
      <x v="1"/>
    </i>
    <i r="1">
      <x v="2"/>
    </i>
    <i>
      <x v="12"/>
    </i>
    <i r="1">
      <x/>
    </i>
    <i r="1">
      <x v="1"/>
    </i>
    <i r="1">
      <x v="2"/>
    </i>
    <i>
      <x v="13"/>
    </i>
    <i r="1">
      <x/>
    </i>
    <i r="1">
      <x v="1"/>
    </i>
    <i>
      <x v="14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Aantal van Contracttype" fld="9" subtotal="count" baseField="0" baseItem="0"/>
    <dataField name="Som van Maximale contract uren" fld="12" baseField="0" baseItem="0"/>
  </dataFields>
  <formats count="121">
    <format dxfId="120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0"/>
          </reference>
          <reference field="9" count="3">
            <x v="0"/>
            <x v="1"/>
            <x v="2"/>
          </reference>
        </references>
      </pivotArea>
    </format>
    <format dxfId="119">
      <pivotArea collapsedLevelsAreSubtotals="1" fieldPosition="0">
        <references count="2">
          <reference field="4294967294" count="1" selected="0">
            <x v="1"/>
          </reference>
          <reference field="5" count="1">
            <x v="1"/>
          </reference>
        </references>
      </pivotArea>
    </format>
    <format dxfId="118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"/>
          </reference>
          <reference field="9" count="2">
            <x v="0"/>
            <x v="1"/>
          </reference>
        </references>
      </pivotArea>
    </format>
    <format dxfId="117">
      <pivotArea collapsedLevelsAreSubtotals="1" fieldPosition="0">
        <references count="2">
          <reference field="4294967294" count="1" selected="0">
            <x v="1"/>
          </reference>
          <reference field="5" count="1">
            <x v="2"/>
          </reference>
        </references>
      </pivotArea>
    </format>
    <format dxfId="116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115">
      <pivotArea collapsedLevelsAreSubtotals="1" fieldPosition="0">
        <references count="2">
          <reference field="4294967294" count="1" selected="0">
            <x v="1"/>
          </reference>
          <reference field="5" count="1">
            <x v="3"/>
          </reference>
        </references>
      </pivotArea>
    </format>
    <format dxfId="114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3"/>
          </reference>
          <reference field="9" count="2">
            <x v="1"/>
            <x v="2"/>
          </reference>
        </references>
      </pivotArea>
    </format>
    <format dxfId="113">
      <pivotArea collapsedLevelsAreSubtotals="1" fieldPosition="0">
        <references count="2">
          <reference field="4294967294" count="1" selected="0">
            <x v="1"/>
          </reference>
          <reference field="5" count="1">
            <x v="4"/>
          </reference>
        </references>
      </pivotArea>
    </format>
    <format dxfId="112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4"/>
          </reference>
          <reference field="9" count="2">
            <x v="0"/>
            <x v="2"/>
          </reference>
        </references>
      </pivotArea>
    </format>
    <format dxfId="111">
      <pivotArea collapsedLevelsAreSubtotals="1" fieldPosition="0">
        <references count="2">
          <reference field="4294967294" count="1" selected="0">
            <x v="1"/>
          </reference>
          <reference field="5" count="1">
            <x v="5"/>
          </reference>
        </references>
      </pivotArea>
    </format>
    <format dxfId="110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5"/>
          </reference>
          <reference field="9" count="1">
            <x v="0"/>
          </reference>
        </references>
      </pivotArea>
    </format>
    <format dxfId="109">
      <pivotArea collapsedLevelsAreSubtotals="1" fieldPosition="0">
        <references count="2">
          <reference field="4294967294" count="1" selected="0">
            <x v="1"/>
          </reference>
          <reference field="5" count="1">
            <x v="6"/>
          </reference>
        </references>
      </pivotArea>
    </format>
    <format dxfId="108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6"/>
          </reference>
          <reference field="9" count="3">
            <x v="0"/>
            <x v="1"/>
            <x v="2"/>
          </reference>
        </references>
      </pivotArea>
    </format>
    <format dxfId="107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0"/>
          </reference>
          <reference field="9" count="3">
            <x v="0"/>
            <x v="1"/>
            <x v="2"/>
          </reference>
        </references>
      </pivotArea>
    </format>
    <format dxfId="106">
      <pivotArea collapsedLevelsAreSubtotals="1" fieldPosition="0">
        <references count="2">
          <reference field="4294967294" count="1" selected="0">
            <x v="1"/>
          </reference>
          <reference field="5" count="1">
            <x v="1"/>
          </reference>
        </references>
      </pivotArea>
    </format>
    <format dxfId="105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"/>
          </reference>
          <reference field="9" count="2">
            <x v="0"/>
            <x v="1"/>
          </reference>
        </references>
      </pivotArea>
    </format>
    <format dxfId="104">
      <pivotArea collapsedLevelsAreSubtotals="1" fieldPosition="0">
        <references count="2">
          <reference field="4294967294" count="1" selected="0">
            <x v="1"/>
          </reference>
          <reference field="5" count="1">
            <x v="2"/>
          </reference>
        </references>
      </pivotArea>
    </format>
    <format dxfId="103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102">
      <pivotArea collapsedLevelsAreSubtotals="1" fieldPosition="0">
        <references count="2">
          <reference field="4294967294" count="1" selected="0">
            <x v="1"/>
          </reference>
          <reference field="5" count="1">
            <x v="3"/>
          </reference>
        </references>
      </pivotArea>
    </format>
    <format dxfId="101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3"/>
          </reference>
          <reference field="9" count="2">
            <x v="1"/>
            <x v="2"/>
          </reference>
        </references>
      </pivotArea>
    </format>
    <format dxfId="100">
      <pivotArea collapsedLevelsAreSubtotals="1" fieldPosition="0">
        <references count="2">
          <reference field="4294967294" count="1" selected="0">
            <x v="1"/>
          </reference>
          <reference field="5" count="1">
            <x v="4"/>
          </reference>
        </references>
      </pivotArea>
    </format>
    <format dxfId="99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4"/>
          </reference>
          <reference field="9" count="2">
            <x v="0"/>
            <x v="2"/>
          </reference>
        </references>
      </pivotArea>
    </format>
    <format dxfId="98">
      <pivotArea collapsedLevelsAreSubtotals="1" fieldPosition="0">
        <references count="2">
          <reference field="4294967294" count="1" selected="0">
            <x v="1"/>
          </reference>
          <reference field="5" count="1">
            <x v="5"/>
          </reference>
        </references>
      </pivotArea>
    </format>
    <format dxfId="97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5"/>
          </reference>
          <reference field="9" count="1">
            <x v="0"/>
          </reference>
        </references>
      </pivotArea>
    </format>
    <format dxfId="96">
      <pivotArea collapsedLevelsAreSubtotals="1" fieldPosition="0">
        <references count="2">
          <reference field="4294967294" count="1" selected="0">
            <x v="1"/>
          </reference>
          <reference field="5" count="1">
            <x v="6"/>
          </reference>
        </references>
      </pivotArea>
    </format>
    <format dxfId="95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6"/>
          </reference>
          <reference field="9" count="3">
            <x v="0"/>
            <x v="1"/>
            <x v="2"/>
          </reference>
        </references>
      </pivotArea>
    </format>
    <format dxfId="94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0"/>
          </reference>
          <reference field="9" count="3">
            <x v="0"/>
            <x v="1"/>
            <x v="2"/>
          </reference>
        </references>
      </pivotArea>
    </format>
    <format dxfId="93">
      <pivotArea collapsedLevelsAreSubtotals="1" fieldPosition="0">
        <references count="2">
          <reference field="4294967294" count="1" selected="0">
            <x v="1"/>
          </reference>
          <reference field="5" count="1">
            <x v="1"/>
          </reference>
        </references>
      </pivotArea>
    </format>
    <format dxfId="92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"/>
          </reference>
          <reference field="9" count="2">
            <x v="0"/>
            <x v="1"/>
          </reference>
        </references>
      </pivotArea>
    </format>
    <format dxfId="91">
      <pivotArea collapsedLevelsAreSubtotals="1" fieldPosition="0">
        <references count="2">
          <reference field="4294967294" count="1" selected="0">
            <x v="1"/>
          </reference>
          <reference field="5" count="1">
            <x v="2"/>
          </reference>
        </references>
      </pivotArea>
    </format>
    <format dxfId="90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89">
      <pivotArea collapsedLevelsAreSubtotals="1" fieldPosition="0">
        <references count="2">
          <reference field="4294967294" count="1" selected="0">
            <x v="1"/>
          </reference>
          <reference field="5" count="1">
            <x v="3"/>
          </reference>
        </references>
      </pivotArea>
    </format>
    <format dxfId="88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3"/>
          </reference>
          <reference field="9" count="2">
            <x v="1"/>
            <x v="2"/>
          </reference>
        </references>
      </pivotArea>
    </format>
    <format dxfId="87">
      <pivotArea collapsedLevelsAreSubtotals="1" fieldPosition="0">
        <references count="2">
          <reference field="4294967294" count="1" selected="0">
            <x v="1"/>
          </reference>
          <reference field="5" count="1">
            <x v="4"/>
          </reference>
        </references>
      </pivotArea>
    </format>
    <format dxfId="86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4"/>
          </reference>
          <reference field="9" count="2">
            <x v="0"/>
            <x v="2"/>
          </reference>
        </references>
      </pivotArea>
    </format>
    <format dxfId="85">
      <pivotArea collapsedLevelsAreSubtotals="1" fieldPosition="0">
        <references count="2">
          <reference field="4294967294" count="1" selected="0">
            <x v="1"/>
          </reference>
          <reference field="5" count="1">
            <x v="5"/>
          </reference>
        </references>
      </pivotArea>
    </format>
    <format dxfId="84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5"/>
          </reference>
          <reference field="9" count="1">
            <x v="0"/>
          </reference>
        </references>
      </pivotArea>
    </format>
    <format dxfId="83">
      <pivotArea collapsedLevelsAreSubtotals="1" fieldPosition="0">
        <references count="2">
          <reference field="4294967294" count="1" selected="0">
            <x v="1"/>
          </reference>
          <reference field="5" count="1">
            <x v="6"/>
          </reference>
        </references>
      </pivotArea>
    </format>
    <format dxfId="82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6"/>
          </reference>
          <reference field="9" count="3">
            <x v="0"/>
            <x v="1"/>
            <x v="2"/>
          </reference>
        </references>
      </pivotArea>
    </format>
    <format dxfId="81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0"/>
          </reference>
          <reference field="9" count="3">
            <x v="0"/>
            <x v="1"/>
            <x v="2"/>
          </reference>
        </references>
      </pivotArea>
    </format>
    <format dxfId="80">
      <pivotArea collapsedLevelsAreSubtotals="1" fieldPosition="0">
        <references count="2">
          <reference field="4294967294" count="1" selected="0">
            <x v="1"/>
          </reference>
          <reference field="5" count="1">
            <x v="1"/>
          </reference>
        </references>
      </pivotArea>
    </format>
    <format dxfId="79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"/>
          </reference>
          <reference field="9" count="2">
            <x v="0"/>
            <x v="1"/>
          </reference>
        </references>
      </pivotArea>
    </format>
    <format dxfId="78">
      <pivotArea collapsedLevelsAreSubtotals="1" fieldPosition="0">
        <references count="2">
          <reference field="4294967294" count="1" selected="0">
            <x v="1"/>
          </reference>
          <reference field="5" count="1">
            <x v="2"/>
          </reference>
        </references>
      </pivotArea>
    </format>
    <format dxfId="77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76">
      <pivotArea collapsedLevelsAreSubtotals="1" fieldPosition="0">
        <references count="2">
          <reference field="4294967294" count="1" selected="0">
            <x v="1"/>
          </reference>
          <reference field="5" count="1">
            <x v="3"/>
          </reference>
        </references>
      </pivotArea>
    </format>
    <format dxfId="75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3"/>
          </reference>
          <reference field="9" count="2">
            <x v="1"/>
            <x v="2"/>
          </reference>
        </references>
      </pivotArea>
    </format>
    <format dxfId="74">
      <pivotArea collapsedLevelsAreSubtotals="1" fieldPosition="0">
        <references count="2">
          <reference field="4294967294" count="1" selected="0">
            <x v="1"/>
          </reference>
          <reference field="5" count="1">
            <x v="4"/>
          </reference>
        </references>
      </pivotArea>
    </format>
    <format dxfId="73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4"/>
          </reference>
          <reference field="9" count="2">
            <x v="0"/>
            <x v="2"/>
          </reference>
        </references>
      </pivotArea>
    </format>
    <format dxfId="72">
      <pivotArea collapsedLevelsAreSubtotals="1" fieldPosition="0">
        <references count="2">
          <reference field="4294967294" count="1" selected="0">
            <x v="1"/>
          </reference>
          <reference field="5" count="1">
            <x v="5"/>
          </reference>
        </references>
      </pivotArea>
    </format>
    <format dxfId="71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5"/>
          </reference>
          <reference field="9" count="1">
            <x v="0"/>
          </reference>
        </references>
      </pivotArea>
    </format>
    <format dxfId="70">
      <pivotArea collapsedLevelsAreSubtotals="1" fieldPosition="0">
        <references count="2">
          <reference field="4294967294" count="1" selected="0">
            <x v="1"/>
          </reference>
          <reference field="5" count="1">
            <x v="6"/>
          </reference>
        </references>
      </pivotArea>
    </format>
    <format dxfId="69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6"/>
          </reference>
          <reference field="9" count="3">
            <x v="0"/>
            <x v="1"/>
            <x v="2"/>
          </reference>
        </references>
      </pivotArea>
    </format>
    <format dxfId="68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0"/>
          </reference>
          <reference field="9" count="3">
            <x v="0"/>
            <x v="1"/>
            <x v="2"/>
          </reference>
        </references>
      </pivotArea>
    </format>
    <format dxfId="67">
      <pivotArea collapsedLevelsAreSubtotals="1" fieldPosition="0">
        <references count="2">
          <reference field="4294967294" count="1" selected="0">
            <x v="1"/>
          </reference>
          <reference field="5" count="1">
            <x v="1"/>
          </reference>
        </references>
      </pivotArea>
    </format>
    <format dxfId="66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"/>
          </reference>
          <reference field="9" count="2">
            <x v="0"/>
            <x v="1"/>
          </reference>
        </references>
      </pivotArea>
    </format>
    <format dxfId="65">
      <pivotArea collapsedLevelsAreSubtotals="1" fieldPosition="0">
        <references count="2">
          <reference field="4294967294" count="1" selected="0">
            <x v="1"/>
          </reference>
          <reference field="5" count="1">
            <x v="2"/>
          </reference>
        </references>
      </pivotArea>
    </format>
    <format dxfId="64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63">
      <pivotArea collapsedLevelsAreSubtotals="1" fieldPosition="0">
        <references count="2">
          <reference field="4294967294" count="1" selected="0">
            <x v="1"/>
          </reference>
          <reference field="5" count="1">
            <x v="3"/>
          </reference>
        </references>
      </pivotArea>
    </format>
    <format dxfId="62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3"/>
          </reference>
          <reference field="9" count="2">
            <x v="1"/>
            <x v="2"/>
          </reference>
        </references>
      </pivotArea>
    </format>
    <format dxfId="61">
      <pivotArea collapsedLevelsAreSubtotals="1" fieldPosition="0">
        <references count="2">
          <reference field="4294967294" count="1" selected="0">
            <x v="1"/>
          </reference>
          <reference field="5" count="1">
            <x v="4"/>
          </reference>
        </references>
      </pivotArea>
    </format>
    <format dxfId="60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4"/>
          </reference>
          <reference field="9" count="2">
            <x v="0"/>
            <x v="2"/>
          </reference>
        </references>
      </pivotArea>
    </format>
    <format dxfId="59">
      <pivotArea collapsedLevelsAreSubtotals="1" fieldPosition="0">
        <references count="2">
          <reference field="4294967294" count="1" selected="0">
            <x v="1"/>
          </reference>
          <reference field="5" count="1">
            <x v="5"/>
          </reference>
        </references>
      </pivotArea>
    </format>
    <format dxfId="58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5"/>
          </reference>
          <reference field="9" count="1">
            <x v="0"/>
          </reference>
        </references>
      </pivotArea>
    </format>
    <format dxfId="57">
      <pivotArea collapsedLevelsAreSubtotals="1" fieldPosition="0">
        <references count="2">
          <reference field="4294967294" count="1" selected="0">
            <x v="1"/>
          </reference>
          <reference field="5" count="1">
            <x v="6"/>
          </reference>
        </references>
      </pivotArea>
    </format>
    <format dxfId="56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6"/>
          </reference>
          <reference field="9" count="3">
            <x v="0"/>
            <x v="1"/>
            <x v="2"/>
          </reference>
        </references>
      </pivotArea>
    </format>
    <format dxfId="55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0"/>
          </reference>
          <reference field="9" count="3">
            <x v="0"/>
            <x v="1"/>
            <x v="2"/>
          </reference>
        </references>
      </pivotArea>
    </format>
    <format dxfId="54">
      <pivotArea collapsedLevelsAreSubtotals="1" fieldPosition="0">
        <references count="2">
          <reference field="4294967294" count="1" selected="0">
            <x v="1"/>
          </reference>
          <reference field="5" count="1">
            <x v="1"/>
          </reference>
        </references>
      </pivotArea>
    </format>
    <format dxfId="53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"/>
          </reference>
          <reference field="9" count="2">
            <x v="0"/>
            <x v="1"/>
          </reference>
        </references>
      </pivotArea>
    </format>
    <format dxfId="52">
      <pivotArea collapsedLevelsAreSubtotals="1" fieldPosition="0">
        <references count="2">
          <reference field="4294967294" count="1" selected="0">
            <x v="1"/>
          </reference>
          <reference field="5" count="1">
            <x v="2"/>
          </reference>
        </references>
      </pivotArea>
    </format>
    <format dxfId="51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50">
      <pivotArea collapsedLevelsAreSubtotals="1" fieldPosition="0">
        <references count="2">
          <reference field="4294967294" count="1" selected="0">
            <x v="1"/>
          </reference>
          <reference field="5" count="1">
            <x v="3"/>
          </reference>
        </references>
      </pivotArea>
    </format>
    <format dxfId="49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3"/>
          </reference>
          <reference field="9" count="2">
            <x v="1"/>
            <x v="2"/>
          </reference>
        </references>
      </pivotArea>
    </format>
    <format dxfId="48">
      <pivotArea collapsedLevelsAreSubtotals="1" fieldPosition="0">
        <references count="2">
          <reference field="4294967294" count="1" selected="0">
            <x v="1"/>
          </reference>
          <reference field="5" count="1">
            <x v="4"/>
          </reference>
        </references>
      </pivotArea>
    </format>
    <format dxfId="47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4"/>
          </reference>
          <reference field="9" count="2">
            <x v="0"/>
            <x v="2"/>
          </reference>
        </references>
      </pivotArea>
    </format>
    <format dxfId="46">
      <pivotArea collapsedLevelsAreSubtotals="1" fieldPosition="0">
        <references count="2">
          <reference field="4294967294" count="1" selected="0">
            <x v="1"/>
          </reference>
          <reference field="5" count="1">
            <x v="5"/>
          </reference>
        </references>
      </pivotArea>
    </format>
    <format dxfId="45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5"/>
          </reference>
          <reference field="9" count="1">
            <x v="0"/>
          </reference>
        </references>
      </pivotArea>
    </format>
    <format dxfId="44">
      <pivotArea collapsedLevelsAreSubtotals="1" fieldPosition="0">
        <references count="2">
          <reference field="4294967294" count="1" selected="0">
            <x v="1"/>
          </reference>
          <reference field="5" count="1">
            <x v="6"/>
          </reference>
        </references>
      </pivotArea>
    </format>
    <format dxfId="43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6"/>
          </reference>
          <reference field="9" count="3">
            <x v="0"/>
            <x v="1"/>
            <x v="2"/>
          </reference>
        </references>
      </pivotArea>
    </format>
    <format dxfId="42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0"/>
          </reference>
          <reference field="9" count="3">
            <x v="0"/>
            <x v="1"/>
            <x v="2"/>
          </reference>
        </references>
      </pivotArea>
    </format>
    <format dxfId="41">
      <pivotArea collapsedLevelsAreSubtotals="1" fieldPosition="0">
        <references count="2">
          <reference field="4294967294" count="1" selected="0">
            <x v="1"/>
          </reference>
          <reference field="5" count="1">
            <x v="1"/>
          </reference>
        </references>
      </pivotArea>
    </format>
    <format dxfId="40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"/>
          </reference>
          <reference field="9" count="2">
            <x v="0"/>
            <x v="1"/>
          </reference>
        </references>
      </pivotArea>
    </format>
    <format dxfId="39">
      <pivotArea collapsedLevelsAreSubtotals="1" fieldPosition="0">
        <references count="2">
          <reference field="4294967294" count="1" selected="0">
            <x v="1"/>
          </reference>
          <reference field="5" count="1">
            <x v="2"/>
          </reference>
        </references>
      </pivotArea>
    </format>
    <format dxfId="38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5" count="1">
            <x v="3"/>
          </reference>
        </references>
      </pivotArea>
    </format>
    <format dxfId="36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3"/>
          </reference>
          <reference field="9" count="2">
            <x v="1"/>
            <x v="2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1"/>
          </reference>
          <reference field="5" count="1">
            <x v="4"/>
          </reference>
        </references>
      </pivotArea>
    </format>
    <format dxfId="34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4"/>
          </reference>
          <reference field="9" count="2">
            <x v="0"/>
            <x v="2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"/>
          </reference>
          <reference field="5" count="1">
            <x v="5"/>
          </reference>
        </references>
      </pivotArea>
    </format>
    <format dxfId="32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5"/>
          </reference>
          <reference field="9" count="1">
            <x v="0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"/>
          </reference>
          <reference field="5" count="1">
            <x v="6"/>
          </reference>
        </references>
      </pivotArea>
    </format>
    <format dxfId="30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6"/>
          </reference>
          <reference field="9" count="3">
            <x v="0"/>
            <x v="1"/>
            <x v="2"/>
          </reference>
        </references>
      </pivotArea>
    </format>
    <format dxfId="29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0"/>
          </reference>
          <reference field="9" count="3">
            <x v="0"/>
            <x v="1"/>
            <x v="2"/>
          </reference>
        </references>
      </pivotArea>
    </format>
    <format dxfId="28">
      <pivotArea collapsedLevelsAreSubtotals="1" fieldPosition="0">
        <references count="2">
          <reference field="4294967294" count="1" selected="0">
            <x v="1"/>
          </reference>
          <reference field="5" count="1">
            <x v="1"/>
          </reference>
        </references>
      </pivotArea>
    </format>
    <format dxfId="27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"/>
          </reference>
          <reference field="9" count="2">
            <x v="0"/>
            <x v="1"/>
          </reference>
        </references>
      </pivotArea>
    </format>
    <format dxfId="26">
      <pivotArea collapsedLevelsAreSubtotals="1" fieldPosition="0">
        <references count="2">
          <reference field="4294967294" count="1" selected="0">
            <x v="1"/>
          </reference>
          <reference field="5" count="1">
            <x v="2"/>
          </reference>
        </references>
      </pivotArea>
    </format>
    <format dxfId="25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24">
      <pivotArea collapsedLevelsAreSubtotals="1" fieldPosition="0">
        <references count="2">
          <reference field="4294967294" count="1" selected="0">
            <x v="1"/>
          </reference>
          <reference field="5" count="1">
            <x v="3"/>
          </reference>
        </references>
      </pivotArea>
    </format>
    <format dxfId="23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3"/>
          </reference>
          <reference field="9" count="2">
            <x v="1"/>
            <x v="2"/>
          </reference>
        </references>
      </pivotArea>
    </format>
    <format dxfId="22">
      <pivotArea collapsedLevelsAreSubtotals="1" fieldPosition="0">
        <references count="2">
          <reference field="4294967294" count="1" selected="0">
            <x v="1"/>
          </reference>
          <reference field="5" count="1">
            <x v="4"/>
          </reference>
        </references>
      </pivotArea>
    </format>
    <format dxfId="21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4"/>
          </reference>
          <reference field="9" count="2">
            <x v="0"/>
            <x v="2"/>
          </reference>
        </references>
      </pivotArea>
    </format>
    <format dxfId="20">
      <pivotArea collapsedLevelsAreSubtotals="1" fieldPosition="0">
        <references count="2">
          <reference field="4294967294" count="1" selected="0">
            <x v="1"/>
          </reference>
          <reference field="5" count="1">
            <x v="5"/>
          </reference>
        </references>
      </pivotArea>
    </format>
    <format dxfId="19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5"/>
          </reference>
          <reference field="9" count="1">
            <x v="0"/>
          </reference>
        </references>
      </pivotArea>
    </format>
    <format dxfId="18">
      <pivotArea collapsedLevelsAreSubtotals="1" fieldPosition="0">
        <references count="2">
          <reference field="4294967294" count="1" selected="0">
            <x v="1"/>
          </reference>
          <reference field="5" count="1">
            <x v="6"/>
          </reference>
        </references>
      </pivotArea>
    </format>
    <format dxfId="17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6"/>
          </reference>
          <reference field="9" count="3">
            <x v="0"/>
            <x v="1"/>
            <x v="2"/>
          </reference>
        </references>
      </pivotArea>
    </format>
    <format dxfId="16">
      <pivotArea collapsedLevelsAreSubtotals="1" fieldPosition="0">
        <references count="2">
          <reference field="4294967294" count="1" selected="0">
            <x v="1"/>
          </reference>
          <reference field="5" count="1">
            <x v="7"/>
          </reference>
        </references>
      </pivotArea>
    </format>
    <format dxfId="15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7"/>
          </reference>
          <reference field="9" count="1">
            <x v="0"/>
          </reference>
        </references>
      </pivotArea>
    </format>
    <format dxfId="14">
      <pivotArea collapsedLevelsAreSubtotals="1" fieldPosition="0">
        <references count="2">
          <reference field="4294967294" count="1" selected="0">
            <x v="1"/>
          </reference>
          <reference field="5" count="1">
            <x v="8"/>
          </reference>
        </references>
      </pivotArea>
    </format>
    <format dxfId="13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8"/>
          </reference>
          <reference field="9" count="3">
            <x v="0"/>
            <x v="1"/>
            <x v="2"/>
          </reference>
        </references>
      </pivotArea>
    </format>
    <format dxfId="12">
      <pivotArea collapsedLevelsAreSubtotals="1" fieldPosition="0">
        <references count="2">
          <reference field="4294967294" count="1" selected="0">
            <x v="1"/>
          </reference>
          <reference field="5" count="1">
            <x v="9"/>
          </reference>
        </references>
      </pivotArea>
    </format>
    <format dxfId="11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9"/>
          </reference>
          <reference field="9" count="1">
            <x v="0"/>
          </reference>
        </references>
      </pivotArea>
    </format>
    <format dxfId="10">
      <pivotArea collapsedLevelsAreSubtotals="1" fieldPosition="0">
        <references count="2">
          <reference field="4294967294" count="1" selected="0">
            <x v="1"/>
          </reference>
          <reference field="5" count="1">
            <x v="10"/>
          </reference>
        </references>
      </pivotArea>
    </format>
    <format dxfId="9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0"/>
          </reference>
          <reference field="9" count="0"/>
        </references>
      </pivotArea>
    </format>
    <format dxfId="8">
      <pivotArea collapsedLevelsAreSubtotals="1" fieldPosition="0">
        <references count="2">
          <reference field="4294967294" count="1" selected="0">
            <x v="1"/>
          </reference>
          <reference field="5" count="1">
            <x v="11"/>
          </reference>
        </references>
      </pivotArea>
    </format>
    <format dxfId="7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1"/>
          </reference>
          <reference field="9" count="3">
            <x v="0"/>
            <x v="1"/>
            <x v="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1"/>
          </reference>
          <reference field="5" count="1">
            <x v="12"/>
          </reference>
        </references>
      </pivotArea>
    </format>
    <format dxfId="5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2"/>
          </reference>
          <reference field="9" count="3">
            <x v="0"/>
            <x v="1"/>
            <x v="2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1"/>
          </reference>
          <reference field="5" count="1">
            <x v="13"/>
          </reference>
        </references>
      </pivotArea>
    </format>
    <format dxfId="3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3"/>
          </reference>
          <reference field="9" count="2">
            <x v="0"/>
            <x v="1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1"/>
          </reference>
          <reference field="5" count="1">
            <x v="14"/>
          </reference>
        </references>
      </pivotArea>
    </format>
    <format dxfId="1">
      <pivotArea collapsedLevelsAreSubtotals="1" fieldPosition="0">
        <references count="3">
          <reference field="4294967294" count="1" selected="0">
            <x v="1"/>
          </reference>
          <reference field="5" count="1" selected="0">
            <x v="14"/>
          </reference>
          <reference field="9" count="3">
            <x v="0"/>
            <x v="1"/>
            <x v="2"/>
          </reference>
        </references>
      </pivotArea>
    </format>
    <format dxfId="0">
      <pivotArea field="5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el13" displayName="Tabel13" ref="A1:M776" totalsRowShown="0" headerRowDxfId="130">
  <autoFilter ref="A1:M776"/>
  <tableColumns count="13">
    <tableColumn id="10" name="Functiecategorie"/>
    <tableColumn id="11" name="Functie"/>
    <tableColumn id="12" name="Functietitel"/>
    <tableColumn id="13" name="CAO Rijk schaal" dataDxfId="129"/>
    <tableColumn id="19" name="Contracturen per week" dataDxfId="128"/>
    <tableColumn id="23" name="DAS segment"/>
    <tableColumn id="24" name="Contractduur in maanden excl. verlengingen " dataDxfId="127" totalsRowDxfId="126"/>
    <tableColumn id="5" name="Contractverlenging opties in maanden" dataDxfId="125" totalsRowDxfId="124"/>
    <tableColumn id="28" name="Maximale contractduur in maanden incl. verlenging " dataDxfId="123">
      <calculatedColumnFormula>Tabel13[[#This Row],[Contractduur in maanden excl. verlengingen ]]+Tabel13[[#This Row],[Contractverlenging opties in maanden]]</calculatedColumnFormula>
    </tableColumn>
    <tableColumn id="32" name="Contracttype"/>
    <tableColumn id="33" name="Maand start"/>
    <tableColumn id="20" name="Jaar" totalsRowDxfId="122"/>
    <tableColumn id="1" name="Maximale contract uren" dataDxfId="121">
      <calculatedColumnFormula>Tabel13[[#This Row],[Contracturen per week]]*52*(I2/12)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6"/>
  <sheetViews>
    <sheetView view="pageBreakPreview" topLeftCell="C1" zoomScale="60" zoomScaleNormal="75" workbookViewId="0">
      <pane ySplit="1" topLeftCell="A2" activePane="bottomLeft" state="frozen"/>
      <selection pane="bottomLeft" activeCell="J6" sqref="J6"/>
    </sheetView>
  </sheetViews>
  <sheetFormatPr defaultRowHeight="15"/>
  <cols>
    <col min="1" max="1" width="51.5703125" customWidth="1"/>
    <col min="2" max="2" width="56.28515625" customWidth="1"/>
    <col min="3" max="3" width="60.7109375" customWidth="1"/>
    <col min="4" max="4" width="13.28515625" customWidth="1"/>
    <col min="5" max="5" width="20.42578125" style="10" customWidth="1"/>
    <col min="6" max="6" width="37.7109375" customWidth="1"/>
    <col min="7" max="7" width="19.28515625" style="11" customWidth="1"/>
    <col min="8" max="8" width="26.28515625" style="10" customWidth="1"/>
    <col min="9" max="9" width="21.140625" style="10" customWidth="1"/>
    <col min="10" max="10" width="39.7109375" customWidth="1"/>
    <col min="11" max="11" width="10.7109375" customWidth="1"/>
    <col min="12" max="12" width="7.140625" style="2" customWidth="1"/>
    <col min="13" max="13" width="14" customWidth="1"/>
  </cols>
  <sheetData>
    <row r="1" spans="1:13" s="4" customFormat="1" ht="108.75" customHeight="1">
      <c r="A1" s="8" t="s">
        <v>545</v>
      </c>
      <c r="B1" s="8" t="s">
        <v>652</v>
      </c>
      <c r="C1" s="8" t="s">
        <v>0</v>
      </c>
      <c r="D1" s="8" t="s">
        <v>653</v>
      </c>
      <c r="E1" s="8" t="s">
        <v>658</v>
      </c>
      <c r="F1" s="8" t="s">
        <v>654</v>
      </c>
      <c r="G1" s="8" t="s">
        <v>655</v>
      </c>
      <c r="H1" s="8" t="s">
        <v>659</v>
      </c>
      <c r="I1" s="8" t="s">
        <v>660</v>
      </c>
      <c r="J1" s="4" t="s">
        <v>657</v>
      </c>
      <c r="K1" s="4" t="s">
        <v>656</v>
      </c>
      <c r="L1" s="4" t="s">
        <v>341</v>
      </c>
      <c r="M1" s="4" t="s">
        <v>661</v>
      </c>
    </row>
    <row r="2" spans="1:13">
      <c r="A2" t="s">
        <v>1</v>
      </c>
      <c r="B2" t="s">
        <v>2</v>
      </c>
      <c r="C2" t="s">
        <v>3</v>
      </c>
      <c r="D2" s="9">
        <v>14</v>
      </c>
      <c r="E2" s="10">
        <v>20</v>
      </c>
      <c r="F2" t="s">
        <v>4</v>
      </c>
      <c r="G2" s="11">
        <v>24</v>
      </c>
      <c r="H2" s="11">
        <v>24</v>
      </c>
      <c r="I2" s="11">
        <f>Tabel13[[#This Row],[Contractduur in maanden excl. verlengingen ]]+Tabel13[[#This Row],[Contractverlenging opties in maanden]]</f>
        <v>48</v>
      </c>
      <c r="J2" t="s">
        <v>5</v>
      </c>
      <c r="K2" t="s">
        <v>97</v>
      </c>
      <c r="L2">
        <v>2021</v>
      </c>
      <c r="M2" s="3">
        <f>Tabel13[[#This Row],[Contracturen per week]]*52*(I2/12)</f>
        <v>4160</v>
      </c>
    </row>
    <row r="3" spans="1:13">
      <c r="A3" t="s">
        <v>6</v>
      </c>
      <c r="B3" t="s">
        <v>7</v>
      </c>
      <c r="C3" t="s">
        <v>8</v>
      </c>
      <c r="D3" s="9">
        <v>14</v>
      </c>
      <c r="E3" s="10">
        <v>24</v>
      </c>
      <c r="F3" t="s">
        <v>9</v>
      </c>
      <c r="G3" s="11">
        <v>24</v>
      </c>
      <c r="H3" s="11">
        <v>38</v>
      </c>
      <c r="I3" s="11">
        <f>Tabel13[[#This Row],[Contractduur in maanden excl. verlengingen ]]+Tabel13[[#This Row],[Contractverlenging opties in maanden]]</f>
        <v>62</v>
      </c>
      <c r="J3" t="s">
        <v>10</v>
      </c>
      <c r="K3" t="s">
        <v>97</v>
      </c>
      <c r="L3">
        <v>2021</v>
      </c>
      <c r="M3" s="3">
        <f>Tabel13[[#This Row],[Contracturen per week]]*52*(I3/12)</f>
        <v>6448</v>
      </c>
    </row>
    <row r="4" spans="1:13">
      <c r="A4" t="s">
        <v>12</v>
      </c>
      <c r="B4" t="s">
        <v>13</v>
      </c>
      <c r="C4" t="s">
        <v>14</v>
      </c>
      <c r="D4" s="9">
        <v>13</v>
      </c>
      <c r="E4" s="10">
        <v>32</v>
      </c>
      <c r="F4" t="s">
        <v>9</v>
      </c>
      <c r="G4" s="11">
        <v>12</v>
      </c>
      <c r="H4" s="11">
        <v>24</v>
      </c>
      <c r="I4" s="11">
        <f>Tabel13[[#This Row],[Contractduur in maanden excl. verlengingen ]]+Tabel13[[#This Row],[Contractverlenging opties in maanden]]</f>
        <v>36</v>
      </c>
      <c r="J4" t="s">
        <v>5</v>
      </c>
      <c r="K4" t="s">
        <v>97</v>
      </c>
      <c r="L4">
        <v>2021</v>
      </c>
      <c r="M4" s="3">
        <f>Tabel13[[#This Row],[Contracturen per week]]*52*(I4/12)</f>
        <v>4992</v>
      </c>
    </row>
    <row r="5" spans="1:13">
      <c r="A5" t="s">
        <v>12</v>
      </c>
      <c r="B5" t="s">
        <v>13</v>
      </c>
      <c r="C5" t="s">
        <v>15</v>
      </c>
      <c r="D5" s="9">
        <v>13</v>
      </c>
      <c r="E5" s="10">
        <v>28</v>
      </c>
      <c r="F5" t="s">
        <v>4</v>
      </c>
      <c r="G5" s="11">
        <v>12</v>
      </c>
      <c r="H5" s="11">
        <v>24</v>
      </c>
      <c r="I5" s="11">
        <f>Tabel13[[#This Row],[Contractduur in maanden excl. verlengingen ]]+Tabel13[[#This Row],[Contractverlenging opties in maanden]]</f>
        <v>36</v>
      </c>
      <c r="J5" t="s">
        <v>5</v>
      </c>
      <c r="K5" t="s">
        <v>97</v>
      </c>
      <c r="L5">
        <v>2021</v>
      </c>
      <c r="M5" s="3">
        <f>Tabel13[[#This Row],[Contracturen per week]]*52*(I5/12)</f>
        <v>4368</v>
      </c>
    </row>
    <row r="6" spans="1:13">
      <c r="A6" t="s">
        <v>6</v>
      </c>
      <c r="B6" t="s">
        <v>11</v>
      </c>
      <c r="C6" t="s">
        <v>16</v>
      </c>
      <c r="D6" s="9">
        <v>13</v>
      </c>
      <c r="E6" s="10">
        <v>24</v>
      </c>
      <c r="F6" t="s">
        <v>9</v>
      </c>
      <c r="G6" s="11">
        <v>24</v>
      </c>
      <c r="H6" s="11">
        <v>72</v>
      </c>
      <c r="I6" s="11">
        <f>Tabel13[[#This Row],[Contractduur in maanden excl. verlengingen ]]+Tabel13[[#This Row],[Contractverlenging opties in maanden]]</f>
        <v>96</v>
      </c>
      <c r="J6" t="s">
        <v>5</v>
      </c>
      <c r="K6" t="s">
        <v>97</v>
      </c>
      <c r="L6">
        <v>2021</v>
      </c>
      <c r="M6" s="3">
        <f>Tabel13[[#This Row],[Contracturen per week]]*52*(I6/12)</f>
        <v>9984</v>
      </c>
    </row>
    <row r="7" spans="1:13">
      <c r="A7" t="s">
        <v>6</v>
      </c>
      <c r="B7" t="s">
        <v>11</v>
      </c>
      <c r="C7" t="s">
        <v>17</v>
      </c>
      <c r="D7" s="9">
        <v>13</v>
      </c>
      <c r="E7" s="10">
        <v>36</v>
      </c>
      <c r="F7" t="s">
        <v>9</v>
      </c>
      <c r="G7" s="11">
        <v>27</v>
      </c>
      <c r="H7" s="11">
        <v>36</v>
      </c>
      <c r="I7" s="11">
        <f>Tabel13[[#This Row],[Contractduur in maanden excl. verlengingen ]]+Tabel13[[#This Row],[Contractverlenging opties in maanden]]</f>
        <v>63</v>
      </c>
      <c r="J7" t="s">
        <v>10</v>
      </c>
      <c r="K7" t="s">
        <v>97</v>
      </c>
      <c r="L7">
        <v>2021</v>
      </c>
      <c r="M7" s="3">
        <f>Tabel13[[#This Row],[Contracturen per week]]*52*(I7/12)</f>
        <v>9828</v>
      </c>
    </row>
    <row r="8" spans="1:13">
      <c r="A8" t="s">
        <v>6</v>
      </c>
      <c r="B8" t="s">
        <v>7</v>
      </c>
      <c r="C8" t="s">
        <v>18</v>
      </c>
      <c r="D8" s="9">
        <v>13</v>
      </c>
      <c r="E8" s="10">
        <v>36</v>
      </c>
      <c r="F8" t="s">
        <v>19</v>
      </c>
      <c r="G8" s="11">
        <v>12</v>
      </c>
      <c r="H8" s="11">
        <v>0</v>
      </c>
      <c r="I8" s="11">
        <f>Tabel13[[#This Row],[Contractduur in maanden excl. verlengingen ]]+Tabel13[[#This Row],[Contractverlenging opties in maanden]]</f>
        <v>12</v>
      </c>
      <c r="J8" t="s">
        <v>10</v>
      </c>
      <c r="K8" t="s">
        <v>97</v>
      </c>
      <c r="L8">
        <v>2021</v>
      </c>
      <c r="M8" s="3">
        <f>Tabel13[[#This Row],[Contracturen per week]]*52*(I8/12)</f>
        <v>1872</v>
      </c>
    </row>
    <row r="9" spans="1:13">
      <c r="A9" t="s">
        <v>6</v>
      </c>
      <c r="B9" t="s">
        <v>11</v>
      </c>
      <c r="C9" t="s">
        <v>20</v>
      </c>
      <c r="D9" s="9">
        <v>13</v>
      </c>
      <c r="E9" s="10">
        <v>27</v>
      </c>
      <c r="F9" t="s">
        <v>9</v>
      </c>
      <c r="G9" s="11">
        <v>24</v>
      </c>
      <c r="H9" s="11">
        <v>37</v>
      </c>
      <c r="I9" s="11">
        <f>Tabel13[[#This Row],[Contractduur in maanden excl. verlengingen ]]+Tabel13[[#This Row],[Contractverlenging opties in maanden]]</f>
        <v>61</v>
      </c>
      <c r="J9" t="s">
        <v>10</v>
      </c>
      <c r="K9" t="s">
        <v>97</v>
      </c>
      <c r="L9">
        <v>2021</v>
      </c>
      <c r="M9" s="3">
        <f>Tabel13[[#This Row],[Contracturen per week]]*52*(I9/12)</f>
        <v>7137</v>
      </c>
    </row>
    <row r="10" spans="1:13">
      <c r="A10" t="s">
        <v>6</v>
      </c>
      <c r="B10" t="s">
        <v>11</v>
      </c>
      <c r="C10" t="s">
        <v>21</v>
      </c>
      <c r="D10" s="9">
        <v>13</v>
      </c>
      <c r="E10" s="10">
        <v>36</v>
      </c>
      <c r="F10" t="s">
        <v>9</v>
      </c>
      <c r="G10" s="11">
        <v>24</v>
      </c>
      <c r="H10" s="11">
        <v>38</v>
      </c>
      <c r="I10" s="11">
        <f>Tabel13[[#This Row],[Contractduur in maanden excl. verlengingen ]]+Tabel13[[#This Row],[Contractverlenging opties in maanden]]</f>
        <v>62</v>
      </c>
      <c r="J10" t="s">
        <v>10</v>
      </c>
      <c r="K10" t="s">
        <v>97</v>
      </c>
      <c r="L10">
        <v>2021</v>
      </c>
      <c r="M10" s="3">
        <f>Tabel13[[#This Row],[Contracturen per week]]*52*(I10/12)</f>
        <v>9672</v>
      </c>
    </row>
    <row r="11" spans="1:13">
      <c r="A11" t="s">
        <v>6</v>
      </c>
      <c r="B11" t="s">
        <v>11</v>
      </c>
      <c r="C11" t="s">
        <v>22</v>
      </c>
      <c r="D11" s="9">
        <v>13</v>
      </c>
      <c r="E11" s="10">
        <v>36</v>
      </c>
      <c r="F11" t="s">
        <v>9</v>
      </c>
      <c r="G11" s="11">
        <v>2</v>
      </c>
      <c r="H11" s="11">
        <v>0</v>
      </c>
      <c r="I11" s="11">
        <f>Tabel13[[#This Row],[Contractduur in maanden excl. verlengingen ]]+Tabel13[[#This Row],[Contractverlenging opties in maanden]]</f>
        <v>2</v>
      </c>
      <c r="J11" t="s">
        <v>23</v>
      </c>
      <c r="K11" t="s">
        <v>97</v>
      </c>
      <c r="L11">
        <v>2021</v>
      </c>
      <c r="M11" s="3">
        <f>Tabel13[[#This Row],[Contracturen per week]]*52*(I11/12)</f>
        <v>312</v>
      </c>
    </row>
    <row r="12" spans="1:13">
      <c r="A12" t="s">
        <v>6</v>
      </c>
      <c r="B12" t="s">
        <v>11</v>
      </c>
      <c r="C12" t="s">
        <v>24</v>
      </c>
      <c r="D12" s="9">
        <v>12</v>
      </c>
      <c r="E12" s="10">
        <v>10</v>
      </c>
      <c r="F12" t="s">
        <v>25</v>
      </c>
      <c r="G12" s="11">
        <v>5</v>
      </c>
      <c r="H12" s="11">
        <v>0</v>
      </c>
      <c r="I12" s="11">
        <f>Tabel13[[#This Row],[Contractduur in maanden excl. verlengingen ]]+Tabel13[[#This Row],[Contractverlenging opties in maanden]]</f>
        <v>5</v>
      </c>
      <c r="J12" t="s">
        <v>5</v>
      </c>
      <c r="K12" t="s">
        <v>97</v>
      </c>
      <c r="L12">
        <v>2021</v>
      </c>
      <c r="M12" s="3">
        <f>Tabel13[[#This Row],[Contracturen per week]]*52*(I12/12)</f>
        <v>216.66666666666669</v>
      </c>
    </row>
    <row r="13" spans="1:13">
      <c r="A13" t="s">
        <v>6</v>
      </c>
      <c r="B13" t="s">
        <v>11</v>
      </c>
      <c r="C13" t="s">
        <v>26</v>
      </c>
      <c r="D13" s="9">
        <v>12</v>
      </c>
      <c r="E13" s="10">
        <v>36</v>
      </c>
      <c r="F13" t="s">
        <v>9</v>
      </c>
      <c r="G13" s="11">
        <v>12</v>
      </c>
      <c r="H13" s="11">
        <v>36</v>
      </c>
      <c r="I13" s="11">
        <f>Tabel13[[#This Row],[Contractduur in maanden excl. verlengingen ]]+Tabel13[[#This Row],[Contractverlenging opties in maanden]]</f>
        <v>48</v>
      </c>
      <c r="J13" t="s">
        <v>5</v>
      </c>
      <c r="K13" t="s">
        <v>97</v>
      </c>
      <c r="L13">
        <v>2021</v>
      </c>
      <c r="M13" s="3">
        <f>Tabel13[[#This Row],[Contracturen per week]]*52*(I13/12)</f>
        <v>7488</v>
      </c>
    </row>
    <row r="14" spans="1:13">
      <c r="A14" t="s">
        <v>1</v>
      </c>
      <c r="B14" t="s">
        <v>27</v>
      </c>
      <c r="C14" t="s">
        <v>28</v>
      </c>
      <c r="D14" s="9">
        <v>12</v>
      </c>
      <c r="E14" s="10">
        <v>36</v>
      </c>
      <c r="F14" t="s">
        <v>19</v>
      </c>
      <c r="G14" s="11">
        <v>24</v>
      </c>
      <c r="H14" s="11">
        <v>24</v>
      </c>
      <c r="I14" s="11">
        <f>Tabel13[[#This Row],[Contractduur in maanden excl. verlengingen ]]+Tabel13[[#This Row],[Contractverlenging opties in maanden]]</f>
        <v>48</v>
      </c>
      <c r="J14" t="s">
        <v>5</v>
      </c>
      <c r="K14" t="s">
        <v>97</v>
      </c>
      <c r="L14">
        <v>2021</v>
      </c>
      <c r="M14" s="3">
        <f>Tabel13[[#This Row],[Contracturen per week]]*52*(I14/12)</f>
        <v>7488</v>
      </c>
    </row>
    <row r="15" spans="1:13">
      <c r="A15" t="s">
        <v>6</v>
      </c>
      <c r="B15" t="s">
        <v>11</v>
      </c>
      <c r="C15" t="s">
        <v>29</v>
      </c>
      <c r="D15" s="9">
        <v>12</v>
      </c>
      <c r="E15" s="10">
        <v>32</v>
      </c>
      <c r="F15" t="s">
        <v>30</v>
      </c>
      <c r="G15" s="11">
        <v>24</v>
      </c>
      <c r="H15" s="11">
        <v>24</v>
      </c>
      <c r="I15" s="11">
        <f>Tabel13[[#This Row],[Contractduur in maanden excl. verlengingen ]]+Tabel13[[#This Row],[Contractverlenging opties in maanden]]</f>
        <v>48</v>
      </c>
      <c r="J15" t="s">
        <v>5</v>
      </c>
      <c r="K15" t="s">
        <v>97</v>
      </c>
      <c r="L15">
        <v>2021</v>
      </c>
      <c r="M15" s="3">
        <f>Tabel13[[#This Row],[Contracturen per week]]*52*(I15/12)</f>
        <v>6656</v>
      </c>
    </row>
    <row r="16" spans="1:13">
      <c r="A16" t="s">
        <v>6</v>
      </c>
      <c r="B16" t="s">
        <v>11</v>
      </c>
      <c r="C16" t="s">
        <v>31</v>
      </c>
      <c r="D16" s="9">
        <v>12</v>
      </c>
      <c r="E16" s="10">
        <v>24</v>
      </c>
      <c r="F16" t="s">
        <v>32</v>
      </c>
      <c r="G16" s="11">
        <v>24</v>
      </c>
      <c r="H16" s="11">
        <v>12</v>
      </c>
      <c r="I16" s="11">
        <f>Tabel13[[#This Row],[Contractduur in maanden excl. verlengingen ]]+Tabel13[[#This Row],[Contractverlenging opties in maanden]]</f>
        <v>36</v>
      </c>
      <c r="J16" t="s">
        <v>5</v>
      </c>
      <c r="K16" t="s">
        <v>97</v>
      </c>
      <c r="L16">
        <v>2021</v>
      </c>
      <c r="M16" s="3">
        <f>Tabel13[[#This Row],[Contracturen per week]]*52*(I16/12)</f>
        <v>3744</v>
      </c>
    </row>
    <row r="17" spans="1:13">
      <c r="A17" t="s">
        <v>6</v>
      </c>
      <c r="B17" t="s">
        <v>11</v>
      </c>
      <c r="C17" t="s">
        <v>33</v>
      </c>
      <c r="D17" s="9">
        <v>12</v>
      </c>
      <c r="E17" s="10">
        <v>9</v>
      </c>
      <c r="F17" t="s">
        <v>34</v>
      </c>
      <c r="G17" s="11">
        <v>12</v>
      </c>
      <c r="H17" s="11">
        <v>12</v>
      </c>
      <c r="I17" s="11">
        <f>Tabel13[[#This Row],[Contractduur in maanden excl. verlengingen ]]+Tabel13[[#This Row],[Contractverlenging opties in maanden]]</f>
        <v>24</v>
      </c>
      <c r="J17" t="s">
        <v>5</v>
      </c>
      <c r="K17" t="s">
        <v>97</v>
      </c>
      <c r="L17">
        <v>2021</v>
      </c>
      <c r="M17" s="3">
        <f>Tabel13[[#This Row],[Contracturen per week]]*52*(I17/12)</f>
        <v>936</v>
      </c>
    </row>
    <row r="18" spans="1:13">
      <c r="A18" t="s">
        <v>6</v>
      </c>
      <c r="B18" t="s">
        <v>11</v>
      </c>
      <c r="C18" t="s">
        <v>35</v>
      </c>
      <c r="D18" s="9">
        <v>12</v>
      </c>
      <c r="E18" s="10">
        <v>28</v>
      </c>
      <c r="F18" t="s">
        <v>9</v>
      </c>
      <c r="G18" s="11">
        <v>24</v>
      </c>
      <c r="H18" s="11">
        <v>36</v>
      </c>
      <c r="I18" s="11">
        <f>Tabel13[[#This Row],[Contractduur in maanden excl. verlengingen ]]+Tabel13[[#This Row],[Contractverlenging opties in maanden]]</f>
        <v>60</v>
      </c>
      <c r="J18" t="s">
        <v>5</v>
      </c>
      <c r="K18" t="s">
        <v>97</v>
      </c>
      <c r="L18">
        <v>2021</v>
      </c>
      <c r="M18" s="3">
        <f>Tabel13[[#This Row],[Contracturen per week]]*52*(I18/12)</f>
        <v>7280</v>
      </c>
    </row>
    <row r="19" spans="1:13">
      <c r="A19" t="s">
        <v>6</v>
      </c>
      <c r="B19" t="s">
        <v>11</v>
      </c>
      <c r="C19" t="s">
        <v>36</v>
      </c>
      <c r="D19" s="9">
        <v>12</v>
      </c>
      <c r="E19" s="10">
        <v>24</v>
      </c>
      <c r="F19" t="s">
        <v>32</v>
      </c>
      <c r="G19" s="11">
        <v>12</v>
      </c>
      <c r="H19" s="11">
        <v>0</v>
      </c>
      <c r="I19" s="11">
        <f>Tabel13[[#This Row],[Contractduur in maanden excl. verlengingen ]]+Tabel13[[#This Row],[Contractverlenging opties in maanden]]</f>
        <v>12</v>
      </c>
      <c r="J19" t="s">
        <v>5</v>
      </c>
      <c r="K19" t="s">
        <v>97</v>
      </c>
      <c r="L19">
        <v>2021</v>
      </c>
      <c r="M19" s="3">
        <f>Tabel13[[#This Row],[Contracturen per week]]*52*(I19/12)</f>
        <v>1248</v>
      </c>
    </row>
    <row r="20" spans="1:13">
      <c r="A20" t="s">
        <v>6</v>
      </c>
      <c r="B20" t="s">
        <v>11</v>
      </c>
      <c r="C20" t="s">
        <v>37</v>
      </c>
      <c r="D20" s="9">
        <v>12</v>
      </c>
      <c r="E20" s="10">
        <v>8</v>
      </c>
      <c r="F20" t="s">
        <v>30</v>
      </c>
      <c r="G20" s="11">
        <v>25</v>
      </c>
      <c r="H20" s="11">
        <v>72</v>
      </c>
      <c r="I20" s="11">
        <f>Tabel13[[#This Row],[Contractduur in maanden excl. verlengingen ]]+Tabel13[[#This Row],[Contractverlenging opties in maanden]]</f>
        <v>97</v>
      </c>
      <c r="J20" t="s">
        <v>10</v>
      </c>
      <c r="K20" t="s">
        <v>97</v>
      </c>
      <c r="L20">
        <v>2021</v>
      </c>
      <c r="M20" s="3">
        <f>Tabel13[[#This Row],[Contracturen per week]]*52*(I20/12)</f>
        <v>3362.666666666667</v>
      </c>
    </row>
    <row r="21" spans="1:13">
      <c r="A21" t="s">
        <v>6</v>
      </c>
      <c r="B21" t="s">
        <v>11</v>
      </c>
      <c r="C21" t="s">
        <v>39</v>
      </c>
      <c r="D21" s="9">
        <v>12</v>
      </c>
      <c r="E21" s="10">
        <v>16</v>
      </c>
      <c r="F21" t="s">
        <v>9</v>
      </c>
      <c r="G21" s="11">
        <v>24</v>
      </c>
      <c r="H21" s="11">
        <v>72</v>
      </c>
      <c r="I21" s="11">
        <f>Tabel13[[#This Row],[Contractduur in maanden excl. verlengingen ]]+Tabel13[[#This Row],[Contractverlenging opties in maanden]]</f>
        <v>96</v>
      </c>
      <c r="J21" t="s">
        <v>23</v>
      </c>
      <c r="K21" t="s">
        <v>97</v>
      </c>
      <c r="L21">
        <v>2021</v>
      </c>
      <c r="M21" s="3">
        <f>Tabel13[[#This Row],[Contracturen per week]]*52*(I21/12)</f>
        <v>6656</v>
      </c>
    </row>
    <row r="22" spans="1:13">
      <c r="A22" t="s">
        <v>6</v>
      </c>
      <c r="B22" t="s">
        <v>11</v>
      </c>
      <c r="C22" t="s">
        <v>40</v>
      </c>
      <c r="D22" s="9">
        <v>12</v>
      </c>
      <c r="E22" s="10">
        <v>18</v>
      </c>
      <c r="F22" t="s">
        <v>25</v>
      </c>
      <c r="G22" s="11">
        <v>12</v>
      </c>
      <c r="H22" s="11">
        <v>60</v>
      </c>
      <c r="I22" s="11">
        <f>Tabel13[[#This Row],[Contractduur in maanden excl. verlengingen ]]+Tabel13[[#This Row],[Contractverlenging opties in maanden]]</f>
        <v>72</v>
      </c>
      <c r="J22" t="s">
        <v>10</v>
      </c>
      <c r="K22" t="s">
        <v>97</v>
      </c>
      <c r="L22">
        <v>2021</v>
      </c>
      <c r="M22" s="3">
        <f>Tabel13[[#This Row],[Contracturen per week]]*52*(I22/12)</f>
        <v>5616</v>
      </c>
    </row>
    <row r="23" spans="1:13">
      <c r="A23" t="s">
        <v>6</v>
      </c>
      <c r="B23" t="s">
        <v>11</v>
      </c>
      <c r="C23" t="s">
        <v>41</v>
      </c>
      <c r="D23" s="9">
        <v>12</v>
      </c>
      <c r="E23" s="10">
        <v>29</v>
      </c>
      <c r="F23" t="s">
        <v>32</v>
      </c>
      <c r="G23" s="11">
        <v>24</v>
      </c>
      <c r="H23" s="11">
        <v>72</v>
      </c>
      <c r="I23" s="11">
        <f>Tabel13[[#This Row],[Contractduur in maanden excl. verlengingen ]]+Tabel13[[#This Row],[Contractverlenging opties in maanden]]</f>
        <v>96</v>
      </c>
      <c r="J23" t="s">
        <v>10</v>
      </c>
      <c r="K23" t="s">
        <v>97</v>
      </c>
      <c r="L23">
        <v>2021</v>
      </c>
      <c r="M23" s="3">
        <f>Tabel13[[#This Row],[Contracturen per week]]*52*(I23/12)</f>
        <v>12064</v>
      </c>
    </row>
    <row r="24" spans="1:13">
      <c r="A24" t="s">
        <v>6</v>
      </c>
      <c r="B24" t="s">
        <v>11</v>
      </c>
      <c r="C24" t="s">
        <v>42</v>
      </c>
      <c r="D24" s="9">
        <v>12</v>
      </c>
      <c r="E24" s="10">
        <v>24</v>
      </c>
      <c r="F24" t="s">
        <v>9</v>
      </c>
      <c r="G24" s="11">
        <v>12</v>
      </c>
      <c r="H24" s="11">
        <v>24</v>
      </c>
      <c r="I24" s="11">
        <f>Tabel13[[#This Row],[Contractduur in maanden excl. verlengingen ]]+Tabel13[[#This Row],[Contractverlenging opties in maanden]]</f>
        <v>36</v>
      </c>
      <c r="J24" t="s">
        <v>10</v>
      </c>
      <c r="K24" t="s">
        <v>97</v>
      </c>
      <c r="L24">
        <v>2021</v>
      </c>
      <c r="M24" s="3">
        <f>Tabel13[[#This Row],[Contracturen per week]]*52*(I24/12)</f>
        <v>3744</v>
      </c>
    </row>
    <row r="25" spans="1:13">
      <c r="A25" t="s">
        <v>6</v>
      </c>
      <c r="B25" t="s">
        <v>11</v>
      </c>
      <c r="C25" t="s">
        <v>44</v>
      </c>
      <c r="D25" s="9">
        <v>12</v>
      </c>
      <c r="E25" s="10">
        <v>14</v>
      </c>
      <c r="F25" t="s">
        <v>34</v>
      </c>
      <c r="G25" s="11">
        <v>24</v>
      </c>
      <c r="H25" s="11">
        <v>48</v>
      </c>
      <c r="I25" s="11">
        <f>Tabel13[[#This Row],[Contractduur in maanden excl. verlengingen ]]+Tabel13[[#This Row],[Contractverlenging opties in maanden]]</f>
        <v>72</v>
      </c>
      <c r="J25" t="s">
        <v>10</v>
      </c>
      <c r="K25" t="s">
        <v>97</v>
      </c>
      <c r="L25">
        <v>2021</v>
      </c>
      <c r="M25" s="3">
        <f>Tabel13[[#This Row],[Contracturen per week]]*52*(I25/12)</f>
        <v>4368</v>
      </c>
    </row>
    <row r="26" spans="1:13">
      <c r="A26" t="s">
        <v>6</v>
      </c>
      <c r="B26" t="s">
        <v>11</v>
      </c>
      <c r="C26" t="s">
        <v>45</v>
      </c>
      <c r="D26" s="9">
        <v>12</v>
      </c>
      <c r="E26" s="10">
        <v>16</v>
      </c>
      <c r="F26" t="s">
        <v>32</v>
      </c>
      <c r="G26" s="11">
        <v>18</v>
      </c>
      <c r="H26" s="11">
        <v>0</v>
      </c>
      <c r="I26" s="11">
        <f>Tabel13[[#This Row],[Contractduur in maanden excl. verlengingen ]]+Tabel13[[#This Row],[Contractverlenging opties in maanden]]</f>
        <v>18</v>
      </c>
      <c r="J26" t="s">
        <v>10</v>
      </c>
      <c r="K26" t="s">
        <v>97</v>
      </c>
      <c r="L26">
        <v>2021</v>
      </c>
      <c r="M26" s="3">
        <f>Tabel13[[#This Row],[Contracturen per week]]*52*(I26/12)</f>
        <v>1248</v>
      </c>
    </row>
    <row r="27" spans="1:13">
      <c r="A27" t="s">
        <v>6</v>
      </c>
      <c r="B27" t="s">
        <v>11</v>
      </c>
      <c r="C27" t="s">
        <v>46</v>
      </c>
      <c r="D27" s="9">
        <v>12</v>
      </c>
      <c r="E27" s="10">
        <v>36</v>
      </c>
      <c r="F27" t="s">
        <v>32</v>
      </c>
      <c r="G27" s="11">
        <v>12</v>
      </c>
      <c r="H27" s="11">
        <v>24</v>
      </c>
      <c r="I27" s="11">
        <f>Tabel13[[#This Row],[Contractduur in maanden excl. verlengingen ]]+Tabel13[[#This Row],[Contractverlenging opties in maanden]]</f>
        <v>36</v>
      </c>
      <c r="J27" t="s">
        <v>10</v>
      </c>
      <c r="K27" t="s">
        <v>97</v>
      </c>
      <c r="L27">
        <v>2021</v>
      </c>
      <c r="M27" s="3">
        <f>Tabel13[[#This Row],[Contracturen per week]]*52*(I27/12)</f>
        <v>5616</v>
      </c>
    </row>
    <row r="28" spans="1:13">
      <c r="A28" t="s">
        <v>6</v>
      </c>
      <c r="B28" t="s">
        <v>11</v>
      </c>
      <c r="C28" t="s">
        <v>47</v>
      </c>
      <c r="D28" s="9">
        <v>12</v>
      </c>
      <c r="E28" s="10">
        <v>36</v>
      </c>
      <c r="F28" t="s">
        <v>30</v>
      </c>
      <c r="G28" s="11">
        <v>12</v>
      </c>
      <c r="H28" s="11">
        <v>53</v>
      </c>
      <c r="I28" s="11">
        <f>Tabel13[[#This Row],[Contractduur in maanden excl. verlengingen ]]+Tabel13[[#This Row],[Contractverlenging opties in maanden]]</f>
        <v>65</v>
      </c>
      <c r="J28" t="s">
        <v>48</v>
      </c>
      <c r="K28" t="s">
        <v>97</v>
      </c>
      <c r="L28">
        <v>2021</v>
      </c>
      <c r="M28" s="3">
        <f>Tabel13[[#This Row],[Contracturen per week]]*52*(I28/12)</f>
        <v>10140</v>
      </c>
    </row>
    <row r="29" spans="1:13">
      <c r="A29" t="s">
        <v>6</v>
      </c>
      <c r="B29" t="s">
        <v>11</v>
      </c>
      <c r="C29" t="s">
        <v>49</v>
      </c>
      <c r="D29" s="9">
        <v>11</v>
      </c>
      <c r="E29" s="10">
        <v>36</v>
      </c>
      <c r="F29" t="s">
        <v>9</v>
      </c>
      <c r="G29" s="11">
        <v>3</v>
      </c>
      <c r="H29" s="11">
        <v>0</v>
      </c>
      <c r="I29" s="11">
        <f>Tabel13[[#This Row],[Contractduur in maanden excl. verlengingen ]]+Tabel13[[#This Row],[Contractverlenging opties in maanden]]</f>
        <v>3</v>
      </c>
      <c r="J29" t="s">
        <v>5</v>
      </c>
      <c r="K29" t="s">
        <v>97</v>
      </c>
      <c r="L29">
        <v>2021</v>
      </c>
      <c r="M29" s="3">
        <f>Tabel13[[#This Row],[Contracturen per week]]*52*(I29/12)</f>
        <v>468</v>
      </c>
    </row>
    <row r="30" spans="1:13">
      <c r="A30" t="s">
        <v>6</v>
      </c>
      <c r="B30" t="s">
        <v>11</v>
      </c>
      <c r="C30" t="s">
        <v>50</v>
      </c>
      <c r="D30" s="9">
        <v>11</v>
      </c>
      <c r="E30" s="10">
        <v>36</v>
      </c>
      <c r="F30" t="s">
        <v>9</v>
      </c>
      <c r="G30" s="11">
        <v>36</v>
      </c>
      <c r="H30" s="11">
        <v>24</v>
      </c>
      <c r="I30" s="11">
        <f>Tabel13[[#This Row],[Contractduur in maanden excl. verlengingen ]]+Tabel13[[#This Row],[Contractverlenging opties in maanden]]</f>
        <v>60</v>
      </c>
      <c r="J30" t="s">
        <v>5</v>
      </c>
      <c r="K30" t="s">
        <v>97</v>
      </c>
      <c r="L30">
        <v>2021</v>
      </c>
      <c r="M30" s="3">
        <f>Tabel13[[#This Row],[Contracturen per week]]*52*(I30/12)</f>
        <v>9360</v>
      </c>
    </row>
    <row r="31" spans="1:13">
      <c r="A31" t="s">
        <v>6</v>
      </c>
      <c r="B31" t="s">
        <v>51</v>
      </c>
      <c r="C31" t="s">
        <v>52</v>
      </c>
      <c r="D31" s="9">
        <v>11</v>
      </c>
      <c r="E31" s="10">
        <v>32</v>
      </c>
      <c r="F31" t="s">
        <v>9</v>
      </c>
      <c r="G31" s="11">
        <v>24</v>
      </c>
      <c r="H31" s="11">
        <v>72</v>
      </c>
      <c r="I31" s="11">
        <f>Tabel13[[#This Row],[Contractduur in maanden excl. verlengingen ]]+Tabel13[[#This Row],[Contractverlenging opties in maanden]]</f>
        <v>96</v>
      </c>
      <c r="J31" t="s">
        <v>5</v>
      </c>
      <c r="K31" t="s">
        <v>97</v>
      </c>
      <c r="L31">
        <v>2021</v>
      </c>
      <c r="M31" s="3">
        <f>Tabel13[[#This Row],[Contracturen per week]]*52*(I31/12)</f>
        <v>13312</v>
      </c>
    </row>
    <row r="32" spans="1:13">
      <c r="A32" t="s">
        <v>6</v>
      </c>
      <c r="B32" t="s">
        <v>51</v>
      </c>
      <c r="C32" t="s">
        <v>53</v>
      </c>
      <c r="D32" s="9">
        <v>11</v>
      </c>
      <c r="E32" s="10">
        <v>20</v>
      </c>
      <c r="F32" t="s">
        <v>32</v>
      </c>
      <c r="G32" s="11">
        <v>5</v>
      </c>
      <c r="H32" s="11">
        <v>0</v>
      </c>
      <c r="I32" s="11">
        <f>Tabel13[[#This Row],[Contractduur in maanden excl. verlengingen ]]+Tabel13[[#This Row],[Contractverlenging opties in maanden]]</f>
        <v>5</v>
      </c>
      <c r="J32" t="s">
        <v>5</v>
      </c>
      <c r="K32" t="s">
        <v>97</v>
      </c>
      <c r="L32">
        <v>2021</v>
      </c>
      <c r="M32" s="3">
        <f>Tabel13[[#This Row],[Contracturen per week]]*52*(I32/12)</f>
        <v>433.33333333333337</v>
      </c>
    </row>
    <row r="33" spans="1:13">
      <c r="A33" t="s">
        <v>1</v>
      </c>
      <c r="B33" t="s">
        <v>27</v>
      </c>
      <c r="C33" t="s">
        <v>54</v>
      </c>
      <c r="D33" s="9">
        <v>11</v>
      </c>
      <c r="E33" s="10">
        <v>36</v>
      </c>
      <c r="F33" t="s">
        <v>9</v>
      </c>
      <c r="G33" s="11">
        <v>3</v>
      </c>
      <c r="H33" s="11">
        <v>0</v>
      </c>
      <c r="I33" s="11">
        <f>Tabel13[[#This Row],[Contractduur in maanden excl. verlengingen ]]+Tabel13[[#This Row],[Contractverlenging opties in maanden]]</f>
        <v>3</v>
      </c>
      <c r="J33" t="s">
        <v>5</v>
      </c>
      <c r="K33" t="s">
        <v>97</v>
      </c>
      <c r="L33">
        <v>2021</v>
      </c>
      <c r="M33" s="3">
        <f>Tabel13[[#This Row],[Contracturen per week]]*52*(I33/12)</f>
        <v>468</v>
      </c>
    </row>
    <row r="34" spans="1:13">
      <c r="A34" t="s">
        <v>55</v>
      </c>
      <c r="B34" t="s">
        <v>56</v>
      </c>
      <c r="C34" t="s">
        <v>57</v>
      </c>
      <c r="D34" s="9">
        <v>11</v>
      </c>
      <c r="E34" s="10">
        <v>24</v>
      </c>
      <c r="F34" t="s">
        <v>9</v>
      </c>
      <c r="G34" s="11">
        <v>37</v>
      </c>
      <c r="H34" s="11">
        <v>13</v>
      </c>
      <c r="I34" s="11">
        <f>Tabel13[[#This Row],[Contractduur in maanden excl. verlengingen ]]+Tabel13[[#This Row],[Contractverlenging opties in maanden]]</f>
        <v>50</v>
      </c>
      <c r="J34" t="s">
        <v>10</v>
      </c>
      <c r="K34" t="s">
        <v>97</v>
      </c>
      <c r="L34">
        <v>2021</v>
      </c>
      <c r="M34" s="3">
        <f>Tabel13[[#This Row],[Contracturen per week]]*52*(I34/12)</f>
        <v>5200</v>
      </c>
    </row>
    <row r="35" spans="1:13">
      <c r="A35" t="s">
        <v>6</v>
      </c>
      <c r="B35" t="s">
        <v>58</v>
      </c>
      <c r="C35" t="s">
        <v>59</v>
      </c>
      <c r="D35" s="9">
        <v>11</v>
      </c>
      <c r="E35" s="10">
        <v>36</v>
      </c>
      <c r="F35" t="s">
        <v>25</v>
      </c>
      <c r="G35" s="11">
        <v>27</v>
      </c>
      <c r="H35" s="11">
        <v>36</v>
      </c>
      <c r="I35" s="11">
        <f>Tabel13[[#This Row],[Contractduur in maanden excl. verlengingen ]]+Tabel13[[#This Row],[Contractverlenging opties in maanden]]</f>
        <v>63</v>
      </c>
      <c r="J35" t="s">
        <v>10</v>
      </c>
      <c r="K35" t="s">
        <v>97</v>
      </c>
      <c r="L35">
        <v>2021</v>
      </c>
      <c r="M35" s="3">
        <f>Tabel13[[#This Row],[Contracturen per week]]*52*(I35/12)</f>
        <v>9828</v>
      </c>
    </row>
    <row r="36" spans="1:13">
      <c r="A36" t="s">
        <v>6</v>
      </c>
      <c r="B36" t="s">
        <v>11</v>
      </c>
      <c r="C36" t="s">
        <v>60</v>
      </c>
      <c r="D36" s="9">
        <v>11</v>
      </c>
      <c r="E36" s="10">
        <v>20</v>
      </c>
      <c r="F36" t="s">
        <v>32</v>
      </c>
      <c r="G36" s="11">
        <v>2</v>
      </c>
      <c r="H36" s="11">
        <v>24</v>
      </c>
      <c r="I36" s="11">
        <f>Tabel13[[#This Row],[Contractduur in maanden excl. verlengingen ]]+Tabel13[[#This Row],[Contractverlenging opties in maanden]]</f>
        <v>26</v>
      </c>
      <c r="J36" t="s">
        <v>10</v>
      </c>
      <c r="K36" t="s">
        <v>97</v>
      </c>
      <c r="L36">
        <v>2021</v>
      </c>
      <c r="M36" s="3">
        <f>Tabel13[[#This Row],[Contracturen per week]]*52*(I36/12)</f>
        <v>2253.333333333333</v>
      </c>
    </row>
    <row r="37" spans="1:13">
      <c r="A37" t="s">
        <v>55</v>
      </c>
      <c r="B37" t="s">
        <v>56</v>
      </c>
      <c r="C37" t="s">
        <v>61</v>
      </c>
      <c r="D37" s="9">
        <v>11</v>
      </c>
      <c r="E37" s="10">
        <v>24</v>
      </c>
      <c r="F37" t="s">
        <v>9</v>
      </c>
      <c r="G37" s="11">
        <v>26</v>
      </c>
      <c r="H37" s="11">
        <v>24</v>
      </c>
      <c r="I37" s="11">
        <f>Tabel13[[#This Row],[Contractduur in maanden excl. verlengingen ]]+Tabel13[[#This Row],[Contractverlenging opties in maanden]]</f>
        <v>50</v>
      </c>
      <c r="J37" t="s">
        <v>10</v>
      </c>
      <c r="K37" t="s">
        <v>97</v>
      </c>
      <c r="L37">
        <v>2021</v>
      </c>
      <c r="M37" s="3">
        <f>Tabel13[[#This Row],[Contracturen per week]]*52*(I37/12)</f>
        <v>5200</v>
      </c>
    </row>
    <row r="38" spans="1:13">
      <c r="A38" t="s">
        <v>6</v>
      </c>
      <c r="B38" t="s">
        <v>51</v>
      </c>
      <c r="C38" t="s">
        <v>62</v>
      </c>
      <c r="D38" s="9">
        <v>11</v>
      </c>
      <c r="E38" s="10">
        <v>30</v>
      </c>
      <c r="F38" t="s">
        <v>9</v>
      </c>
      <c r="G38" s="11">
        <v>12</v>
      </c>
      <c r="H38" s="11">
        <v>72</v>
      </c>
      <c r="I38" s="11">
        <f>Tabel13[[#This Row],[Contractduur in maanden excl. verlengingen ]]+Tabel13[[#This Row],[Contractverlenging opties in maanden]]</f>
        <v>84</v>
      </c>
      <c r="J38" t="s">
        <v>10</v>
      </c>
      <c r="K38" t="s">
        <v>97</v>
      </c>
      <c r="L38">
        <v>2021</v>
      </c>
      <c r="M38" s="3">
        <f>Tabel13[[#This Row],[Contracturen per week]]*52*(I38/12)</f>
        <v>10920</v>
      </c>
    </row>
    <row r="39" spans="1:13">
      <c r="A39" t="s">
        <v>6</v>
      </c>
      <c r="B39" t="s">
        <v>11</v>
      </c>
      <c r="C39" t="s">
        <v>63</v>
      </c>
      <c r="D39" s="9">
        <v>11</v>
      </c>
      <c r="E39" s="10">
        <v>36</v>
      </c>
      <c r="F39" t="s">
        <v>9</v>
      </c>
      <c r="G39" s="11">
        <v>12</v>
      </c>
      <c r="H39" s="11">
        <v>84</v>
      </c>
      <c r="I39" s="11">
        <f>Tabel13[[#This Row],[Contractduur in maanden excl. verlengingen ]]+Tabel13[[#This Row],[Contractverlenging opties in maanden]]</f>
        <v>96</v>
      </c>
      <c r="J39" t="s">
        <v>23</v>
      </c>
      <c r="K39" t="s">
        <v>97</v>
      </c>
      <c r="L39">
        <v>2021</v>
      </c>
      <c r="M39" s="3">
        <f>Tabel13[[#This Row],[Contracturen per week]]*52*(I39/12)</f>
        <v>14976</v>
      </c>
    </row>
    <row r="40" spans="1:13">
      <c r="A40" t="s">
        <v>6</v>
      </c>
      <c r="B40" t="s">
        <v>11</v>
      </c>
      <c r="C40" t="s">
        <v>64</v>
      </c>
      <c r="D40" s="9">
        <v>11</v>
      </c>
      <c r="E40" s="10">
        <v>36</v>
      </c>
      <c r="F40" t="s">
        <v>9</v>
      </c>
      <c r="G40" s="11">
        <v>12</v>
      </c>
      <c r="H40" s="11">
        <v>24</v>
      </c>
      <c r="I40" s="11">
        <f>Tabel13[[#This Row],[Contractduur in maanden excl. verlengingen ]]+Tabel13[[#This Row],[Contractverlenging opties in maanden]]</f>
        <v>36</v>
      </c>
      <c r="J40" t="s">
        <v>10</v>
      </c>
      <c r="K40" t="s">
        <v>97</v>
      </c>
      <c r="L40">
        <v>2021</v>
      </c>
      <c r="M40" s="3">
        <f>Tabel13[[#This Row],[Contracturen per week]]*52*(I40/12)</f>
        <v>5616</v>
      </c>
    </row>
    <row r="41" spans="1:13">
      <c r="A41" t="s">
        <v>6</v>
      </c>
      <c r="B41" t="s">
        <v>11</v>
      </c>
      <c r="C41" t="s">
        <v>65</v>
      </c>
      <c r="D41" s="9">
        <v>11</v>
      </c>
      <c r="E41" s="10">
        <v>36</v>
      </c>
      <c r="F41" t="s">
        <v>30</v>
      </c>
      <c r="G41" s="11">
        <v>12</v>
      </c>
      <c r="H41" s="11">
        <v>60</v>
      </c>
      <c r="I41" s="11">
        <f>Tabel13[[#This Row],[Contractduur in maanden excl. verlengingen ]]+Tabel13[[#This Row],[Contractverlenging opties in maanden]]</f>
        <v>72</v>
      </c>
      <c r="J41" t="s">
        <v>10</v>
      </c>
      <c r="K41" t="s">
        <v>97</v>
      </c>
      <c r="L41">
        <v>2021</v>
      </c>
      <c r="M41" s="3">
        <f>Tabel13[[#This Row],[Contracturen per week]]*52*(I41/12)</f>
        <v>11232</v>
      </c>
    </row>
    <row r="42" spans="1:13">
      <c r="A42" t="s">
        <v>6</v>
      </c>
      <c r="B42" t="s">
        <v>11</v>
      </c>
      <c r="C42" t="s">
        <v>66</v>
      </c>
      <c r="D42" s="9">
        <v>11</v>
      </c>
      <c r="E42" s="10">
        <v>24</v>
      </c>
      <c r="F42" t="s">
        <v>9</v>
      </c>
      <c r="G42" s="11">
        <v>24</v>
      </c>
      <c r="H42" s="11">
        <v>36</v>
      </c>
      <c r="I42" s="11">
        <f>Tabel13[[#This Row],[Contractduur in maanden excl. verlengingen ]]+Tabel13[[#This Row],[Contractverlenging opties in maanden]]</f>
        <v>60</v>
      </c>
      <c r="J42" t="s">
        <v>10</v>
      </c>
      <c r="K42" t="s">
        <v>97</v>
      </c>
      <c r="L42">
        <v>2021</v>
      </c>
      <c r="M42" s="3">
        <f>Tabel13[[#This Row],[Contracturen per week]]*52*(I42/12)</f>
        <v>6240</v>
      </c>
    </row>
    <row r="43" spans="1:13">
      <c r="A43" t="s">
        <v>12</v>
      </c>
      <c r="B43" t="s">
        <v>67</v>
      </c>
      <c r="C43" t="s">
        <v>68</v>
      </c>
      <c r="D43" s="9">
        <v>11</v>
      </c>
      <c r="E43" s="10">
        <v>36</v>
      </c>
      <c r="F43" t="s">
        <v>25</v>
      </c>
      <c r="G43" s="11">
        <v>24</v>
      </c>
      <c r="H43" s="11">
        <v>60</v>
      </c>
      <c r="I43" s="11">
        <f>Tabel13[[#This Row],[Contractduur in maanden excl. verlengingen ]]+Tabel13[[#This Row],[Contractverlenging opties in maanden]]</f>
        <v>84</v>
      </c>
      <c r="J43" t="s">
        <v>23</v>
      </c>
      <c r="K43" t="s">
        <v>97</v>
      </c>
      <c r="L43">
        <v>2021</v>
      </c>
      <c r="M43" s="3">
        <f>Tabel13[[#This Row],[Contracturen per week]]*52*(I43/12)</f>
        <v>13104</v>
      </c>
    </row>
    <row r="44" spans="1:13">
      <c r="A44" t="s">
        <v>6</v>
      </c>
      <c r="B44" t="s">
        <v>51</v>
      </c>
      <c r="C44" t="s">
        <v>69</v>
      </c>
      <c r="D44" s="9">
        <v>11</v>
      </c>
      <c r="E44" s="10">
        <v>24</v>
      </c>
      <c r="F44" t="s">
        <v>32</v>
      </c>
      <c r="G44" s="11">
        <v>25</v>
      </c>
      <c r="H44" s="11">
        <v>72</v>
      </c>
      <c r="I44" s="11">
        <f>Tabel13[[#This Row],[Contractduur in maanden excl. verlengingen ]]+Tabel13[[#This Row],[Contractverlenging opties in maanden]]</f>
        <v>97</v>
      </c>
      <c r="J44" t="s">
        <v>23</v>
      </c>
      <c r="K44" t="s">
        <v>97</v>
      </c>
      <c r="L44">
        <v>2021</v>
      </c>
      <c r="M44" s="3">
        <f>Tabel13[[#This Row],[Contracturen per week]]*52*(I44/12)</f>
        <v>10088</v>
      </c>
    </row>
    <row r="45" spans="1:13">
      <c r="A45" t="s">
        <v>6</v>
      </c>
      <c r="B45" t="s">
        <v>11</v>
      </c>
      <c r="C45" t="s">
        <v>70</v>
      </c>
      <c r="D45" s="9">
        <v>11</v>
      </c>
      <c r="E45" s="10">
        <v>36</v>
      </c>
      <c r="F45" t="s">
        <v>9</v>
      </c>
      <c r="G45" s="11">
        <v>15</v>
      </c>
      <c r="H45" s="11">
        <v>72</v>
      </c>
      <c r="I45" s="11">
        <f>Tabel13[[#This Row],[Contractduur in maanden excl. verlengingen ]]+Tabel13[[#This Row],[Contractverlenging opties in maanden]]</f>
        <v>87</v>
      </c>
      <c r="J45" t="s">
        <v>10</v>
      </c>
      <c r="K45" t="s">
        <v>97</v>
      </c>
      <c r="L45">
        <v>2021</v>
      </c>
      <c r="M45" s="3">
        <f>Tabel13[[#This Row],[Contracturen per week]]*52*(I45/12)</f>
        <v>13572</v>
      </c>
    </row>
    <row r="46" spans="1:13">
      <c r="A46" t="s">
        <v>6</v>
      </c>
      <c r="B46" t="s">
        <v>11</v>
      </c>
      <c r="C46" t="s">
        <v>71</v>
      </c>
      <c r="D46" s="9">
        <v>11</v>
      </c>
      <c r="E46" s="10">
        <v>36</v>
      </c>
      <c r="F46" t="s">
        <v>32</v>
      </c>
      <c r="G46" s="11">
        <v>24</v>
      </c>
      <c r="H46" s="11">
        <v>48</v>
      </c>
      <c r="I46" s="11">
        <f>Tabel13[[#This Row],[Contractduur in maanden excl. verlengingen ]]+Tabel13[[#This Row],[Contractverlenging opties in maanden]]</f>
        <v>72</v>
      </c>
      <c r="J46" t="s">
        <v>10</v>
      </c>
      <c r="K46" t="s">
        <v>97</v>
      </c>
      <c r="L46">
        <v>2021</v>
      </c>
      <c r="M46" s="3">
        <f>Tabel13[[#This Row],[Contracturen per week]]*52*(I46/12)</f>
        <v>11232</v>
      </c>
    </row>
    <row r="47" spans="1:13">
      <c r="A47" t="s">
        <v>6</v>
      </c>
      <c r="B47" t="s">
        <v>51</v>
      </c>
      <c r="C47" t="s">
        <v>72</v>
      </c>
      <c r="D47" s="9">
        <v>11</v>
      </c>
      <c r="E47" s="10">
        <v>16</v>
      </c>
      <c r="F47" t="s">
        <v>25</v>
      </c>
      <c r="G47" s="11">
        <v>5</v>
      </c>
      <c r="H47" s="11">
        <v>0</v>
      </c>
      <c r="I47" s="11">
        <f>Tabel13[[#This Row],[Contractduur in maanden excl. verlengingen ]]+Tabel13[[#This Row],[Contractverlenging opties in maanden]]</f>
        <v>5</v>
      </c>
      <c r="J47" t="s">
        <v>10</v>
      </c>
      <c r="K47" t="s">
        <v>97</v>
      </c>
      <c r="L47">
        <v>2021</v>
      </c>
      <c r="M47" s="3">
        <f>Tabel13[[#This Row],[Contracturen per week]]*52*(I47/12)</f>
        <v>346.66666666666669</v>
      </c>
    </row>
    <row r="48" spans="1:13">
      <c r="A48" t="s">
        <v>55</v>
      </c>
      <c r="B48" t="s">
        <v>73</v>
      </c>
      <c r="C48" t="s">
        <v>74</v>
      </c>
      <c r="D48" s="9">
        <v>11</v>
      </c>
      <c r="E48" s="10">
        <v>36</v>
      </c>
      <c r="F48" t="s">
        <v>32</v>
      </c>
      <c r="G48" s="11">
        <v>13</v>
      </c>
      <c r="H48" s="11">
        <v>0</v>
      </c>
      <c r="I48" s="11">
        <f>Tabel13[[#This Row],[Contractduur in maanden excl. verlengingen ]]+Tabel13[[#This Row],[Contractverlenging opties in maanden]]</f>
        <v>13</v>
      </c>
      <c r="J48" t="s">
        <v>23</v>
      </c>
      <c r="K48" t="s">
        <v>97</v>
      </c>
      <c r="L48">
        <v>2021</v>
      </c>
      <c r="M48" s="3">
        <f>Tabel13[[#This Row],[Contracturen per week]]*52*(I48/12)</f>
        <v>2027.9999999999998</v>
      </c>
    </row>
    <row r="49" spans="1:13">
      <c r="A49" t="s">
        <v>6</v>
      </c>
      <c r="B49" t="s">
        <v>11</v>
      </c>
      <c r="C49" t="s">
        <v>75</v>
      </c>
      <c r="D49" s="9">
        <v>11</v>
      </c>
      <c r="E49" s="10">
        <v>36</v>
      </c>
      <c r="F49" t="s">
        <v>30</v>
      </c>
      <c r="G49" s="11">
        <v>12</v>
      </c>
      <c r="H49" s="11">
        <v>24</v>
      </c>
      <c r="I49" s="11">
        <f>Tabel13[[#This Row],[Contractduur in maanden excl. verlengingen ]]+Tabel13[[#This Row],[Contractverlenging opties in maanden]]</f>
        <v>36</v>
      </c>
      <c r="J49" t="s">
        <v>10</v>
      </c>
      <c r="K49" t="s">
        <v>97</v>
      </c>
      <c r="L49">
        <v>2021</v>
      </c>
      <c r="M49" s="3">
        <f>Tabel13[[#This Row],[Contracturen per week]]*52*(I49/12)</f>
        <v>5616</v>
      </c>
    </row>
    <row r="50" spans="1:13">
      <c r="A50" t="s">
        <v>6</v>
      </c>
      <c r="B50" t="s">
        <v>11</v>
      </c>
      <c r="C50" t="s">
        <v>76</v>
      </c>
      <c r="D50" s="9">
        <v>11</v>
      </c>
      <c r="E50" s="10">
        <v>18</v>
      </c>
      <c r="F50" t="s">
        <v>9</v>
      </c>
      <c r="G50" s="11">
        <v>13</v>
      </c>
      <c r="H50" s="11">
        <v>48</v>
      </c>
      <c r="I50" s="11">
        <f>Tabel13[[#This Row],[Contractduur in maanden excl. verlengingen ]]+Tabel13[[#This Row],[Contractverlenging opties in maanden]]</f>
        <v>61</v>
      </c>
      <c r="J50" t="s">
        <v>23</v>
      </c>
      <c r="K50" t="s">
        <v>97</v>
      </c>
      <c r="L50">
        <v>2021</v>
      </c>
      <c r="M50" s="3">
        <f>Tabel13[[#This Row],[Contracturen per week]]*52*(I50/12)</f>
        <v>4758</v>
      </c>
    </row>
    <row r="51" spans="1:13">
      <c r="A51" t="s">
        <v>6</v>
      </c>
      <c r="B51" t="s">
        <v>51</v>
      </c>
      <c r="C51" t="s">
        <v>77</v>
      </c>
      <c r="D51" s="9">
        <v>10</v>
      </c>
      <c r="E51" s="10">
        <v>8</v>
      </c>
      <c r="F51" t="s">
        <v>30</v>
      </c>
      <c r="G51" s="11">
        <v>15</v>
      </c>
      <c r="H51" s="11">
        <v>24</v>
      </c>
      <c r="I51" s="11">
        <f>Tabel13[[#This Row],[Contractduur in maanden excl. verlengingen ]]+Tabel13[[#This Row],[Contractverlenging opties in maanden]]</f>
        <v>39</v>
      </c>
      <c r="J51" t="s">
        <v>5</v>
      </c>
      <c r="K51" t="s">
        <v>97</v>
      </c>
      <c r="L51">
        <v>2021</v>
      </c>
      <c r="M51" s="3">
        <f>Tabel13[[#This Row],[Contracturen per week]]*52*(I51/12)</f>
        <v>1352</v>
      </c>
    </row>
    <row r="52" spans="1:13">
      <c r="A52" t="s">
        <v>12</v>
      </c>
      <c r="B52" t="s">
        <v>67</v>
      </c>
      <c r="C52" t="s">
        <v>78</v>
      </c>
      <c r="D52" s="9">
        <v>10</v>
      </c>
      <c r="E52" s="10">
        <v>20</v>
      </c>
      <c r="F52" t="s">
        <v>12</v>
      </c>
      <c r="G52" s="11">
        <v>7</v>
      </c>
      <c r="H52" s="11">
        <v>0</v>
      </c>
      <c r="I52" s="11">
        <f>Tabel13[[#This Row],[Contractduur in maanden excl. verlengingen ]]+Tabel13[[#This Row],[Contractverlenging opties in maanden]]</f>
        <v>7</v>
      </c>
      <c r="J52" t="s">
        <v>10</v>
      </c>
      <c r="K52" t="s">
        <v>97</v>
      </c>
      <c r="L52">
        <v>2021</v>
      </c>
      <c r="M52" s="3">
        <f>Tabel13[[#This Row],[Contracturen per week]]*52*(I52/12)</f>
        <v>606.66666666666674</v>
      </c>
    </row>
    <row r="53" spans="1:13">
      <c r="A53" t="s">
        <v>6</v>
      </c>
      <c r="B53" t="s">
        <v>11</v>
      </c>
      <c r="C53" t="s">
        <v>75</v>
      </c>
      <c r="D53" s="9">
        <v>10</v>
      </c>
      <c r="E53" s="10">
        <v>36</v>
      </c>
      <c r="F53" t="s">
        <v>30</v>
      </c>
      <c r="G53" s="11">
        <v>12</v>
      </c>
      <c r="H53" s="11">
        <v>24</v>
      </c>
      <c r="I53" s="11">
        <f>Tabel13[[#This Row],[Contractduur in maanden excl. verlengingen ]]+Tabel13[[#This Row],[Contractverlenging opties in maanden]]</f>
        <v>36</v>
      </c>
      <c r="J53" t="s">
        <v>10</v>
      </c>
      <c r="K53" t="s">
        <v>97</v>
      </c>
      <c r="L53">
        <v>2021</v>
      </c>
      <c r="M53" s="3">
        <f>Tabel13[[#This Row],[Contracturen per week]]*52*(I53/12)</f>
        <v>5616</v>
      </c>
    </row>
    <row r="54" spans="1:13">
      <c r="A54" t="s">
        <v>6</v>
      </c>
      <c r="B54" t="s">
        <v>58</v>
      </c>
      <c r="C54" t="s">
        <v>79</v>
      </c>
      <c r="D54" s="9">
        <v>15</v>
      </c>
      <c r="E54" s="10">
        <v>24</v>
      </c>
      <c r="F54" t="s">
        <v>32</v>
      </c>
      <c r="G54" s="11">
        <v>6</v>
      </c>
      <c r="H54" s="11">
        <v>0</v>
      </c>
      <c r="I54" s="11">
        <f>Tabel13[[#This Row],[Contractduur in maanden excl. verlengingen ]]+Tabel13[[#This Row],[Contractverlenging opties in maanden]]</f>
        <v>6</v>
      </c>
      <c r="J54" t="s">
        <v>5</v>
      </c>
      <c r="K54" t="s">
        <v>97</v>
      </c>
      <c r="L54">
        <v>2021</v>
      </c>
      <c r="M54" s="3">
        <f>Tabel13[[#This Row],[Contracturen per week]]*52*(I54/12)</f>
        <v>624</v>
      </c>
    </row>
    <row r="55" spans="1:13">
      <c r="A55" t="s">
        <v>12</v>
      </c>
      <c r="B55" t="s">
        <v>80</v>
      </c>
      <c r="C55" t="s">
        <v>81</v>
      </c>
      <c r="D55" s="9">
        <v>14</v>
      </c>
      <c r="E55" s="10">
        <v>24</v>
      </c>
      <c r="F55" t="s">
        <v>19</v>
      </c>
      <c r="G55" s="11">
        <v>13</v>
      </c>
      <c r="H55" s="11">
        <v>12</v>
      </c>
      <c r="I55" s="11">
        <f>Tabel13[[#This Row],[Contractduur in maanden excl. verlengingen ]]+Tabel13[[#This Row],[Contractverlenging opties in maanden]]</f>
        <v>25</v>
      </c>
      <c r="J55" t="s">
        <v>10</v>
      </c>
      <c r="K55" t="s">
        <v>97</v>
      </c>
      <c r="L55">
        <v>2021</v>
      </c>
      <c r="M55" s="3">
        <f>Tabel13[[#This Row],[Contracturen per week]]*52*(I55/12)</f>
        <v>2600</v>
      </c>
    </row>
    <row r="56" spans="1:13">
      <c r="A56" t="s">
        <v>6</v>
      </c>
      <c r="B56" t="s">
        <v>7</v>
      </c>
      <c r="C56" t="s">
        <v>82</v>
      </c>
      <c r="D56" s="9">
        <v>14</v>
      </c>
      <c r="E56" s="10">
        <v>12</v>
      </c>
      <c r="F56" t="s">
        <v>4</v>
      </c>
      <c r="G56" s="11">
        <v>9</v>
      </c>
      <c r="H56" s="11">
        <v>6</v>
      </c>
      <c r="I56" s="11">
        <f>Tabel13[[#This Row],[Contractduur in maanden excl. verlengingen ]]+Tabel13[[#This Row],[Contractverlenging opties in maanden]]</f>
        <v>15</v>
      </c>
      <c r="J56" t="s">
        <v>10</v>
      </c>
      <c r="K56" t="s">
        <v>97</v>
      </c>
      <c r="L56">
        <v>2021</v>
      </c>
      <c r="M56" s="3">
        <f>Tabel13[[#This Row],[Contracturen per week]]*52*(I56/12)</f>
        <v>780</v>
      </c>
    </row>
    <row r="57" spans="1:13">
      <c r="A57" t="s">
        <v>6</v>
      </c>
      <c r="B57" t="s">
        <v>7</v>
      </c>
      <c r="C57" t="s">
        <v>83</v>
      </c>
      <c r="D57" s="9">
        <v>14</v>
      </c>
      <c r="E57" s="10">
        <v>14</v>
      </c>
      <c r="F57" t="s">
        <v>4</v>
      </c>
      <c r="G57" s="11">
        <v>9</v>
      </c>
      <c r="H57" s="11">
        <v>6</v>
      </c>
      <c r="I57" s="11">
        <f>Tabel13[[#This Row],[Contractduur in maanden excl. verlengingen ]]+Tabel13[[#This Row],[Contractverlenging opties in maanden]]</f>
        <v>15</v>
      </c>
      <c r="J57" t="s">
        <v>10</v>
      </c>
      <c r="K57" t="s">
        <v>97</v>
      </c>
      <c r="L57">
        <v>2021</v>
      </c>
      <c r="M57" s="3">
        <f>Tabel13[[#This Row],[Contracturen per week]]*52*(I57/12)</f>
        <v>910</v>
      </c>
    </row>
    <row r="58" spans="1:13">
      <c r="A58" t="s">
        <v>1</v>
      </c>
      <c r="B58" t="s">
        <v>27</v>
      </c>
      <c r="C58" t="s">
        <v>84</v>
      </c>
      <c r="D58" s="9">
        <v>13</v>
      </c>
      <c r="E58" s="10">
        <v>36</v>
      </c>
      <c r="F58" t="s">
        <v>19</v>
      </c>
      <c r="G58" s="11">
        <v>13</v>
      </c>
      <c r="H58" s="11">
        <v>24</v>
      </c>
      <c r="I58" s="11">
        <f>Tabel13[[#This Row],[Contractduur in maanden excl. verlengingen ]]+Tabel13[[#This Row],[Contractverlenging opties in maanden]]</f>
        <v>37</v>
      </c>
      <c r="J58" t="s">
        <v>5</v>
      </c>
      <c r="K58" t="s">
        <v>97</v>
      </c>
      <c r="L58">
        <v>2021</v>
      </c>
      <c r="M58" s="3">
        <f>Tabel13[[#This Row],[Contracturen per week]]*52*(I58/12)</f>
        <v>5772</v>
      </c>
    </row>
    <row r="59" spans="1:13">
      <c r="A59" t="s">
        <v>12</v>
      </c>
      <c r="B59" t="s">
        <v>13</v>
      </c>
      <c r="C59" t="s">
        <v>85</v>
      </c>
      <c r="D59" s="9">
        <v>13</v>
      </c>
      <c r="E59" s="10">
        <v>36</v>
      </c>
      <c r="F59" t="s">
        <v>43</v>
      </c>
      <c r="G59" s="11">
        <v>12</v>
      </c>
      <c r="H59" s="11">
        <v>12</v>
      </c>
      <c r="I59" s="11">
        <f>Tabel13[[#This Row],[Contractduur in maanden excl. verlengingen ]]+Tabel13[[#This Row],[Contractverlenging opties in maanden]]</f>
        <v>24</v>
      </c>
      <c r="J59" t="s">
        <v>5</v>
      </c>
      <c r="K59" t="s">
        <v>97</v>
      </c>
      <c r="L59">
        <v>2021</v>
      </c>
      <c r="M59" s="3">
        <f>Tabel13[[#This Row],[Contracturen per week]]*52*(I59/12)</f>
        <v>3744</v>
      </c>
    </row>
    <row r="60" spans="1:13">
      <c r="A60" t="s">
        <v>1</v>
      </c>
      <c r="B60" t="s">
        <v>27</v>
      </c>
      <c r="C60" t="s">
        <v>86</v>
      </c>
      <c r="D60" s="9">
        <v>12</v>
      </c>
      <c r="E60" s="10">
        <v>36</v>
      </c>
      <c r="F60" t="s">
        <v>19</v>
      </c>
      <c r="G60" s="11">
        <v>3</v>
      </c>
      <c r="H60" s="11">
        <v>21</v>
      </c>
      <c r="I60" s="11">
        <f>Tabel13[[#This Row],[Contractduur in maanden excl. verlengingen ]]+Tabel13[[#This Row],[Contractverlenging opties in maanden]]</f>
        <v>24</v>
      </c>
      <c r="J60" t="s">
        <v>5</v>
      </c>
      <c r="K60" t="s">
        <v>97</v>
      </c>
      <c r="L60">
        <v>2021</v>
      </c>
      <c r="M60" s="3">
        <f>Tabel13[[#This Row],[Contracturen per week]]*52*(I60/12)</f>
        <v>3744</v>
      </c>
    </row>
    <row r="61" spans="1:13">
      <c r="A61" t="s">
        <v>6</v>
      </c>
      <c r="B61" t="s">
        <v>11</v>
      </c>
      <c r="C61" t="s">
        <v>87</v>
      </c>
      <c r="D61" s="9">
        <v>12</v>
      </c>
      <c r="E61" s="10">
        <v>32</v>
      </c>
      <c r="F61" t="s">
        <v>9</v>
      </c>
      <c r="G61" s="11">
        <v>31</v>
      </c>
      <c r="H61" s="11">
        <v>6</v>
      </c>
      <c r="I61" s="11">
        <f>Tabel13[[#This Row],[Contractduur in maanden excl. verlengingen ]]+Tabel13[[#This Row],[Contractverlenging opties in maanden]]</f>
        <v>37</v>
      </c>
      <c r="J61" t="s">
        <v>5</v>
      </c>
      <c r="K61" t="s">
        <v>97</v>
      </c>
      <c r="L61">
        <v>2021</v>
      </c>
      <c r="M61" s="3">
        <f>Tabel13[[#This Row],[Contracturen per week]]*52*(I61/12)</f>
        <v>5130.666666666667</v>
      </c>
    </row>
    <row r="62" spans="1:13">
      <c r="A62" t="s">
        <v>1</v>
      </c>
      <c r="B62" t="s">
        <v>27</v>
      </c>
      <c r="C62" t="s">
        <v>88</v>
      </c>
      <c r="D62" s="9">
        <v>12</v>
      </c>
      <c r="E62" s="10">
        <v>36</v>
      </c>
      <c r="F62" t="s">
        <v>19</v>
      </c>
      <c r="G62" s="11">
        <v>6</v>
      </c>
      <c r="H62" s="11">
        <v>0</v>
      </c>
      <c r="I62" s="11">
        <f>Tabel13[[#This Row],[Contractduur in maanden excl. verlengingen ]]+Tabel13[[#This Row],[Contractverlenging opties in maanden]]</f>
        <v>6</v>
      </c>
      <c r="J62" t="s">
        <v>5</v>
      </c>
      <c r="K62" t="s">
        <v>97</v>
      </c>
      <c r="L62">
        <v>2021</v>
      </c>
      <c r="M62" s="3">
        <f>Tabel13[[#This Row],[Contracturen per week]]*52*(I62/12)</f>
        <v>936</v>
      </c>
    </row>
    <row r="63" spans="1:13">
      <c r="A63" t="s">
        <v>1</v>
      </c>
      <c r="B63" t="s">
        <v>27</v>
      </c>
      <c r="C63" t="s">
        <v>89</v>
      </c>
      <c r="D63" s="9">
        <v>12</v>
      </c>
      <c r="E63" s="10">
        <v>17</v>
      </c>
      <c r="F63" t="s">
        <v>30</v>
      </c>
      <c r="G63" s="11">
        <v>5</v>
      </c>
      <c r="H63" s="11">
        <v>0</v>
      </c>
      <c r="I63" s="11">
        <f>Tabel13[[#This Row],[Contractduur in maanden excl. verlengingen ]]+Tabel13[[#This Row],[Contractverlenging opties in maanden]]</f>
        <v>5</v>
      </c>
      <c r="J63" t="s">
        <v>5</v>
      </c>
      <c r="K63" t="s">
        <v>97</v>
      </c>
      <c r="L63">
        <v>2021</v>
      </c>
      <c r="M63" s="3">
        <f>Tabel13[[#This Row],[Contracturen per week]]*52*(I63/12)</f>
        <v>368.33333333333337</v>
      </c>
    </row>
    <row r="64" spans="1:13">
      <c r="A64" t="s">
        <v>1</v>
      </c>
      <c r="B64" t="s">
        <v>2</v>
      </c>
      <c r="C64" t="s">
        <v>90</v>
      </c>
      <c r="D64" s="9">
        <v>12</v>
      </c>
      <c r="E64" s="10">
        <v>36</v>
      </c>
      <c r="F64" t="s">
        <v>32</v>
      </c>
      <c r="G64" s="11">
        <v>3</v>
      </c>
      <c r="H64" s="11">
        <v>0</v>
      </c>
      <c r="I64" s="11">
        <f>Tabel13[[#This Row],[Contractduur in maanden excl. verlengingen ]]+Tabel13[[#This Row],[Contractverlenging opties in maanden]]</f>
        <v>3</v>
      </c>
      <c r="J64" t="s">
        <v>10</v>
      </c>
      <c r="K64" t="s">
        <v>97</v>
      </c>
      <c r="L64">
        <v>2021</v>
      </c>
      <c r="M64" s="3">
        <f>Tabel13[[#This Row],[Contracturen per week]]*52*(I64/12)</f>
        <v>468</v>
      </c>
    </row>
    <row r="65" spans="1:13">
      <c r="A65" t="s">
        <v>6</v>
      </c>
      <c r="B65" t="s">
        <v>11</v>
      </c>
      <c r="C65" t="s">
        <v>91</v>
      </c>
      <c r="D65" s="9">
        <v>11</v>
      </c>
      <c r="E65" s="10">
        <v>36</v>
      </c>
      <c r="F65" t="s">
        <v>9</v>
      </c>
      <c r="G65" s="11">
        <v>24</v>
      </c>
      <c r="H65" s="11">
        <v>72</v>
      </c>
      <c r="I65" s="11">
        <f>Tabel13[[#This Row],[Contractduur in maanden excl. verlengingen ]]+Tabel13[[#This Row],[Contractverlenging opties in maanden]]</f>
        <v>96</v>
      </c>
      <c r="J65" t="s">
        <v>5</v>
      </c>
      <c r="K65" t="s">
        <v>97</v>
      </c>
      <c r="L65">
        <v>2021</v>
      </c>
      <c r="M65" s="3">
        <f>Tabel13[[#This Row],[Contracturen per week]]*52*(I65/12)</f>
        <v>14976</v>
      </c>
    </row>
    <row r="66" spans="1:13">
      <c r="A66" t="s">
        <v>1</v>
      </c>
      <c r="B66" t="s">
        <v>27</v>
      </c>
      <c r="C66" t="s">
        <v>92</v>
      </c>
      <c r="D66" s="9">
        <v>11</v>
      </c>
      <c r="E66" s="10">
        <v>12</v>
      </c>
      <c r="F66" t="s">
        <v>19</v>
      </c>
      <c r="G66" s="11">
        <v>12</v>
      </c>
      <c r="H66" s="11">
        <v>24</v>
      </c>
      <c r="I66" s="11">
        <f>Tabel13[[#This Row],[Contractduur in maanden excl. verlengingen ]]+Tabel13[[#This Row],[Contractverlenging opties in maanden]]</f>
        <v>36</v>
      </c>
      <c r="J66" t="s">
        <v>23</v>
      </c>
      <c r="K66" t="s">
        <v>97</v>
      </c>
      <c r="L66">
        <v>2021</v>
      </c>
      <c r="M66" s="3">
        <f>Tabel13[[#This Row],[Contracturen per week]]*52*(I66/12)</f>
        <v>1872</v>
      </c>
    </row>
    <row r="67" spans="1:13">
      <c r="A67" t="s">
        <v>1</v>
      </c>
      <c r="B67" t="s">
        <v>27</v>
      </c>
      <c r="C67" t="s">
        <v>93</v>
      </c>
      <c r="D67" s="9">
        <v>11</v>
      </c>
      <c r="E67" s="10">
        <v>36</v>
      </c>
      <c r="F67" t="s">
        <v>19</v>
      </c>
      <c r="G67" s="11">
        <v>12</v>
      </c>
      <c r="H67" s="11">
        <v>24</v>
      </c>
      <c r="I67" s="11">
        <f>Tabel13[[#This Row],[Contractduur in maanden excl. verlengingen ]]+Tabel13[[#This Row],[Contractverlenging opties in maanden]]</f>
        <v>36</v>
      </c>
      <c r="J67" t="s">
        <v>23</v>
      </c>
      <c r="K67" t="s">
        <v>97</v>
      </c>
      <c r="L67">
        <v>2021</v>
      </c>
      <c r="M67" s="3">
        <f>Tabel13[[#This Row],[Contracturen per week]]*52*(I67/12)</f>
        <v>5616</v>
      </c>
    </row>
    <row r="68" spans="1:13">
      <c r="A68" t="s">
        <v>6</v>
      </c>
      <c r="B68" t="s">
        <v>11</v>
      </c>
      <c r="C68" t="s">
        <v>94</v>
      </c>
      <c r="D68" s="9">
        <v>11</v>
      </c>
      <c r="E68" s="10">
        <v>25</v>
      </c>
      <c r="F68" t="s">
        <v>9</v>
      </c>
      <c r="G68" s="11">
        <v>12</v>
      </c>
      <c r="H68" s="11">
        <v>24</v>
      </c>
      <c r="I68" s="11">
        <f>Tabel13[[#This Row],[Contractduur in maanden excl. verlengingen ]]+Tabel13[[#This Row],[Contractverlenging opties in maanden]]</f>
        <v>36</v>
      </c>
      <c r="J68" t="s">
        <v>10</v>
      </c>
      <c r="K68" t="s">
        <v>97</v>
      </c>
      <c r="L68">
        <v>2021</v>
      </c>
      <c r="M68" s="3">
        <f>Tabel13[[#This Row],[Contracturen per week]]*52*(I68/12)</f>
        <v>3900</v>
      </c>
    </row>
    <row r="69" spans="1:13">
      <c r="A69" t="s">
        <v>6</v>
      </c>
      <c r="B69" t="s">
        <v>11</v>
      </c>
      <c r="C69" t="s">
        <v>95</v>
      </c>
      <c r="D69" s="9">
        <v>10</v>
      </c>
      <c r="E69" s="10">
        <v>32</v>
      </c>
      <c r="F69" t="s">
        <v>32</v>
      </c>
      <c r="G69" s="11">
        <v>13</v>
      </c>
      <c r="H69" s="11">
        <v>24</v>
      </c>
      <c r="I69" s="11">
        <f>Tabel13[[#This Row],[Contractduur in maanden excl. verlengingen ]]+Tabel13[[#This Row],[Contractverlenging opties in maanden]]</f>
        <v>37</v>
      </c>
      <c r="J69" t="s">
        <v>10</v>
      </c>
      <c r="K69" t="s">
        <v>97</v>
      </c>
      <c r="L69">
        <v>2021</v>
      </c>
      <c r="M69" s="3">
        <f>Tabel13[[#This Row],[Contracturen per week]]*52*(I69/12)</f>
        <v>5130.666666666667</v>
      </c>
    </row>
    <row r="70" spans="1:13">
      <c r="A70" t="s">
        <v>6</v>
      </c>
      <c r="B70" t="s">
        <v>11</v>
      </c>
      <c r="C70" t="s">
        <v>100</v>
      </c>
      <c r="D70" s="9">
        <v>15</v>
      </c>
      <c r="E70" s="10">
        <v>4</v>
      </c>
      <c r="F70" t="s">
        <v>9</v>
      </c>
      <c r="G70" s="11">
        <v>23</v>
      </c>
      <c r="H70" s="11">
        <v>72</v>
      </c>
      <c r="I70" s="11">
        <f>Tabel13[[#This Row],[Contractduur in maanden excl. verlengingen ]]+Tabel13[[#This Row],[Contractverlenging opties in maanden]]</f>
        <v>95</v>
      </c>
      <c r="J70" t="s">
        <v>23</v>
      </c>
      <c r="K70" t="s">
        <v>136</v>
      </c>
      <c r="L70">
        <v>2021</v>
      </c>
      <c r="M70" s="3">
        <f>Tabel13[[#This Row],[Contracturen per week]]*52*(I70/12)</f>
        <v>1646.6666666666667</v>
      </c>
    </row>
    <row r="71" spans="1:13">
      <c r="A71" t="s">
        <v>6</v>
      </c>
      <c r="B71" t="s">
        <v>11</v>
      </c>
      <c r="C71" t="s">
        <v>101</v>
      </c>
      <c r="D71" s="9">
        <v>13</v>
      </c>
      <c r="E71" s="10">
        <v>32</v>
      </c>
      <c r="F71" t="s">
        <v>9</v>
      </c>
      <c r="G71" s="11">
        <v>13</v>
      </c>
      <c r="H71" s="11">
        <v>0</v>
      </c>
      <c r="I71" s="11">
        <f>Tabel13[[#This Row],[Contractduur in maanden excl. verlengingen ]]+Tabel13[[#This Row],[Contractverlenging opties in maanden]]</f>
        <v>13</v>
      </c>
      <c r="J71" t="s">
        <v>23</v>
      </c>
      <c r="K71" t="s">
        <v>98</v>
      </c>
      <c r="L71">
        <v>2021</v>
      </c>
      <c r="M71" s="3">
        <f>Tabel13[[#This Row],[Contracturen per week]]*52*(I71/12)</f>
        <v>1802.6666666666665</v>
      </c>
    </row>
    <row r="72" spans="1:13">
      <c r="A72" t="s">
        <v>6</v>
      </c>
      <c r="B72" t="s">
        <v>11</v>
      </c>
      <c r="C72" t="s">
        <v>64</v>
      </c>
      <c r="D72" s="9">
        <v>12</v>
      </c>
      <c r="E72" s="10">
        <v>14</v>
      </c>
      <c r="F72" t="s">
        <v>9</v>
      </c>
      <c r="G72" s="11">
        <v>12</v>
      </c>
      <c r="H72" s="11">
        <v>24</v>
      </c>
      <c r="I72" s="11">
        <f>Tabel13[[#This Row],[Contractduur in maanden excl. verlengingen ]]+Tabel13[[#This Row],[Contractverlenging opties in maanden]]</f>
        <v>36</v>
      </c>
      <c r="J72" t="s">
        <v>10</v>
      </c>
      <c r="K72" t="s">
        <v>98</v>
      </c>
      <c r="L72">
        <v>2021</v>
      </c>
      <c r="M72" s="3">
        <f>Tabel13[[#This Row],[Contracturen per week]]*52*(I72/12)</f>
        <v>2184</v>
      </c>
    </row>
    <row r="73" spans="1:13">
      <c r="A73" t="s">
        <v>6</v>
      </c>
      <c r="B73" t="s">
        <v>11</v>
      </c>
      <c r="C73" t="s">
        <v>102</v>
      </c>
      <c r="D73" s="9">
        <v>12</v>
      </c>
      <c r="E73" s="10">
        <v>18</v>
      </c>
      <c r="F73" t="s">
        <v>9</v>
      </c>
      <c r="G73" s="11">
        <v>13</v>
      </c>
      <c r="H73" s="11">
        <v>18</v>
      </c>
      <c r="I73" s="11">
        <f>Tabel13[[#This Row],[Contractduur in maanden excl. verlengingen ]]+Tabel13[[#This Row],[Contractverlenging opties in maanden]]</f>
        <v>31</v>
      </c>
      <c r="J73" t="s">
        <v>23</v>
      </c>
      <c r="K73" t="s">
        <v>98</v>
      </c>
      <c r="L73">
        <v>2021</v>
      </c>
      <c r="M73" s="3">
        <f>Tabel13[[#This Row],[Contracturen per week]]*52*(I73/12)</f>
        <v>2418</v>
      </c>
    </row>
    <row r="74" spans="1:13">
      <c r="A74" t="s">
        <v>6</v>
      </c>
      <c r="B74" t="s">
        <v>11</v>
      </c>
      <c r="C74" t="s">
        <v>53</v>
      </c>
      <c r="D74" s="9">
        <v>12</v>
      </c>
      <c r="E74" s="10">
        <v>36</v>
      </c>
      <c r="F74" t="s">
        <v>32</v>
      </c>
      <c r="G74" s="11">
        <v>9</v>
      </c>
      <c r="H74" s="11">
        <v>0</v>
      </c>
      <c r="I74" s="11">
        <f>Tabel13[[#This Row],[Contractduur in maanden excl. verlengingen ]]+Tabel13[[#This Row],[Contractverlenging opties in maanden]]</f>
        <v>9</v>
      </c>
      <c r="J74" t="s">
        <v>10</v>
      </c>
      <c r="K74" t="s">
        <v>98</v>
      </c>
      <c r="L74">
        <v>2021</v>
      </c>
      <c r="M74" s="3">
        <f>Tabel13[[#This Row],[Contracturen per week]]*52*(I74/12)</f>
        <v>1404</v>
      </c>
    </row>
    <row r="75" spans="1:13">
      <c r="A75" t="s">
        <v>6</v>
      </c>
      <c r="B75" t="s">
        <v>11</v>
      </c>
      <c r="C75" t="s">
        <v>64</v>
      </c>
      <c r="D75" s="9">
        <v>12</v>
      </c>
      <c r="E75" s="10">
        <v>22</v>
      </c>
      <c r="F75" t="s">
        <v>9</v>
      </c>
      <c r="G75" s="11">
        <v>12</v>
      </c>
      <c r="H75" s="11">
        <v>24</v>
      </c>
      <c r="I75" s="11">
        <f>Tabel13[[#This Row],[Contractduur in maanden excl. verlengingen ]]+Tabel13[[#This Row],[Contractverlenging opties in maanden]]</f>
        <v>36</v>
      </c>
      <c r="J75" t="s">
        <v>10</v>
      </c>
      <c r="K75" t="s">
        <v>98</v>
      </c>
      <c r="L75">
        <v>2021</v>
      </c>
      <c r="M75" s="3">
        <f>Tabel13[[#This Row],[Contracturen per week]]*52*(I75/12)</f>
        <v>3432</v>
      </c>
    </row>
    <row r="76" spans="1:13">
      <c r="A76" t="s">
        <v>6</v>
      </c>
      <c r="B76" t="s">
        <v>11</v>
      </c>
      <c r="C76" t="s">
        <v>103</v>
      </c>
      <c r="D76" s="9">
        <v>12</v>
      </c>
      <c r="E76" s="10">
        <v>32</v>
      </c>
      <c r="F76" t="s">
        <v>30</v>
      </c>
      <c r="G76" s="11">
        <v>12</v>
      </c>
      <c r="H76" s="11">
        <v>27</v>
      </c>
      <c r="I76" s="11">
        <f>Tabel13[[#This Row],[Contractduur in maanden excl. verlengingen ]]+Tabel13[[#This Row],[Contractverlenging opties in maanden]]</f>
        <v>39</v>
      </c>
      <c r="J76" t="s">
        <v>10</v>
      </c>
      <c r="K76" t="s">
        <v>98</v>
      </c>
      <c r="L76">
        <v>2021</v>
      </c>
      <c r="M76" s="3">
        <f>Tabel13[[#This Row],[Contracturen per week]]*52*(I76/12)</f>
        <v>5408</v>
      </c>
    </row>
    <row r="77" spans="1:13">
      <c r="A77" t="s">
        <v>6</v>
      </c>
      <c r="B77" t="s">
        <v>11</v>
      </c>
      <c r="C77" t="s">
        <v>104</v>
      </c>
      <c r="D77" s="9">
        <v>12</v>
      </c>
      <c r="E77" s="10">
        <v>35</v>
      </c>
      <c r="F77" t="s">
        <v>9</v>
      </c>
      <c r="G77" s="11">
        <v>4</v>
      </c>
      <c r="H77" s="11">
        <v>0</v>
      </c>
      <c r="I77" s="11">
        <f>Tabel13[[#This Row],[Contractduur in maanden excl. verlengingen ]]+Tabel13[[#This Row],[Contractverlenging opties in maanden]]</f>
        <v>4</v>
      </c>
      <c r="J77" t="s">
        <v>23</v>
      </c>
      <c r="K77" t="s">
        <v>98</v>
      </c>
      <c r="L77">
        <v>2021</v>
      </c>
      <c r="M77" s="3">
        <f>Tabel13[[#This Row],[Contracturen per week]]*52*(I77/12)</f>
        <v>606.66666666666663</v>
      </c>
    </row>
    <row r="78" spans="1:13">
      <c r="A78" t="s">
        <v>6</v>
      </c>
      <c r="B78" t="s">
        <v>11</v>
      </c>
      <c r="C78" t="s">
        <v>105</v>
      </c>
      <c r="D78" s="9">
        <v>12</v>
      </c>
      <c r="E78" s="10">
        <v>35</v>
      </c>
      <c r="F78" t="s">
        <v>9</v>
      </c>
      <c r="G78" s="11">
        <v>4</v>
      </c>
      <c r="H78" s="11">
        <v>0</v>
      </c>
      <c r="I78" s="11">
        <f>Tabel13[[#This Row],[Contractduur in maanden excl. verlengingen ]]+Tabel13[[#This Row],[Contractverlenging opties in maanden]]</f>
        <v>4</v>
      </c>
      <c r="J78" t="s">
        <v>10</v>
      </c>
      <c r="K78" t="s">
        <v>98</v>
      </c>
      <c r="L78">
        <v>2021</v>
      </c>
      <c r="M78" s="3">
        <f>Tabel13[[#This Row],[Contracturen per week]]*52*(I78/12)</f>
        <v>606.66666666666663</v>
      </c>
    </row>
    <row r="79" spans="1:13">
      <c r="A79" t="s">
        <v>6</v>
      </c>
      <c r="B79" t="s">
        <v>11</v>
      </c>
      <c r="C79" t="s">
        <v>106</v>
      </c>
      <c r="D79" s="9">
        <v>12</v>
      </c>
      <c r="E79" s="10">
        <v>28</v>
      </c>
      <c r="F79" t="s">
        <v>25</v>
      </c>
      <c r="G79" s="11">
        <v>13</v>
      </c>
      <c r="H79" s="11">
        <v>36</v>
      </c>
      <c r="I79" s="11">
        <f>Tabel13[[#This Row],[Contractduur in maanden excl. verlengingen ]]+Tabel13[[#This Row],[Contractverlenging opties in maanden]]</f>
        <v>49</v>
      </c>
      <c r="J79" t="s">
        <v>10</v>
      </c>
      <c r="K79" t="s">
        <v>98</v>
      </c>
      <c r="L79">
        <v>2021</v>
      </c>
      <c r="M79" s="3">
        <f>Tabel13[[#This Row],[Contracturen per week]]*52*(I79/12)</f>
        <v>5945.333333333333</v>
      </c>
    </row>
    <row r="80" spans="1:13">
      <c r="A80" t="s">
        <v>6</v>
      </c>
      <c r="B80" t="s">
        <v>11</v>
      </c>
      <c r="C80" t="s">
        <v>109</v>
      </c>
      <c r="D80" s="9">
        <v>11</v>
      </c>
      <c r="E80" s="10">
        <v>36</v>
      </c>
      <c r="F80" t="s">
        <v>9</v>
      </c>
      <c r="G80" s="11">
        <v>24</v>
      </c>
      <c r="H80" s="11">
        <v>72</v>
      </c>
      <c r="I80" s="11">
        <f>Tabel13[[#This Row],[Contractduur in maanden excl. verlengingen ]]+Tabel13[[#This Row],[Contractverlenging opties in maanden]]</f>
        <v>96</v>
      </c>
      <c r="J80" t="s">
        <v>10</v>
      </c>
      <c r="K80" t="s">
        <v>98</v>
      </c>
      <c r="L80">
        <v>2021</v>
      </c>
      <c r="M80" s="3">
        <f>Tabel13[[#This Row],[Contracturen per week]]*52*(I80/12)</f>
        <v>14976</v>
      </c>
    </row>
    <row r="81" spans="1:13">
      <c r="A81" t="s">
        <v>6</v>
      </c>
      <c r="B81" t="s">
        <v>51</v>
      </c>
      <c r="C81" t="s">
        <v>110</v>
      </c>
      <c r="D81" s="9">
        <v>11</v>
      </c>
      <c r="E81" s="10">
        <v>20</v>
      </c>
      <c r="F81" t="s">
        <v>30</v>
      </c>
      <c r="G81" s="11">
        <v>24</v>
      </c>
      <c r="H81" s="11">
        <v>24</v>
      </c>
      <c r="I81" s="11">
        <f>Tabel13[[#This Row],[Contractduur in maanden excl. verlengingen ]]+Tabel13[[#This Row],[Contractverlenging opties in maanden]]</f>
        <v>48</v>
      </c>
      <c r="J81" t="s">
        <v>5</v>
      </c>
      <c r="K81" t="s">
        <v>98</v>
      </c>
      <c r="L81">
        <v>2021</v>
      </c>
      <c r="M81" s="3">
        <f>Tabel13[[#This Row],[Contracturen per week]]*52*(I81/12)</f>
        <v>4160</v>
      </c>
    </row>
    <row r="82" spans="1:13">
      <c r="A82" t="s">
        <v>6</v>
      </c>
      <c r="B82" t="s">
        <v>11</v>
      </c>
      <c r="C82" t="s">
        <v>111</v>
      </c>
      <c r="D82" s="9">
        <v>11</v>
      </c>
      <c r="E82" s="10">
        <v>36</v>
      </c>
      <c r="F82" t="s">
        <v>32</v>
      </c>
      <c r="G82" s="11">
        <v>12</v>
      </c>
      <c r="H82" s="11">
        <v>36</v>
      </c>
      <c r="I82" s="11">
        <f>Tabel13[[#This Row],[Contractduur in maanden excl. verlengingen ]]+Tabel13[[#This Row],[Contractverlenging opties in maanden]]</f>
        <v>48</v>
      </c>
      <c r="J82" t="s">
        <v>10</v>
      </c>
      <c r="K82" t="s">
        <v>98</v>
      </c>
      <c r="L82">
        <v>2021</v>
      </c>
      <c r="M82" s="3">
        <f>Tabel13[[#This Row],[Contracturen per week]]*52*(I82/12)</f>
        <v>7488</v>
      </c>
    </row>
    <row r="83" spans="1:13">
      <c r="A83" t="s">
        <v>1</v>
      </c>
      <c r="B83" t="s">
        <v>27</v>
      </c>
      <c r="C83" t="s">
        <v>112</v>
      </c>
      <c r="D83" s="9">
        <v>11</v>
      </c>
      <c r="E83" s="10">
        <v>24</v>
      </c>
      <c r="F83" t="s">
        <v>107</v>
      </c>
      <c r="G83" s="11">
        <v>24</v>
      </c>
      <c r="H83" s="11">
        <v>36</v>
      </c>
      <c r="I83" s="11">
        <f>Tabel13[[#This Row],[Contractduur in maanden excl. verlengingen ]]+Tabel13[[#This Row],[Contractverlenging opties in maanden]]</f>
        <v>60</v>
      </c>
      <c r="J83" t="s">
        <v>10</v>
      </c>
      <c r="K83" t="s">
        <v>98</v>
      </c>
      <c r="L83">
        <v>2021</v>
      </c>
      <c r="M83" s="3">
        <f>Tabel13[[#This Row],[Contracturen per week]]*52*(I83/12)</f>
        <v>6240</v>
      </c>
    </row>
    <row r="84" spans="1:13">
      <c r="A84" t="s">
        <v>6</v>
      </c>
      <c r="B84" t="s">
        <v>11</v>
      </c>
      <c r="C84" t="s">
        <v>111</v>
      </c>
      <c r="D84" s="9">
        <v>11</v>
      </c>
      <c r="E84" s="10">
        <v>36</v>
      </c>
      <c r="F84" t="s">
        <v>32</v>
      </c>
      <c r="G84" s="11">
        <v>12</v>
      </c>
      <c r="H84" s="11">
        <v>24</v>
      </c>
      <c r="I84" s="11">
        <f>Tabel13[[#This Row],[Contractduur in maanden excl. verlengingen ]]+Tabel13[[#This Row],[Contractverlenging opties in maanden]]</f>
        <v>36</v>
      </c>
      <c r="J84" t="s">
        <v>5</v>
      </c>
      <c r="K84" t="s">
        <v>98</v>
      </c>
      <c r="L84">
        <v>2021</v>
      </c>
      <c r="M84" s="3">
        <f>Tabel13[[#This Row],[Contracturen per week]]*52*(I84/12)</f>
        <v>5616</v>
      </c>
    </row>
    <row r="85" spans="1:13">
      <c r="A85" t="s">
        <v>6</v>
      </c>
      <c r="B85" t="s">
        <v>11</v>
      </c>
      <c r="C85" t="s">
        <v>113</v>
      </c>
      <c r="D85" s="9">
        <v>11</v>
      </c>
      <c r="E85" s="10">
        <v>32</v>
      </c>
      <c r="F85" t="s">
        <v>30</v>
      </c>
      <c r="G85" s="11">
        <v>12</v>
      </c>
      <c r="H85" s="11">
        <v>36</v>
      </c>
      <c r="I85" s="11">
        <f>Tabel13[[#This Row],[Contractduur in maanden excl. verlengingen ]]+Tabel13[[#This Row],[Contractverlenging opties in maanden]]</f>
        <v>48</v>
      </c>
      <c r="J85" t="s">
        <v>10</v>
      </c>
      <c r="K85" t="s">
        <v>98</v>
      </c>
      <c r="L85">
        <v>2021</v>
      </c>
      <c r="M85" s="3">
        <f>Tabel13[[#This Row],[Contracturen per week]]*52*(I85/12)</f>
        <v>6656</v>
      </c>
    </row>
    <row r="86" spans="1:13">
      <c r="A86" t="s">
        <v>6</v>
      </c>
      <c r="B86" t="s">
        <v>51</v>
      </c>
      <c r="C86" t="s">
        <v>114</v>
      </c>
      <c r="D86" s="9">
        <v>11</v>
      </c>
      <c r="E86" s="10">
        <v>12</v>
      </c>
      <c r="F86" t="s">
        <v>32</v>
      </c>
      <c r="G86" s="11">
        <v>5</v>
      </c>
      <c r="H86" s="11">
        <v>72</v>
      </c>
      <c r="I86" s="11">
        <f>Tabel13[[#This Row],[Contractduur in maanden excl. verlengingen ]]+Tabel13[[#This Row],[Contractverlenging opties in maanden]]</f>
        <v>77</v>
      </c>
      <c r="J86" t="s">
        <v>10</v>
      </c>
      <c r="K86" t="s">
        <v>98</v>
      </c>
      <c r="L86">
        <v>2021</v>
      </c>
      <c r="M86" s="3">
        <f>Tabel13[[#This Row],[Contracturen per week]]*52*(I86/12)</f>
        <v>4004</v>
      </c>
    </row>
    <row r="87" spans="1:13">
      <c r="A87" t="s">
        <v>6</v>
      </c>
      <c r="B87" t="s">
        <v>11</v>
      </c>
      <c r="C87" t="s">
        <v>115</v>
      </c>
      <c r="D87" s="9">
        <v>11</v>
      </c>
      <c r="E87" s="10">
        <v>28</v>
      </c>
      <c r="F87" t="s">
        <v>9</v>
      </c>
      <c r="G87" s="11">
        <v>24</v>
      </c>
      <c r="H87" s="11">
        <v>24</v>
      </c>
      <c r="I87" s="11">
        <f>Tabel13[[#This Row],[Contractduur in maanden excl. verlengingen ]]+Tabel13[[#This Row],[Contractverlenging opties in maanden]]</f>
        <v>48</v>
      </c>
      <c r="J87" t="s">
        <v>5</v>
      </c>
      <c r="K87" t="s">
        <v>98</v>
      </c>
      <c r="L87">
        <v>2021</v>
      </c>
      <c r="M87" s="3">
        <f>Tabel13[[#This Row],[Contracturen per week]]*52*(I87/12)</f>
        <v>5824</v>
      </c>
    </row>
    <row r="88" spans="1:13">
      <c r="A88" t="s">
        <v>6</v>
      </c>
      <c r="B88" t="s">
        <v>51</v>
      </c>
      <c r="C88" t="s">
        <v>116</v>
      </c>
      <c r="D88" s="9">
        <v>11</v>
      </c>
      <c r="E88" s="10">
        <v>24</v>
      </c>
      <c r="F88" t="s">
        <v>25</v>
      </c>
      <c r="G88" s="11">
        <v>12</v>
      </c>
      <c r="H88" s="11">
        <v>48</v>
      </c>
      <c r="I88" s="11">
        <f>Tabel13[[#This Row],[Contractduur in maanden excl. verlengingen ]]+Tabel13[[#This Row],[Contractverlenging opties in maanden]]</f>
        <v>60</v>
      </c>
      <c r="J88" t="s">
        <v>5</v>
      </c>
      <c r="K88" t="s">
        <v>98</v>
      </c>
      <c r="L88">
        <v>2021</v>
      </c>
      <c r="M88" s="3">
        <f>Tabel13[[#This Row],[Contracturen per week]]*52*(I88/12)</f>
        <v>6240</v>
      </c>
    </row>
    <row r="89" spans="1:13">
      <c r="A89" t="s">
        <v>6</v>
      </c>
      <c r="B89" t="s">
        <v>51</v>
      </c>
      <c r="C89" t="s">
        <v>117</v>
      </c>
      <c r="D89" s="9">
        <v>11</v>
      </c>
      <c r="E89" s="10">
        <v>36</v>
      </c>
      <c r="F89" t="s">
        <v>32</v>
      </c>
      <c r="G89" s="11">
        <v>12</v>
      </c>
      <c r="H89" s="11">
        <v>12</v>
      </c>
      <c r="I89" s="11">
        <f>Tabel13[[#This Row],[Contractduur in maanden excl. verlengingen ]]+Tabel13[[#This Row],[Contractverlenging opties in maanden]]</f>
        <v>24</v>
      </c>
      <c r="J89" t="s">
        <v>23</v>
      </c>
      <c r="K89" t="s">
        <v>98</v>
      </c>
      <c r="L89">
        <v>2021</v>
      </c>
      <c r="M89" s="3">
        <f>Tabel13[[#This Row],[Contracturen per week]]*52*(I89/12)</f>
        <v>3744</v>
      </c>
    </row>
    <row r="90" spans="1:13">
      <c r="A90" t="s">
        <v>6</v>
      </c>
      <c r="B90" t="s">
        <v>11</v>
      </c>
      <c r="C90" t="s">
        <v>118</v>
      </c>
      <c r="D90" s="9">
        <v>11</v>
      </c>
      <c r="E90" s="10">
        <v>16</v>
      </c>
      <c r="F90" t="s">
        <v>25</v>
      </c>
      <c r="G90" s="11">
        <v>12</v>
      </c>
      <c r="H90" s="11">
        <v>24</v>
      </c>
      <c r="I90" s="11">
        <f>Tabel13[[#This Row],[Contractduur in maanden excl. verlengingen ]]+Tabel13[[#This Row],[Contractverlenging opties in maanden]]</f>
        <v>36</v>
      </c>
      <c r="J90" t="s">
        <v>5</v>
      </c>
      <c r="K90" t="s">
        <v>98</v>
      </c>
      <c r="L90">
        <v>2021</v>
      </c>
      <c r="M90" s="3">
        <f>Tabel13[[#This Row],[Contracturen per week]]*52*(I90/12)</f>
        <v>2496</v>
      </c>
    </row>
    <row r="91" spans="1:13">
      <c r="A91" t="s">
        <v>6</v>
      </c>
      <c r="B91" t="s">
        <v>51</v>
      </c>
      <c r="C91" t="s">
        <v>119</v>
      </c>
      <c r="D91" s="9">
        <v>11</v>
      </c>
      <c r="E91" s="10">
        <v>32</v>
      </c>
      <c r="F91" t="s">
        <v>32</v>
      </c>
      <c r="G91" s="11">
        <v>12</v>
      </c>
      <c r="H91" s="11">
        <v>12</v>
      </c>
      <c r="I91" s="11">
        <f>Tabel13[[#This Row],[Contractduur in maanden excl. verlengingen ]]+Tabel13[[#This Row],[Contractverlenging opties in maanden]]</f>
        <v>24</v>
      </c>
      <c r="J91" t="s">
        <v>23</v>
      </c>
      <c r="K91" t="s">
        <v>98</v>
      </c>
      <c r="L91">
        <v>2021</v>
      </c>
      <c r="M91" s="3">
        <f>Tabel13[[#This Row],[Contracturen per week]]*52*(I91/12)</f>
        <v>3328</v>
      </c>
    </row>
    <row r="92" spans="1:13">
      <c r="A92" t="s">
        <v>6</v>
      </c>
      <c r="B92" t="s">
        <v>11</v>
      </c>
      <c r="C92" t="s">
        <v>120</v>
      </c>
      <c r="D92" s="9">
        <v>11</v>
      </c>
      <c r="E92" s="10">
        <v>16</v>
      </c>
      <c r="F92" t="s">
        <v>9</v>
      </c>
      <c r="G92" s="11">
        <v>6</v>
      </c>
      <c r="H92" s="11">
        <v>0</v>
      </c>
      <c r="I92" s="11">
        <f>Tabel13[[#This Row],[Contractduur in maanden excl. verlengingen ]]+Tabel13[[#This Row],[Contractverlenging opties in maanden]]</f>
        <v>6</v>
      </c>
      <c r="J92" t="s">
        <v>10</v>
      </c>
      <c r="K92" t="s">
        <v>98</v>
      </c>
      <c r="L92">
        <v>2021</v>
      </c>
      <c r="M92" s="3">
        <f>Tabel13[[#This Row],[Contracturen per week]]*52*(I92/12)</f>
        <v>416</v>
      </c>
    </row>
    <row r="93" spans="1:13">
      <c r="A93" t="s">
        <v>6</v>
      </c>
      <c r="B93" t="s">
        <v>11</v>
      </c>
      <c r="C93" t="s">
        <v>121</v>
      </c>
      <c r="D93" s="9">
        <v>11</v>
      </c>
      <c r="E93" s="10">
        <v>20</v>
      </c>
      <c r="F93" t="s">
        <v>30</v>
      </c>
      <c r="G93" s="11">
        <v>24</v>
      </c>
      <c r="H93" s="11">
        <v>24</v>
      </c>
      <c r="I93" s="11">
        <f>Tabel13[[#This Row],[Contractduur in maanden excl. verlengingen ]]+Tabel13[[#This Row],[Contractverlenging opties in maanden]]</f>
        <v>48</v>
      </c>
      <c r="J93" t="s">
        <v>23</v>
      </c>
      <c r="K93" t="s">
        <v>98</v>
      </c>
      <c r="L93">
        <v>2021</v>
      </c>
      <c r="M93" s="3">
        <f>Tabel13[[#This Row],[Contracturen per week]]*52*(I93/12)</f>
        <v>4160</v>
      </c>
    </row>
    <row r="94" spans="1:13">
      <c r="A94" t="s">
        <v>6</v>
      </c>
      <c r="B94" t="s">
        <v>11</v>
      </c>
      <c r="C94" t="s">
        <v>122</v>
      </c>
      <c r="D94" s="9">
        <v>11</v>
      </c>
      <c r="E94" s="10">
        <v>12</v>
      </c>
      <c r="F94" t="s">
        <v>30</v>
      </c>
      <c r="G94" s="11">
        <v>13</v>
      </c>
      <c r="H94" s="11">
        <v>60</v>
      </c>
      <c r="I94" s="11">
        <f>Tabel13[[#This Row],[Contractduur in maanden excl. verlengingen ]]+Tabel13[[#This Row],[Contractverlenging opties in maanden]]</f>
        <v>73</v>
      </c>
      <c r="J94" t="s">
        <v>5</v>
      </c>
      <c r="K94" t="s">
        <v>98</v>
      </c>
      <c r="L94">
        <v>2021</v>
      </c>
      <c r="M94" s="3">
        <f>Tabel13[[#This Row],[Contracturen per week]]*52*(I94/12)</f>
        <v>3796</v>
      </c>
    </row>
    <row r="95" spans="1:13">
      <c r="A95" t="s">
        <v>6</v>
      </c>
      <c r="B95" t="s">
        <v>11</v>
      </c>
      <c r="C95" t="s">
        <v>123</v>
      </c>
      <c r="D95" s="9">
        <v>11</v>
      </c>
      <c r="E95" s="10">
        <v>36</v>
      </c>
      <c r="F95" t="s">
        <v>32</v>
      </c>
      <c r="G95" s="11">
        <v>8</v>
      </c>
      <c r="H95" s="11">
        <v>6</v>
      </c>
      <c r="I95" s="11">
        <f>Tabel13[[#This Row],[Contractduur in maanden excl. verlengingen ]]+Tabel13[[#This Row],[Contractverlenging opties in maanden]]</f>
        <v>14</v>
      </c>
      <c r="J95" t="s">
        <v>10</v>
      </c>
      <c r="K95" t="s">
        <v>98</v>
      </c>
      <c r="L95">
        <v>2021</v>
      </c>
      <c r="M95" s="3">
        <f>Tabel13[[#This Row],[Contracturen per week]]*52*(I95/12)</f>
        <v>2184</v>
      </c>
    </row>
    <row r="96" spans="1:13">
      <c r="A96" t="s">
        <v>6</v>
      </c>
      <c r="B96" t="s">
        <v>11</v>
      </c>
      <c r="C96" t="s">
        <v>123</v>
      </c>
      <c r="D96" s="9">
        <v>11</v>
      </c>
      <c r="E96" s="10">
        <v>36</v>
      </c>
      <c r="F96" t="s">
        <v>32</v>
      </c>
      <c r="G96" s="11">
        <v>8</v>
      </c>
      <c r="H96" s="11">
        <v>6</v>
      </c>
      <c r="I96" s="11">
        <f>Tabel13[[#This Row],[Contractduur in maanden excl. verlengingen ]]+Tabel13[[#This Row],[Contractverlenging opties in maanden]]</f>
        <v>14</v>
      </c>
      <c r="J96" t="s">
        <v>10</v>
      </c>
      <c r="K96" t="s">
        <v>98</v>
      </c>
      <c r="L96">
        <v>2021</v>
      </c>
      <c r="M96" s="3">
        <f>Tabel13[[#This Row],[Contracturen per week]]*52*(I96/12)</f>
        <v>2184</v>
      </c>
    </row>
    <row r="97" spans="1:13">
      <c r="A97" t="s">
        <v>6</v>
      </c>
      <c r="B97" t="s">
        <v>51</v>
      </c>
      <c r="C97" t="s">
        <v>124</v>
      </c>
      <c r="D97" s="9">
        <v>10</v>
      </c>
      <c r="E97" s="10">
        <v>32</v>
      </c>
      <c r="F97" t="s">
        <v>30</v>
      </c>
      <c r="G97" s="11">
        <v>24</v>
      </c>
      <c r="H97" s="11">
        <v>48</v>
      </c>
      <c r="I97" s="11">
        <f>Tabel13[[#This Row],[Contractduur in maanden excl. verlengingen ]]+Tabel13[[#This Row],[Contractverlenging opties in maanden]]</f>
        <v>72</v>
      </c>
      <c r="J97" t="s">
        <v>5</v>
      </c>
      <c r="K97" t="s">
        <v>98</v>
      </c>
      <c r="L97">
        <v>2021</v>
      </c>
      <c r="M97" s="3">
        <f>Tabel13[[#This Row],[Contracturen per week]]*52*(I97/12)</f>
        <v>9984</v>
      </c>
    </row>
    <row r="98" spans="1:13">
      <c r="A98" t="s">
        <v>6</v>
      </c>
      <c r="B98" t="s">
        <v>51</v>
      </c>
      <c r="C98" t="s">
        <v>125</v>
      </c>
      <c r="D98" s="9">
        <v>10</v>
      </c>
      <c r="E98" s="10">
        <v>18</v>
      </c>
      <c r="F98" t="s">
        <v>30</v>
      </c>
      <c r="G98" s="11">
        <v>24</v>
      </c>
      <c r="H98" s="11">
        <v>48</v>
      </c>
      <c r="I98" s="11">
        <f>Tabel13[[#This Row],[Contractduur in maanden excl. verlengingen ]]+Tabel13[[#This Row],[Contractverlenging opties in maanden]]</f>
        <v>72</v>
      </c>
      <c r="J98" t="s">
        <v>5</v>
      </c>
      <c r="K98" t="s">
        <v>98</v>
      </c>
      <c r="L98">
        <v>2021</v>
      </c>
      <c r="M98" s="3">
        <f>Tabel13[[#This Row],[Contracturen per week]]*52*(I98/12)</f>
        <v>5616</v>
      </c>
    </row>
    <row r="99" spans="1:13">
      <c r="A99" t="s">
        <v>1</v>
      </c>
      <c r="B99" t="s">
        <v>127</v>
      </c>
      <c r="C99" t="s">
        <v>128</v>
      </c>
      <c r="D99" s="9">
        <v>16</v>
      </c>
      <c r="E99" s="10">
        <v>36</v>
      </c>
      <c r="F99" t="s">
        <v>19</v>
      </c>
      <c r="G99" s="11">
        <v>25</v>
      </c>
      <c r="H99" s="11">
        <v>24</v>
      </c>
      <c r="I99" s="11">
        <f>Tabel13[[#This Row],[Contractduur in maanden excl. verlengingen ]]+Tabel13[[#This Row],[Contractverlenging opties in maanden]]</f>
        <v>49</v>
      </c>
      <c r="J99" t="s">
        <v>10</v>
      </c>
      <c r="K99" t="s">
        <v>98</v>
      </c>
      <c r="L99">
        <v>2021</v>
      </c>
      <c r="M99" s="3">
        <f>Tabel13[[#This Row],[Contracturen per week]]*52*(I99/12)</f>
        <v>7643.9999999999991</v>
      </c>
    </row>
    <row r="100" spans="1:13">
      <c r="A100" t="s">
        <v>6</v>
      </c>
      <c r="B100" t="s">
        <v>11</v>
      </c>
      <c r="C100" t="s">
        <v>129</v>
      </c>
      <c r="D100" s="9">
        <v>12</v>
      </c>
      <c r="E100" s="10">
        <v>36</v>
      </c>
      <c r="F100" t="s">
        <v>107</v>
      </c>
      <c r="G100" s="11">
        <v>12</v>
      </c>
      <c r="H100" s="11">
        <v>24</v>
      </c>
      <c r="I100" s="11">
        <f>Tabel13[[#This Row],[Contractduur in maanden excl. verlengingen ]]+Tabel13[[#This Row],[Contractverlenging opties in maanden]]</f>
        <v>36</v>
      </c>
      <c r="J100" t="s">
        <v>10</v>
      </c>
      <c r="K100" t="s">
        <v>98</v>
      </c>
      <c r="L100">
        <v>2021</v>
      </c>
      <c r="M100" s="3">
        <f>Tabel13[[#This Row],[Contracturen per week]]*52*(I100/12)</f>
        <v>5616</v>
      </c>
    </row>
    <row r="101" spans="1:13">
      <c r="A101" t="s">
        <v>6</v>
      </c>
      <c r="B101" t="s">
        <v>11</v>
      </c>
      <c r="C101" t="s">
        <v>131</v>
      </c>
      <c r="D101" s="9">
        <v>12</v>
      </c>
      <c r="E101" s="10">
        <v>36</v>
      </c>
      <c r="F101" t="s">
        <v>32</v>
      </c>
      <c r="G101" s="11">
        <v>6</v>
      </c>
      <c r="H101" s="11">
        <v>6</v>
      </c>
      <c r="I101" s="11">
        <f>Tabel13[[#This Row],[Contractduur in maanden excl. verlengingen ]]+Tabel13[[#This Row],[Contractverlenging opties in maanden]]</f>
        <v>12</v>
      </c>
      <c r="J101" t="s">
        <v>23</v>
      </c>
      <c r="K101" t="s">
        <v>98</v>
      </c>
      <c r="L101">
        <v>2021</v>
      </c>
      <c r="M101" s="3">
        <f>Tabel13[[#This Row],[Contracturen per week]]*52*(I101/12)</f>
        <v>1872</v>
      </c>
    </row>
    <row r="102" spans="1:13">
      <c r="A102" t="s">
        <v>6</v>
      </c>
      <c r="B102" t="s">
        <v>11</v>
      </c>
      <c r="C102" t="s">
        <v>132</v>
      </c>
      <c r="D102" s="9">
        <v>12</v>
      </c>
      <c r="E102" s="10">
        <v>36</v>
      </c>
      <c r="F102" t="s">
        <v>107</v>
      </c>
      <c r="G102" s="11">
        <v>12</v>
      </c>
      <c r="H102" s="11">
        <v>36</v>
      </c>
      <c r="I102" s="11">
        <f>Tabel13[[#This Row],[Contractduur in maanden excl. verlengingen ]]+Tabel13[[#This Row],[Contractverlenging opties in maanden]]</f>
        <v>48</v>
      </c>
      <c r="J102" t="s">
        <v>5</v>
      </c>
      <c r="K102" t="s">
        <v>98</v>
      </c>
      <c r="L102">
        <v>2021</v>
      </c>
      <c r="M102" s="3">
        <f>Tabel13[[#This Row],[Contracturen per week]]*52*(I102/12)</f>
        <v>7488</v>
      </c>
    </row>
    <row r="103" spans="1:13">
      <c r="A103" t="s">
        <v>6</v>
      </c>
      <c r="B103" t="s">
        <v>11</v>
      </c>
      <c r="C103" t="s">
        <v>133</v>
      </c>
      <c r="D103" s="9">
        <v>12</v>
      </c>
      <c r="E103" s="10">
        <v>36</v>
      </c>
      <c r="F103" t="s">
        <v>9</v>
      </c>
      <c r="G103" s="11">
        <v>13</v>
      </c>
      <c r="H103" s="11">
        <v>24</v>
      </c>
      <c r="I103" s="11">
        <f>Tabel13[[#This Row],[Contractduur in maanden excl. verlengingen ]]+Tabel13[[#This Row],[Contractverlenging opties in maanden]]</f>
        <v>37</v>
      </c>
      <c r="J103" t="s">
        <v>5</v>
      </c>
      <c r="K103" t="s">
        <v>98</v>
      </c>
      <c r="L103">
        <v>2021</v>
      </c>
      <c r="M103" s="3">
        <f>Tabel13[[#This Row],[Contracturen per week]]*52*(I103/12)</f>
        <v>5772</v>
      </c>
    </row>
    <row r="104" spans="1:13">
      <c r="A104" t="s">
        <v>6</v>
      </c>
      <c r="B104" t="s">
        <v>11</v>
      </c>
      <c r="C104" t="s">
        <v>89</v>
      </c>
      <c r="D104" s="9">
        <v>12</v>
      </c>
      <c r="E104" s="10">
        <v>16</v>
      </c>
      <c r="F104" t="s">
        <v>19</v>
      </c>
      <c r="G104" s="11">
        <v>4</v>
      </c>
      <c r="H104" s="11">
        <v>0</v>
      </c>
      <c r="I104" s="11">
        <f>Tabel13[[#This Row],[Contractduur in maanden excl. verlengingen ]]+Tabel13[[#This Row],[Contractverlenging opties in maanden]]</f>
        <v>4</v>
      </c>
      <c r="J104" t="s">
        <v>5</v>
      </c>
      <c r="K104" t="s">
        <v>98</v>
      </c>
      <c r="L104">
        <v>2021</v>
      </c>
      <c r="M104" s="3">
        <f>Tabel13[[#This Row],[Contracturen per week]]*52*(I104/12)</f>
        <v>277.33333333333331</v>
      </c>
    </row>
    <row r="105" spans="1:13">
      <c r="A105" t="s">
        <v>1</v>
      </c>
      <c r="B105" t="s">
        <v>27</v>
      </c>
      <c r="C105" t="s">
        <v>134</v>
      </c>
      <c r="D105" s="9">
        <v>11</v>
      </c>
      <c r="E105" s="10">
        <v>36</v>
      </c>
      <c r="F105" t="s">
        <v>19</v>
      </c>
      <c r="G105" s="11">
        <v>7</v>
      </c>
      <c r="H105" s="11">
        <v>0</v>
      </c>
      <c r="I105" s="11">
        <f>Tabel13[[#This Row],[Contractduur in maanden excl. verlengingen ]]+Tabel13[[#This Row],[Contractverlenging opties in maanden]]</f>
        <v>7</v>
      </c>
      <c r="J105" t="s">
        <v>23</v>
      </c>
      <c r="K105" t="s">
        <v>98</v>
      </c>
      <c r="L105">
        <v>2021</v>
      </c>
      <c r="M105" s="3">
        <f>Tabel13[[#This Row],[Contracturen per week]]*52*(I105/12)</f>
        <v>1092</v>
      </c>
    </row>
    <row r="106" spans="1:13">
      <c r="A106" t="s">
        <v>6</v>
      </c>
      <c r="B106" t="s">
        <v>11</v>
      </c>
      <c r="C106" t="s">
        <v>131</v>
      </c>
      <c r="D106" s="9">
        <v>11</v>
      </c>
      <c r="E106" s="10">
        <v>32</v>
      </c>
      <c r="F106" t="s">
        <v>32</v>
      </c>
      <c r="G106" s="11">
        <v>7</v>
      </c>
      <c r="H106" s="11">
        <v>6</v>
      </c>
      <c r="I106" s="11">
        <f>Tabel13[[#This Row],[Contractduur in maanden excl. verlengingen ]]+Tabel13[[#This Row],[Contractverlenging opties in maanden]]</f>
        <v>13</v>
      </c>
      <c r="J106" t="s">
        <v>10</v>
      </c>
      <c r="K106" t="s">
        <v>98</v>
      </c>
      <c r="L106">
        <v>2021</v>
      </c>
      <c r="M106" s="3">
        <f>Tabel13[[#This Row],[Contracturen per week]]*52*(I106/12)</f>
        <v>1802.6666666666665</v>
      </c>
    </row>
    <row r="107" spans="1:13">
      <c r="A107" t="s">
        <v>6</v>
      </c>
      <c r="B107" t="s">
        <v>11</v>
      </c>
      <c r="C107" t="s">
        <v>117</v>
      </c>
      <c r="D107" s="9">
        <v>11</v>
      </c>
      <c r="E107" s="10">
        <v>36</v>
      </c>
      <c r="F107" t="s">
        <v>32</v>
      </c>
      <c r="G107" s="11">
        <v>12</v>
      </c>
      <c r="H107" s="11">
        <v>36</v>
      </c>
      <c r="I107" s="11">
        <f>Tabel13[[#This Row],[Contractduur in maanden excl. verlengingen ]]+Tabel13[[#This Row],[Contractverlenging opties in maanden]]</f>
        <v>48</v>
      </c>
      <c r="J107" t="s">
        <v>10</v>
      </c>
      <c r="K107" t="s">
        <v>98</v>
      </c>
      <c r="L107">
        <v>2021</v>
      </c>
      <c r="M107" s="3">
        <f>Tabel13[[#This Row],[Contracturen per week]]*52*(I107/12)</f>
        <v>7488</v>
      </c>
    </row>
    <row r="108" spans="1:13">
      <c r="A108" t="s">
        <v>6</v>
      </c>
      <c r="B108" t="s">
        <v>51</v>
      </c>
      <c r="C108" t="s">
        <v>135</v>
      </c>
      <c r="D108" s="9">
        <v>9</v>
      </c>
      <c r="E108" s="10">
        <v>20</v>
      </c>
      <c r="F108" t="s">
        <v>9</v>
      </c>
      <c r="G108" s="11">
        <v>11</v>
      </c>
      <c r="H108" s="11">
        <v>12</v>
      </c>
      <c r="I108" s="11">
        <f>Tabel13[[#This Row],[Contractduur in maanden excl. verlengingen ]]+Tabel13[[#This Row],[Contractverlenging opties in maanden]]</f>
        <v>23</v>
      </c>
      <c r="J108" t="s">
        <v>5</v>
      </c>
      <c r="K108" t="s">
        <v>98</v>
      </c>
      <c r="L108">
        <v>2021</v>
      </c>
      <c r="M108" s="3">
        <f>Tabel13[[#This Row],[Contracturen per week]]*52*(I108/12)</f>
        <v>1993.3333333333335</v>
      </c>
    </row>
    <row r="109" spans="1:13">
      <c r="A109" t="s">
        <v>6</v>
      </c>
      <c r="B109" t="s">
        <v>58</v>
      </c>
      <c r="C109" t="s">
        <v>137</v>
      </c>
      <c r="D109" s="9">
        <v>16</v>
      </c>
      <c r="E109" s="10">
        <v>24</v>
      </c>
      <c r="F109" t="s">
        <v>9</v>
      </c>
      <c r="G109" s="11">
        <v>22</v>
      </c>
      <c r="H109" s="11">
        <v>24</v>
      </c>
      <c r="I109" s="11">
        <f>Tabel13[[#This Row],[Contractduur in maanden excl. verlengingen ]]+Tabel13[[#This Row],[Contractverlenging opties in maanden]]</f>
        <v>46</v>
      </c>
      <c r="J109" t="s">
        <v>10</v>
      </c>
      <c r="K109" t="s">
        <v>99</v>
      </c>
      <c r="L109">
        <v>2021</v>
      </c>
      <c r="M109" s="3">
        <f>Tabel13[[#This Row],[Contracturen per week]]*52*(I109/12)</f>
        <v>4784</v>
      </c>
    </row>
    <row r="110" spans="1:13">
      <c r="A110" t="s">
        <v>6</v>
      </c>
      <c r="B110" t="s">
        <v>11</v>
      </c>
      <c r="C110" t="s">
        <v>138</v>
      </c>
      <c r="D110" s="9">
        <v>13</v>
      </c>
      <c r="E110" s="10">
        <v>18</v>
      </c>
      <c r="F110" t="s">
        <v>9</v>
      </c>
      <c r="G110" s="11">
        <v>12</v>
      </c>
      <c r="H110" s="11">
        <v>72</v>
      </c>
      <c r="I110" s="11">
        <f>Tabel13[[#This Row],[Contractduur in maanden excl. verlengingen ]]+Tabel13[[#This Row],[Contractverlenging opties in maanden]]</f>
        <v>84</v>
      </c>
      <c r="J110" t="s">
        <v>10</v>
      </c>
      <c r="K110" t="s">
        <v>99</v>
      </c>
      <c r="L110">
        <v>2021</v>
      </c>
      <c r="M110" s="3">
        <f>Tabel13[[#This Row],[Contracturen per week]]*52*(I110/12)</f>
        <v>6552</v>
      </c>
    </row>
    <row r="111" spans="1:13">
      <c r="A111" t="s">
        <v>6</v>
      </c>
      <c r="B111" t="s">
        <v>11</v>
      </c>
      <c r="C111" t="s">
        <v>139</v>
      </c>
      <c r="D111" s="9">
        <v>12</v>
      </c>
      <c r="E111" s="10">
        <v>12</v>
      </c>
      <c r="F111" t="s">
        <v>19</v>
      </c>
      <c r="G111" s="11">
        <v>9</v>
      </c>
      <c r="H111" s="11">
        <v>0</v>
      </c>
      <c r="I111" s="11">
        <f>Tabel13[[#This Row],[Contractduur in maanden excl. verlengingen ]]+Tabel13[[#This Row],[Contractverlenging opties in maanden]]</f>
        <v>9</v>
      </c>
      <c r="J111" t="s">
        <v>5</v>
      </c>
      <c r="K111" t="s">
        <v>99</v>
      </c>
      <c r="L111">
        <v>2021</v>
      </c>
      <c r="M111" s="3">
        <f>Tabel13[[#This Row],[Contracturen per week]]*52*(I111/12)</f>
        <v>468</v>
      </c>
    </row>
    <row r="112" spans="1:13">
      <c r="A112" t="s">
        <v>6</v>
      </c>
      <c r="B112" t="s">
        <v>11</v>
      </c>
      <c r="C112" t="s">
        <v>140</v>
      </c>
      <c r="D112" s="9">
        <v>12</v>
      </c>
      <c r="E112" s="10">
        <v>12</v>
      </c>
      <c r="F112" t="s">
        <v>9</v>
      </c>
      <c r="G112" s="11">
        <v>25</v>
      </c>
      <c r="H112" s="11">
        <v>72</v>
      </c>
      <c r="I112" s="11">
        <f>Tabel13[[#This Row],[Contractduur in maanden excl. verlengingen ]]+Tabel13[[#This Row],[Contractverlenging opties in maanden]]</f>
        <v>97</v>
      </c>
      <c r="J112" t="s">
        <v>10</v>
      </c>
      <c r="K112" t="s">
        <v>99</v>
      </c>
      <c r="L112">
        <v>2021</v>
      </c>
      <c r="M112" s="3">
        <f>Tabel13[[#This Row],[Contracturen per week]]*52*(I112/12)</f>
        <v>5044</v>
      </c>
    </row>
    <row r="113" spans="1:13">
      <c r="A113" t="s">
        <v>6</v>
      </c>
      <c r="B113" t="s">
        <v>11</v>
      </c>
      <c r="C113" t="s">
        <v>140</v>
      </c>
      <c r="D113" s="9">
        <v>12</v>
      </c>
      <c r="E113" s="10">
        <v>12</v>
      </c>
      <c r="F113" t="s">
        <v>9</v>
      </c>
      <c r="G113" s="11">
        <v>25</v>
      </c>
      <c r="H113" s="11">
        <v>72</v>
      </c>
      <c r="I113" s="11">
        <f>Tabel13[[#This Row],[Contractduur in maanden excl. verlengingen ]]+Tabel13[[#This Row],[Contractverlenging opties in maanden]]</f>
        <v>97</v>
      </c>
      <c r="J113" t="s">
        <v>10</v>
      </c>
      <c r="K113" t="s">
        <v>99</v>
      </c>
      <c r="L113">
        <v>2021</v>
      </c>
      <c r="M113" s="3">
        <f>Tabel13[[#This Row],[Contracturen per week]]*52*(I113/12)</f>
        <v>5044</v>
      </c>
    </row>
    <row r="114" spans="1:13">
      <c r="A114" t="s">
        <v>1</v>
      </c>
      <c r="B114" t="s">
        <v>2</v>
      </c>
      <c r="C114" t="s">
        <v>141</v>
      </c>
      <c r="D114" s="9">
        <v>12</v>
      </c>
      <c r="E114" s="10">
        <v>16</v>
      </c>
      <c r="F114" t="s">
        <v>19</v>
      </c>
      <c r="G114" s="11">
        <v>25</v>
      </c>
      <c r="H114" s="11">
        <v>48</v>
      </c>
      <c r="I114" s="11">
        <f>Tabel13[[#This Row],[Contractduur in maanden excl. verlengingen ]]+Tabel13[[#This Row],[Contractverlenging opties in maanden]]</f>
        <v>73</v>
      </c>
      <c r="J114" t="s">
        <v>10</v>
      </c>
      <c r="K114" t="s">
        <v>99</v>
      </c>
      <c r="L114">
        <v>2021</v>
      </c>
      <c r="M114" s="3">
        <f>Tabel13[[#This Row],[Contracturen per week]]*52*(I114/12)</f>
        <v>5061.333333333333</v>
      </c>
    </row>
    <row r="115" spans="1:13">
      <c r="A115" t="s">
        <v>6</v>
      </c>
      <c r="B115" t="s">
        <v>11</v>
      </c>
      <c r="C115" t="s">
        <v>142</v>
      </c>
      <c r="D115" s="9">
        <v>12</v>
      </c>
      <c r="E115" s="10">
        <v>36</v>
      </c>
      <c r="F115" t="s">
        <v>9</v>
      </c>
      <c r="G115" s="11">
        <v>12</v>
      </c>
      <c r="H115" s="11">
        <v>36</v>
      </c>
      <c r="I115" s="11">
        <f>Tabel13[[#This Row],[Contractduur in maanden excl. verlengingen ]]+Tabel13[[#This Row],[Contractverlenging opties in maanden]]</f>
        <v>48</v>
      </c>
      <c r="J115" t="s">
        <v>10</v>
      </c>
      <c r="K115" t="s">
        <v>99</v>
      </c>
      <c r="L115">
        <v>2021</v>
      </c>
      <c r="M115" s="3">
        <f>Tabel13[[#This Row],[Contracturen per week]]*52*(I115/12)</f>
        <v>7488</v>
      </c>
    </row>
    <row r="116" spans="1:13">
      <c r="A116" t="s">
        <v>6</v>
      </c>
      <c r="B116" t="s">
        <v>11</v>
      </c>
      <c r="C116" t="s">
        <v>143</v>
      </c>
      <c r="D116" s="9">
        <v>12</v>
      </c>
      <c r="E116" s="10">
        <v>36</v>
      </c>
      <c r="F116" t="s">
        <v>30</v>
      </c>
      <c r="G116" s="11">
        <v>12</v>
      </c>
      <c r="H116" s="11">
        <v>24</v>
      </c>
      <c r="I116" s="11">
        <f>Tabel13[[#This Row],[Contractduur in maanden excl. verlengingen ]]+Tabel13[[#This Row],[Contractverlenging opties in maanden]]</f>
        <v>36</v>
      </c>
      <c r="J116" t="s">
        <v>10</v>
      </c>
      <c r="K116" t="s">
        <v>99</v>
      </c>
      <c r="L116">
        <v>2021</v>
      </c>
      <c r="M116" s="3">
        <f>Tabel13[[#This Row],[Contracturen per week]]*52*(I116/12)</f>
        <v>5616</v>
      </c>
    </row>
    <row r="117" spans="1:13">
      <c r="A117" t="s">
        <v>6</v>
      </c>
      <c r="B117" t="s">
        <v>11</v>
      </c>
      <c r="C117" t="s">
        <v>144</v>
      </c>
      <c r="D117" s="9">
        <v>12</v>
      </c>
      <c r="E117" s="10">
        <v>12</v>
      </c>
      <c r="F117" t="s">
        <v>32</v>
      </c>
      <c r="G117" s="11">
        <v>13</v>
      </c>
      <c r="H117" s="11">
        <v>0</v>
      </c>
      <c r="I117" s="11">
        <f>Tabel13[[#This Row],[Contractduur in maanden excl. verlengingen ]]+Tabel13[[#This Row],[Contractverlenging opties in maanden]]</f>
        <v>13</v>
      </c>
      <c r="J117" t="s">
        <v>10</v>
      </c>
      <c r="K117" t="s">
        <v>99</v>
      </c>
      <c r="L117">
        <v>2021</v>
      </c>
      <c r="M117" s="3">
        <f>Tabel13[[#This Row],[Contracturen per week]]*52*(I117/12)</f>
        <v>676</v>
      </c>
    </row>
    <row r="118" spans="1:13">
      <c r="A118" t="s">
        <v>6</v>
      </c>
      <c r="B118" t="s">
        <v>11</v>
      </c>
      <c r="C118" t="s">
        <v>74</v>
      </c>
      <c r="D118" s="9">
        <v>12</v>
      </c>
      <c r="E118" s="10">
        <v>20</v>
      </c>
      <c r="F118" t="s">
        <v>32</v>
      </c>
      <c r="G118" s="11">
        <v>13</v>
      </c>
      <c r="H118" s="11">
        <v>0</v>
      </c>
      <c r="I118" s="11">
        <f>Tabel13[[#This Row],[Contractduur in maanden excl. verlengingen ]]+Tabel13[[#This Row],[Contractverlenging opties in maanden]]</f>
        <v>13</v>
      </c>
      <c r="J118" t="s">
        <v>10</v>
      </c>
      <c r="K118" t="s">
        <v>99</v>
      </c>
      <c r="L118">
        <v>2021</v>
      </c>
      <c r="M118" s="3">
        <f>Tabel13[[#This Row],[Contracturen per week]]*52*(I118/12)</f>
        <v>1126.6666666666665</v>
      </c>
    </row>
    <row r="119" spans="1:13">
      <c r="A119" t="s">
        <v>6</v>
      </c>
      <c r="B119" t="s">
        <v>11</v>
      </c>
      <c r="C119" t="s">
        <v>145</v>
      </c>
      <c r="D119" s="9">
        <v>12</v>
      </c>
      <c r="E119" s="10">
        <v>36</v>
      </c>
      <c r="F119" t="s">
        <v>30</v>
      </c>
      <c r="G119" s="11">
        <v>12</v>
      </c>
      <c r="H119" s="11">
        <v>24</v>
      </c>
      <c r="I119" s="11">
        <f>Tabel13[[#This Row],[Contractduur in maanden excl. verlengingen ]]+Tabel13[[#This Row],[Contractverlenging opties in maanden]]</f>
        <v>36</v>
      </c>
      <c r="J119" t="s">
        <v>10</v>
      </c>
      <c r="K119" t="s">
        <v>99</v>
      </c>
      <c r="L119">
        <v>2021</v>
      </c>
      <c r="M119" s="3">
        <f>Tabel13[[#This Row],[Contracturen per week]]*52*(I119/12)</f>
        <v>5616</v>
      </c>
    </row>
    <row r="120" spans="1:13">
      <c r="A120" t="s">
        <v>1</v>
      </c>
      <c r="B120" t="s">
        <v>27</v>
      </c>
      <c r="C120" t="s">
        <v>146</v>
      </c>
      <c r="D120" s="9">
        <v>12</v>
      </c>
      <c r="E120" s="10">
        <v>32</v>
      </c>
      <c r="F120" t="s">
        <v>19</v>
      </c>
      <c r="G120" s="11">
        <v>12</v>
      </c>
      <c r="H120" s="11">
        <v>12</v>
      </c>
      <c r="I120" s="11">
        <f>Tabel13[[#This Row],[Contractduur in maanden excl. verlengingen ]]+Tabel13[[#This Row],[Contractverlenging opties in maanden]]</f>
        <v>24</v>
      </c>
      <c r="J120" t="s">
        <v>10</v>
      </c>
      <c r="K120" t="s">
        <v>99</v>
      </c>
      <c r="L120">
        <v>2021</v>
      </c>
      <c r="M120" s="3">
        <f>Tabel13[[#This Row],[Contracturen per week]]*52*(I120/12)</f>
        <v>3328</v>
      </c>
    </row>
    <row r="121" spans="1:13">
      <c r="A121" t="s">
        <v>6</v>
      </c>
      <c r="B121" t="s">
        <v>11</v>
      </c>
      <c r="C121" t="s">
        <v>147</v>
      </c>
      <c r="D121" s="9">
        <v>12</v>
      </c>
      <c r="E121" s="10">
        <v>24</v>
      </c>
      <c r="F121" t="s">
        <v>30</v>
      </c>
      <c r="G121" s="11">
        <v>6</v>
      </c>
      <c r="H121" s="11">
        <v>0</v>
      </c>
      <c r="I121" s="11">
        <f>Tabel13[[#This Row],[Contractduur in maanden excl. verlengingen ]]+Tabel13[[#This Row],[Contractverlenging opties in maanden]]</f>
        <v>6</v>
      </c>
      <c r="J121" t="s">
        <v>10</v>
      </c>
      <c r="K121" t="s">
        <v>99</v>
      </c>
      <c r="L121">
        <v>2021</v>
      </c>
      <c r="M121" s="3">
        <f>Tabel13[[#This Row],[Contracturen per week]]*52*(I121/12)</f>
        <v>624</v>
      </c>
    </row>
    <row r="122" spans="1:13">
      <c r="A122" t="s">
        <v>6</v>
      </c>
      <c r="B122" t="s">
        <v>11</v>
      </c>
      <c r="C122" t="s">
        <v>148</v>
      </c>
      <c r="D122" s="9">
        <v>11</v>
      </c>
      <c r="E122" s="10">
        <v>36</v>
      </c>
      <c r="F122" t="s">
        <v>9</v>
      </c>
      <c r="G122" s="11">
        <v>24</v>
      </c>
      <c r="H122" s="11">
        <v>12</v>
      </c>
      <c r="I122" s="11">
        <f>Tabel13[[#This Row],[Contractduur in maanden excl. verlengingen ]]+Tabel13[[#This Row],[Contractverlenging opties in maanden]]</f>
        <v>36</v>
      </c>
      <c r="J122" t="s">
        <v>5</v>
      </c>
      <c r="K122" t="s">
        <v>99</v>
      </c>
      <c r="L122">
        <v>2021</v>
      </c>
      <c r="M122" s="3">
        <f>Tabel13[[#This Row],[Contracturen per week]]*52*(I122/12)</f>
        <v>5616</v>
      </c>
    </row>
    <row r="123" spans="1:13">
      <c r="A123" t="s">
        <v>6</v>
      </c>
      <c r="B123" t="s">
        <v>51</v>
      </c>
      <c r="C123" t="s">
        <v>149</v>
      </c>
      <c r="D123" s="9">
        <v>11</v>
      </c>
      <c r="E123" s="10">
        <v>36</v>
      </c>
      <c r="F123" t="s">
        <v>32</v>
      </c>
      <c r="G123" s="11">
        <v>24</v>
      </c>
      <c r="H123" s="11">
        <v>48</v>
      </c>
      <c r="I123" s="11">
        <f>Tabel13[[#This Row],[Contractduur in maanden excl. verlengingen ]]+Tabel13[[#This Row],[Contractverlenging opties in maanden]]</f>
        <v>72</v>
      </c>
      <c r="J123" t="s">
        <v>5</v>
      </c>
      <c r="K123" t="s">
        <v>99</v>
      </c>
      <c r="L123">
        <v>2021</v>
      </c>
      <c r="M123" s="3">
        <f>Tabel13[[#This Row],[Contracturen per week]]*52*(I123/12)</f>
        <v>11232</v>
      </c>
    </row>
    <row r="124" spans="1:13">
      <c r="A124" t="s">
        <v>6</v>
      </c>
      <c r="B124" t="s">
        <v>11</v>
      </c>
      <c r="C124" t="s">
        <v>150</v>
      </c>
      <c r="D124" s="9">
        <v>11</v>
      </c>
      <c r="E124" s="10">
        <v>36</v>
      </c>
      <c r="F124" t="s">
        <v>9</v>
      </c>
      <c r="G124" s="11">
        <v>12</v>
      </c>
      <c r="H124" s="11">
        <v>24</v>
      </c>
      <c r="I124" s="11">
        <f>Tabel13[[#This Row],[Contractduur in maanden excl. verlengingen ]]+Tabel13[[#This Row],[Contractverlenging opties in maanden]]</f>
        <v>36</v>
      </c>
      <c r="J124" t="s">
        <v>5</v>
      </c>
      <c r="K124" t="s">
        <v>99</v>
      </c>
      <c r="L124">
        <v>2021</v>
      </c>
      <c r="M124" s="3">
        <f>Tabel13[[#This Row],[Contracturen per week]]*52*(I124/12)</f>
        <v>5616</v>
      </c>
    </row>
    <row r="125" spans="1:13">
      <c r="A125" t="s">
        <v>6</v>
      </c>
      <c r="B125" t="s">
        <v>11</v>
      </c>
      <c r="C125" t="s">
        <v>151</v>
      </c>
      <c r="D125" s="9">
        <v>11</v>
      </c>
      <c r="E125" s="10">
        <v>12</v>
      </c>
      <c r="F125" t="s">
        <v>9</v>
      </c>
      <c r="G125" s="11">
        <v>12</v>
      </c>
      <c r="H125" s="11">
        <v>60</v>
      </c>
      <c r="I125" s="11">
        <f>Tabel13[[#This Row],[Contractduur in maanden excl. verlengingen ]]+Tabel13[[#This Row],[Contractverlenging opties in maanden]]</f>
        <v>72</v>
      </c>
      <c r="J125" t="s">
        <v>5</v>
      </c>
      <c r="K125" t="s">
        <v>99</v>
      </c>
      <c r="L125">
        <v>2021</v>
      </c>
      <c r="M125" s="3">
        <f>Tabel13[[#This Row],[Contracturen per week]]*52*(I125/12)</f>
        <v>3744</v>
      </c>
    </row>
    <row r="126" spans="1:13">
      <c r="A126" t="s">
        <v>6</v>
      </c>
      <c r="B126" t="s">
        <v>11</v>
      </c>
      <c r="C126" t="s">
        <v>152</v>
      </c>
      <c r="D126" s="9">
        <v>11</v>
      </c>
      <c r="E126" s="10">
        <v>36</v>
      </c>
      <c r="F126" t="s">
        <v>9</v>
      </c>
      <c r="G126" s="11">
        <v>12</v>
      </c>
      <c r="H126" s="11">
        <v>12</v>
      </c>
      <c r="I126" s="11">
        <f>Tabel13[[#This Row],[Contractduur in maanden excl. verlengingen ]]+Tabel13[[#This Row],[Contractverlenging opties in maanden]]</f>
        <v>24</v>
      </c>
      <c r="J126" t="s">
        <v>5</v>
      </c>
      <c r="K126" t="s">
        <v>99</v>
      </c>
      <c r="L126">
        <v>2021</v>
      </c>
      <c r="M126" s="3">
        <f>Tabel13[[#This Row],[Contracturen per week]]*52*(I126/12)</f>
        <v>3744</v>
      </c>
    </row>
    <row r="127" spans="1:13">
      <c r="A127" t="s">
        <v>6</v>
      </c>
      <c r="B127" t="s">
        <v>11</v>
      </c>
      <c r="C127" t="s">
        <v>79</v>
      </c>
      <c r="D127" s="9">
        <v>11</v>
      </c>
      <c r="E127" s="10">
        <v>20</v>
      </c>
      <c r="F127" t="s">
        <v>32</v>
      </c>
      <c r="G127" s="11">
        <v>12</v>
      </c>
      <c r="H127" s="11">
        <v>12</v>
      </c>
      <c r="I127" s="11">
        <f>Tabel13[[#This Row],[Contractduur in maanden excl. verlengingen ]]+Tabel13[[#This Row],[Contractverlenging opties in maanden]]</f>
        <v>24</v>
      </c>
      <c r="J127" t="s">
        <v>5</v>
      </c>
      <c r="K127" t="s">
        <v>99</v>
      </c>
      <c r="L127">
        <v>2021</v>
      </c>
      <c r="M127" s="3">
        <f>Tabel13[[#This Row],[Contracturen per week]]*52*(I127/12)</f>
        <v>2080</v>
      </c>
    </row>
    <row r="128" spans="1:13">
      <c r="A128" t="s">
        <v>6</v>
      </c>
      <c r="B128" t="s">
        <v>51</v>
      </c>
      <c r="C128" t="s">
        <v>153</v>
      </c>
      <c r="D128" s="9">
        <v>11</v>
      </c>
      <c r="E128" s="10">
        <v>36</v>
      </c>
      <c r="F128" t="s">
        <v>9</v>
      </c>
      <c r="G128" s="11">
        <v>14</v>
      </c>
      <c r="H128" s="11">
        <v>36</v>
      </c>
      <c r="I128" s="11">
        <f>Tabel13[[#This Row],[Contractduur in maanden excl. verlengingen ]]+Tabel13[[#This Row],[Contractverlenging opties in maanden]]</f>
        <v>50</v>
      </c>
      <c r="J128" t="s">
        <v>10</v>
      </c>
      <c r="K128" t="s">
        <v>99</v>
      </c>
      <c r="L128">
        <v>2021</v>
      </c>
      <c r="M128" s="3">
        <f>Tabel13[[#This Row],[Contracturen per week]]*52*(I128/12)</f>
        <v>7800.0000000000009</v>
      </c>
    </row>
    <row r="129" spans="1:13">
      <c r="A129" t="s">
        <v>6</v>
      </c>
      <c r="B129" t="s">
        <v>11</v>
      </c>
      <c r="C129" t="s">
        <v>154</v>
      </c>
      <c r="D129" s="9">
        <v>11</v>
      </c>
      <c r="E129" s="10">
        <v>36</v>
      </c>
      <c r="F129" t="s">
        <v>32</v>
      </c>
      <c r="G129" s="11">
        <v>12</v>
      </c>
      <c r="H129" s="11">
        <v>12</v>
      </c>
      <c r="I129" s="11">
        <f>Tabel13[[#This Row],[Contractduur in maanden excl. verlengingen ]]+Tabel13[[#This Row],[Contractverlenging opties in maanden]]</f>
        <v>24</v>
      </c>
      <c r="J129" t="s">
        <v>10</v>
      </c>
      <c r="K129" t="s">
        <v>99</v>
      </c>
      <c r="L129">
        <v>2021</v>
      </c>
      <c r="M129" s="3">
        <f>Tabel13[[#This Row],[Contracturen per week]]*52*(I129/12)</f>
        <v>3744</v>
      </c>
    </row>
    <row r="130" spans="1:13">
      <c r="A130" t="s">
        <v>6</v>
      </c>
      <c r="B130" t="s">
        <v>11</v>
      </c>
      <c r="C130" t="s">
        <v>60</v>
      </c>
      <c r="D130" s="9">
        <v>11</v>
      </c>
      <c r="E130" s="10">
        <v>20</v>
      </c>
      <c r="F130" t="s">
        <v>32</v>
      </c>
      <c r="G130" s="11">
        <v>12</v>
      </c>
      <c r="H130" s="11">
        <v>24</v>
      </c>
      <c r="I130" s="11">
        <f>Tabel13[[#This Row],[Contractduur in maanden excl. verlengingen ]]+Tabel13[[#This Row],[Contractverlenging opties in maanden]]</f>
        <v>36</v>
      </c>
      <c r="J130" t="s">
        <v>10</v>
      </c>
      <c r="K130" t="s">
        <v>99</v>
      </c>
      <c r="L130">
        <v>2021</v>
      </c>
      <c r="M130" s="3">
        <f>Tabel13[[#This Row],[Contracturen per week]]*52*(I130/12)</f>
        <v>3120</v>
      </c>
    </row>
    <row r="131" spans="1:13">
      <c r="A131" t="s">
        <v>6</v>
      </c>
      <c r="B131" t="s">
        <v>11</v>
      </c>
      <c r="C131" t="s">
        <v>155</v>
      </c>
      <c r="D131" s="9">
        <v>11</v>
      </c>
      <c r="E131" s="10">
        <v>16</v>
      </c>
      <c r="F131" t="s">
        <v>32</v>
      </c>
      <c r="G131" s="11">
        <v>13</v>
      </c>
      <c r="H131" s="11">
        <v>12</v>
      </c>
      <c r="I131" s="11">
        <f>Tabel13[[#This Row],[Contractduur in maanden excl. verlengingen ]]+Tabel13[[#This Row],[Contractverlenging opties in maanden]]</f>
        <v>25</v>
      </c>
      <c r="J131" t="s">
        <v>23</v>
      </c>
      <c r="K131" t="s">
        <v>99</v>
      </c>
      <c r="L131">
        <v>2021</v>
      </c>
      <c r="M131" s="3">
        <f>Tabel13[[#This Row],[Contracturen per week]]*52*(I131/12)</f>
        <v>1733.3333333333335</v>
      </c>
    </row>
    <row r="132" spans="1:13">
      <c r="A132" t="s">
        <v>6</v>
      </c>
      <c r="B132" t="s">
        <v>11</v>
      </c>
      <c r="C132" t="s">
        <v>156</v>
      </c>
      <c r="D132" s="9">
        <v>11</v>
      </c>
      <c r="E132" s="10">
        <v>18</v>
      </c>
      <c r="F132" t="s">
        <v>9</v>
      </c>
      <c r="G132" s="11">
        <v>6</v>
      </c>
      <c r="H132" s="11">
        <v>6</v>
      </c>
      <c r="I132" s="11">
        <f>Tabel13[[#This Row],[Contractduur in maanden excl. verlengingen ]]+Tabel13[[#This Row],[Contractverlenging opties in maanden]]</f>
        <v>12</v>
      </c>
      <c r="J132" t="s">
        <v>23</v>
      </c>
      <c r="K132" t="s">
        <v>99</v>
      </c>
      <c r="L132">
        <v>2021</v>
      </c>
      <c r="M132" s="3">
        <f>Tabel13[[#This Row],[Contracturen per week]]*52*(I132/12)</f>
        <v>936</v>
      </c>
    </row>
    <row r="133" spans="1:13">
      <c r="A133" t="s">
        <v>6</v>
      </c>
      <c r="B133" t="s">
        <v>11</v>
      </c>
      <c r="C133" t="s">
        <v>157</v>
      </c>
      <c r="D133" s="9">
        <v>11</v>
      </c>
      <c r="E133" s="10">
        <v>36</v>
      </c>
      <c r="F133" t="s">
        <v>9</v>
      </c>
      <c r="G133" s="11">
        <v>24</v>
      </c>
      <c r="H133" s="11">
        <v>12</v>
      </c>
      <c r="I133" s="11">
        <f>Tabel13[[#This Row],[Contractduur in maanden excl. verlengingen ]]+Tabel13[[#This Row],[Contractverlenging opties in maanden]]</f>
        <v>36</v>
      </c>
      <c r="J133" t="s">
        <v>10</v>
      </c>
      <c r="K133" t="s">
        <v>99</v>
      </c>
      <c r="L133">
        <v>2021</v>
      </c>
      <c r="M133" s="3">
        <f>Tabel13[[#This Row],[Contracturen per week]]*52*(I133/12)</f>
        <v>5616</v>
      </c>
    </row>
    <row r="134" spans="1:13">
      <c r="A134" t="s">
        <v>6</v>
      </c>
      <c r="B134" t="s">
        <v>11</v>
      </c>
      <c r="C134" t="s">
        <v>158</v>
      </c>
      <c r="D134" s="9">
        <v>11</v>
      </c>
      <c r="E134" s="10">
        <v>16</v>
      </c>
      <c r="F134" t="s">
        <v>25</v>
      </c>
      <c r="G134" s="11">
        <v>25</v>
      </c>
      <c r="H134" s="11">
        <v>72</v>
      </c>
      <c r="I134" s="11">
        <f>Tabel13[[#This Row],[Contractduur in maanden excl. verlengingen ]]+Tabel13[[#This Row],[Contractverlenging opties in maanden]]</f>
        <v>97</v>
      </c>
      <c r="J134" t="s">
        <v>10</v>
      </c>
      <c r="K134" t="s">
        <v>99</v>
      </c>
      <c r="L134">
        <v>2021</v>
      </c>
      <c r="M134" s="3">
        <f>Tabel13[[#This Row],[Contracturen per week]]*52*(I134/12)</f>
        <v>6725.3333333333339</v>
      </c>
    </row>
    <row r="135" spans="1:13">
      <c r="A135" t="s">
        <v>6</v>
      </c>
      <c r="B135" t="s">
        <v>11</v>
      </c>
      <c r="C135" t="s">
        <v>159</v>
      </c>
      <c r="D135" s="9">
        <v>11</v>
      </c>
      <c r="E135" s="10">
        <v>16</v>
      </c>
      <c r="F135" t="s">
        <v>25</v>
      </c>
      <c r="G135" s="11">
        <v>25</v>
      </c>
      <c r="H135" s="11">
        <v>72</v>
      </c>
      <c r="I135" s="11">
        <f>Tabel13[[#This Row],[Contractduur in maanden excl. verlengingen ]]+Tabel13[[#This Row],[Contractverlenging opties in maanden]]</f>
        <v>97</v>
      </c>
      <c r="J135" t="s">
        <v>10</v>
      </c>
      <c r="K135" t="s">
        <v>99</v>
      </c>
      <c r="L135">
        <v>2021</v>
      </c>
      <c r="M135" s="3">
        <f>Tabel13[[#This Row],[Contracturen per week]]*52*(I135/12)</f>
        <v>6725.3333333333339</v>
      </c>
    </row>
    <row r="136" spans="1:13">
      <c r="A136" t="s">
        <v>6</v>
      </c>
      <c r="B136" t="s">
        <v>11</v>
      </c>
      <c r="C136" t="s">
        <v>160</v>
      </c>
      <c r="D136" s="9">
        <v>11</v>
      </c>
      <c r="E136" s="10">
        <v>32</v>
      </c>
      <c r="F136" t="s">
        <v>9</v>
      </c>
      <c r="G136" s="11">
        <v>12</v>
      </c>
      <c r="H136" s="11">
        <v>48</v>
      </c>
      <c r="I136" s="11">
        <f>Tabel13[[#This Row],[Contractduur in maanden excl. verlengingen ]]+Tabel13[[#This Row],[Contractverlenging opties in maanden]]</f>
        <v>60</v>
      </c>
      <c r="J136" t="s">
        <v>23</v>
      </c>
      <c r="K136" t="s">
        <v>99</v>
      </c>
      <c r="L136">
        <v>2021</v>
      </c>
      <c r="M136" s="3">
        <f>Tabel13[[#This Row],[Contracturen per week]]*52*(I136/12)</f>
        <v>8320</v>
      </c>
    </row>
    <row r="137" spans="1:13">
      <c r="A137" t="s">
        <v>6</v>
      </c>
      <c r="B137" t="s">
        <v>51</v>
      </c>
      <c r="C137" t="s">
        <v>53</v>
      </c>
      <c r="D137" s="9">
        <v>11</v>
      </c>
      <c r="E137" s="10">
        <v>11</v>
      </c>
      <c r="F137" t="s">
        <v>32</v>
      </c>
      <c r="G137" s="11">
        <v>6</v>
      </c>
      <c r="H137" s="11">
        <v>0</v>
      </c>
      <c r="I137" s="11">
        <f>Tabel13[[#This Row],[Contractduur in maanden excl. verlengingen ]]+Tabel13[[#This Row],[Contractverlenging opties in maanden]]</f>
        <v>6</v>
      </c>
      <c r="J137" t="s">
        <v>10</v>
      </c>
      <c r="K137" t="s">
        <v>99</v>
      </c>
      <c r="L137">
        <v>2021</v>
      </c>
      <c r="M137" s="3">
        <f>Tabel13[[#This Row],[Contracturen per week]]*52*(I137/12)</f>
        <v>286</v>
      </c>
    </row>
    <row r="138" spans="1:13">
      <c r="A138" t="s">
        <v>6</v>
      </c>
      <c r="B138" t="s">
        <v>51</v>
      </c>
      <c r="C138" t="s">
        <v>79</v>
      </c>
      <c r="D138" s="9">
        <v>11</v>
      </c>
      <c r="E138" s="10">
        <v>16</v>
      </c>
      <c r="F138" t="s">
        <v>32</v>
      </c>
      <c r="G138" s="11">
        <v>6</v>
      </c>
      <c r="H138" s="11">
        <v>0</v>
      </c>
      <c r="I138" s="11">
        <f>Tabel13[[#This Row],[Contractduur in maanden excl. verlengingen ]]+Tabel13[[#This Row],[Contractverlenging opties in maanden]]</f>
        <v>6</v>
      </c>
      <c r="J138" t="s">
        <v>10</v>
      </c>
      <c r="K138" t="s">
        <v>99</v>
      </c>
      <c r="L138">
        <v>2021</v>
      </c>
      <c r="M138" s="3">
        <f>Tabel13[[#This Row],[Contracturen per week]]*52*(I138/12)</f>
        <v>416</v>
      </c>
    </row>
    <row r="139" spans="1:13">
      <c r="A139" t="s">
        <v>6</v>
      </c>
      <c r="B139" t="s">
        <v>51</v>
      </c>
      <c r="C139" t="s">
        <v>161</v>
      </c>
      <c r="D139" s="9">
        <v>11</v>
      </c>
      <c r="E139" s="10">
        <v>22</v>
      </c>
      <c r="F139" t="s">
        <v>9</v>
      </c>
      <c r="G139" s="11">
        <v>10</v>
      </c>
      <c r="H139" s="11">
        <v>48</v>
      </c>
      <c r="I139" s="11">
        <f>Tabel13[[#This Row],[Contractduur in maanden excl. verlengingen ]]+Tabel13[[#This Row],[Contractverlenging opties in maanden]]</f>
        <v>58</v>
      </c>
      <c r="J139" t="s">
        <v>10</v>
      </c>
      <c r="K139" t="s">
        <v>99</v>
      </c>
      <c r="L139">
        <v>2021</v>
      </c>
      <c r="M139" s="3">
        <f>Tabel13[[#This Row],[Contracturen per week]]*52*(I139/12)</f>
        <v>5529.333333333333</v>
      </c>
    </row>
    <row r="140" spans="1:13">
      <c r="A140" t="s">
        <v>6</v>
      </c>
      <c r="B140" t="s">
        <v>51</v>
      </c>
      <c r="C140" t="s">
        <v>162</v>
      </c>
      <c r="D140" s="9">
        <v>10</v>
      </c>
      <c r="E140" s="10">
        <v>16</v>
      </c>
      <c r="F140" t="s">
        <v>30</v>
      </c>
      <c r="G140" s="11">
        <v>10</v>
      </c>
      <c r="H140" s="11">
        <v>24</v>
      </c>
      <c r="I140" s="11">
        <f>Tabel13[[#This Row],[Contractduur in maanden excl. verlengingen ]]+Tabel13[[#This Row],[Contractverlenging opties in maanden]]</f>
        <v>34</v>
      </c>
      <c r="J140" t="s">
        <v>10</v>
      </c>
      <c r="K140" t="s">
        <v>99</v>
      </c>
      <c r="L140">
        <v>2021</v>
      </c>
      <c r="M140" s="3">
        <f>Tabel13[[#This Row],[Contracturen per week]]*52*(I140/12)</f>
        <v>2357.3333333333335</v>
      </c>
    </row>
    <row r="141" spans="1:13">
      <c r="A141" t="s">
        <v>1</v>
      </c>
      <c r="B141" t="s">
        <v>27</v>
      </c>
      <c r="C141" t="s">
        <v>164</v>
      </c>
      <c r="D141" s="9">
        <v>10</v>
      </c>
      <c r="E141" s="10">
        <v>30</v>
      </c>
      <c r="F141" t="s">
        <v>32</v>
      </c>
      <c r="G141" s="11">
        <v>24</v>
      </c>
      <c r="H141" s="11">
        <v>72</v>
      </c>
      <c r="I141" s="11">
        <f>Tabel13[[#This Row],[Contractduur in maanden excl. verlengingen ]]+Tabel13[[#This Row],[Contractverlenging opties in maanden]]</f>
        <v>96</v>
      </c>
      <c r="J141" t="s">
        <v>10</v>
      </c>
      <c r="K141" t="s">
        <v>99</v>
      </c>
      <c r="L141">
        <v>2021</v>
      </c>
      <c r="M141" s="3">
        <f>Tabel13[[#This Row],[Contracturen per week]]*52*(I141/12)</f>
        <v>12480</v>
      </c>
    </row>
    <row r="142" spans="1:13">
      <c r="A142" t="s">
        <v>6</v>
      </c>
      <c r="B142" t="s">
        <v>7</v>
      </c>
      <c r="C142" t="s">
        <v>165</v>
      </c>
      <c r="D142" s="9">
        <v>14</v>
      </c>
      <c r="E142" s="10">
        <v>16</v>
      </c>
      <c r="F142" t="s">
        <v>4</v>
      </c>
      <c r="G142" s="11">
        <v>7</v>
      </c>
      <c r="H142" s="11">
        <v>6</v>
      </c>
      <c r="I142" s="11">
        <f>Tabel13[[#This Row],[Contractduur in maanden excl. verlengingen ]]+Tabel13[[#This Row],[Contractverlenging opties in maanden]]</f>
        <v>13</v>
      </c>
      <c r="J142" t="s">
        <v>10</v>
      </c>
      <c r="K142" t="s">
        <v>99</v>
      </c>
      <c r="L142">
        <v>2021</v>
      </c>
      <c r="M142" s="3">
        <f>Tabel13[[#This Row],[Contracturen per week]]*52*(I142/12)</f>
        <v>901.33333333333326</v>
      </c>
    </row>
    <row r="143" spans="1:13">
      <c r="A143" t="s">
        <v>6</v>
      </c>
      <c r="B143" t="s">
        <v>11</v>
      </c>
      <c r="C143" t="s">
        <v>166</v>
      </c>
      <c r="D143" s="9">
        <v>14</v>
      </c>
      <c r="E143" s="10">
        <v>24</v>
      </c>
      <c r="F143" t="s">
        <v>30</v>
      </c>
      <c r="G143" s="11">
        <v>6</v>
      </c>
      <c r="H143" s="11">
        <v>6</v>
      </c>
      <c r="I143" s="11">
        <f>Tabel13[[#This Row],[Contractduur in maanden excl. verlengingen ]]+Tabel13[[#This Row],[Contractverlenging opties in maanden]]</f>
        <v>12</v>
      </c>
      <c r="J143" t="s">
        <v>23</v>
      </c>
      <c r="K143" t="s">
        <v>99</v>
      </c>
      <c r="L143">
        <v>2021</v>
      </c>
      <c r="M143" s="3">
        <f>Tabel13[[#This Row],[Contracturen per week]]*52*(I143/12)</f>
        <v>1248</v>
      </c>
    </row>
    <row r="144" spans="1:13">
      <c r="A144" t="s">
        <v>6</v>
      </c>
      <c r="B144" t="s">
        <v>11</v>
      </c>
      <c r="C144" t="s">
        <v>167</v>
      </c>
      <c r="D144" s="9">
        <v>12</v>
      </c>
      <c r="E144" s="10">
        <v>36</v>
      </c>
      <c r="F144" t="s">
        <v>9</v>
      </c>
      <c r="G144" s="11">
        <v>11</v>
      </c>
      <c r="H144" s="11">
        <v>12</v>
      </c>
      <c r="I144" s="11">
        <f>Tabel13[[#This Row],[Contractduur in maanden excl. verlengingen ]]+Tabel13[[#This Row],[Contractverlenging opties in maanden]]</f>
        <v>23</v>
      </c>
      <c r="J144" t="s">
        <v>5</v>
      </c>
      <c r="K144" t="s">
        <v>99</v>
      </c>
      <c r="L144">
        <v>2021</v>
      </c>
      <c r="M144" s="3">
        <f>Tabel13[[#This Row],[Contracturen per week]]*52*(I144/12)</f>
        <v>3588</v>
      </c>
    </row>
    <row r="145" spans="1:13">
      <c r="A145" t="s">
        <v>6</v>
      </c>
      <c r="B145" t="s">
        <v>11</v>
      </c>
      <c r="C145" t="s">
        <v>168</v>
      </c>
      <c r="D145" s="9">
        <v>12</v>
      </c>
      <c r="E145" s="10">
        <v>32</v>
      </c>
      <c r="F145" t="s">
        <v>32</v>
      </c>
      <c r="G145" s="11">
        <v>12</v>
      </c>
      <c r="H145" s="11">
        <v>24</v>
      </c>
      <c r="I145" s="11">
        <f>Tabel13[[#This Row],[Contractduur in maanden excl. verlengingen ]]+Tabel13[[#This Row],[Contractverlenging opties in maanden]]</f>
        <v>36</v>
      </c>
      <c r="J145" t="s">
        <v>10</v>
      </c>
      <c r="K145" t="s">
        <v>99</v>
      </c>
      <c r="L145">
        <v>2021</v>
      </c>
      <c r="M145" s="3">
        <f>Tabel13[[#This Row],[Contracturen per week]]*52*(I145/12)</f>
        <v>4992</v>
      </c>
    </row>
    <row r="146" spans="1:13">
      <c r="A146" t="s">
        <v>6</v>
      </c>
      <c r="B146" t="s">
        <v>11</v>
      </c>
      <c r="C146" t="s">
        <v>169</v>
      </c>
      <c r="D146" s="9">
        <v>11</v>
      </c>
      <c r="E146" s="10">
        <v>18</v>
      </c>
      <c r="F146" t="s">
        <v>4</v>
      </c>
      <c r="G146" s="11">
        <v>8</v>
      </c>
      <c r="H146" s="11">
        <v>12</v>
      </c>
      <c r="I146" s="11">
        <f>Tabel13[[#This Row],[Contractduur in maanden excl. verlengingen ]]+Tabel13[[#This Row],[Contractverlenging opties in maanden]]</f>
        <v>20</v>
      </c>
      <c r="J146" t="s">
        <v>10</v>
      </c>
      <c r="K146" t="s">
        <v>99</v>
      </c>
      <c r="L146">
        <v>2021</v>
      </c>
      <c r="M146" s="3">
        <f>Tabel13[[#This Row],[Contracturen per week]]*52*(I146/12)</f>
        <v>1560</v>
      </c>
    </row>
    <row r="147" spans="1:13">
      <c r="A147" t="s">
        <v>6</v>
      </c>
      <c r="B147" t="s">
        <v>11</v>
      </c>
      <c r="C147" t="s">
        <v>171</v>
      </c>
      <c r="D147" s="9">
        <v>13</v>
      </c>
      <c r="E147" s="10">
        <v>24</v>
      </c>
      <c r="F147" t="s">
        <v>9</v>
      </c>
      <c r="G147" s="11">
        <v>9</v>
      </c>
      <c r="H147" s="11">
        <v>0</v>
      </c>
      <c r="I147" s="11">
        <f>Tabel13[[#This Row],[Contractduur in maanden excl. verlengingen ]]+Tabel13[[#This Row],[Contractverlenging opties in maanden]]</f>
        <v>9</v>
      </c>
      <c r="J147" t="s">
        <v>23</v>
      </c>
      <c r="K147" t="s">
        <v>192</v>
      </c>
      <c r="L147">
        <v>2021</v>
      </c>
      <c r="M147" s="3">
        <f>Tabel13[[#This Row],[Contracturen per week]]*52*(I147/12)</f>
        <v>936</v>
      </c>
    </row>
    <row r="148" spans="1:13">
      <c r="A148" t="s">
        <v>12</v>
      </c>
      <c r="B148" t="s">
        <v>13</v>
      </c>
      <c r="C148" t="s">
        <v>172</v>
      </c>
      <c r="D148" s="9">
        <v>12</v>
      </c>
      <c r="E148" s="10">
        <v>18</v>
      </c>
      <c r="F148" t="s">
        <v>173</v>
      </c>
      <c r="G148" s="11">
        <v>12</v>
      </c>
      <c r="H148" s="11">
        <v>12</v>
      </c>
      <c r="I148" s="11">
        <f>Tabel13[[#This Row],[Contractduur in maanden excl. verlengingen ]]+Tabel13[[#This Row],[Contractverlenging opties in maanden]]</f>
        <v>24</v>
      </c>
      <c r="J148" t="s">
        <v>10</v>
      </c>
      <c r="K148" t="s">
        <v>192</v>
      </c>
      <c r="L148">
        <v>2021</v>
      </c>
      <c r="M148" s="3">
        <f>Tabel13[[#This Row],[Contracturen per week]]*52*(I148/12)</f>
        <v>1872</v>
      </c>
    </row>
    <row r="149" spans="1:13">
      <c r="A149" t="s">
        <v>1</v>
      </c>
      <c r="B149" t="s">
        <v>27</v>
      </c>
      <c r="C149" t="s">
        <v>146</v>
      </c>
      <c r="D149" s="9">
        <v>12</v>
      </c>
      <c r="E149" s="10">
        <v>32</v>
      </c>
      <c r="F149" t="s">
        <v>19</v>
      </c>
      <c r="G149" s="11">
        <v>12</v>
      </c>
      <c r="H149" s="11">
        <v>12</v>
      </c>
      <c r="I149" s="11">
        <f>Tabel13[[#This Row],[Contractduur in maanden excl. verlengingen ]]+Tabel13[[#This Row],[Contractverlenging opties in maanden]]</f>
        <v>24</v>
      </c>
      <c r="J149" t="s">
        <v>10</v>
      </c>
      <c r="K149" t="s">
        <v>192</v>
      </c>
      <c r="L149">
        <v>2021</v>
      </c>
      <c r="M149" s="3">
        <f>Tabel13[[#This Row],[Contracturen per week]]*52*(I149/12)</f>
        <v>3328</v>
      </c>
    </row>
    <row r="150" spans="1:13">
      <c r="A150" t="s">
        <v>6</v>
      </c>
      <c r="B150" t="s">
        <v>58</v>
      </c>
      <c r="C150" t="s">
        <v>174</v>
      </c>
      <c r="D150" s="9">
        <v>12</v>
      </c>
      <c r="E150" s="10">
        <v>8</v>
      </c>
      <c r="F150" t="s">
        <v>9</v>
      </c>
      <c r="G150" s="11">
        <v>13</v>
      </c>
      <c r="H150" s="11">
        <v>12</v>
      </c>
      <c r="I150" s="11">
        <f>Tabel13[[#This Row],[Contractduur in maanden excl. verlengingen ]]+Tabel13[[#This Row],[Contractverlenging opties in maanden]]</f>
        <v>25</v>
      </c>
      <c r="J150" t="s">
        <v>10</v>
      </c>
      <c r="K150" t="s">
        <v>192</v>
      </c>
      <c r="L150">
        <v>2021</v>
      </c>
      <c r="M150" s="3">
        <f>Tabel13[[#This Row],[Contracturen per week]]*52*(I150/12)</f>
        <v>866.66666666666674</v>
      </c>
    </row>
    <row r="151" spans="1:13">
      <c r="A151" t="s">
        <v>6</v>
      </c>
      <c r="B151" t="s">
        <v>11</v>
      </c>
      <c r="C151" t="s">
        <v>175</v>
      </c>
      <c r="D151" s="9">
        <v>12</v>
      </c>
      <c r="E151" s="10">
        <v>24</v>
      </c>
      <c r="F151" t="s">
        <v>19</v>
      </c>
      <c r="G151" s="11">
        <v>21</v>
      </c>
      <c r="H151" s="11">
        <v>6</v>
      </c>
      <c r="I151" s="11">
        <f>Tabel13[[#This Row],[Contractduur in maanden excl. verlengingen ]]+Tabel13[[#This Row],[Contractverlenging opties in maanden]]</f>
        <v>27</v>
      </c>
      <c r="J151" t="s">
        <v>10</v>
      </c>
      <c r="K151" t="s">
        <v>192</v>
      </c>
      <c r="L151">
        <v>2021</v>
      </c>
      <c r="M151" s="3">
        <f>Tabel13[[#This Row],[Contracturen per week]]*52*(I151/12)</f>
        <v>2808</v>
      </c>
    </row>
    <row r="152" spans="1:13">
      <c r="A152" t="s">
        <v>6</v>
      </c>
      <c r="B152" t="s">
        <v>11</v>
      </c>
      <c r="C152" t="s">
        <v>176</v>
      </c>
      <c r="D152" s="9">
        <v>12</v>
      </c>
      <c r="E152" s="10">
        <v>36</v>
      </c>
      <c r="F152" t="s">
        <v>30</v>
      </c>
      <c r="G152" s="11">
        <v>24</v>
      </c>
      <c r="H152" s="11">
        <v>72</v>
      </c>
      <c r="I152" s="11">
        <f>Tabel13[[#This Row],[Contractduur in maanden excl. verlengingen ]]+Tabel13[[#This Row],[Contractverlenging opties in maanden]]</f>
        <v>96</v>
      </c>
      <c r="J152" t="s">
        <v>5</v>
      </c>
      <c r="K152" t="s">
        <v>192</v>
      </c>
      <c r="L152">
        <v>2021</v>
      </c>
      <c r="M152" s="3">
        <f>Tabel13[[#This Row],[Contracturen per week]]*52*(I152/12)</f>
        <v>14976</v>
      </c>
    </row>
    <row r="153" spans="1:13">
      <c r="A153" t="s">
        <v>6</v>
      </c>
      <c r="B153" t="s">
        <v>11</v>
      </c>
      <c r="C153" t="s">
        <v>104</v>
      </c>
      <c r="D153" s="9">
        <v>12</v>
      </c>
      <c r="E153" s="10">
        <v>12</v>
      </c>
      <c r="F153" t="s">
        <v>9</v>
      </c>
      <c r="G153" s="11">
        <v>6</v>
      </c>
      <c r="H153" s="11">
        <v>0</v>
      </c>
      <c r="I153" s="11">
        <f>Tabel13[[#This Row],[Contractduur in maanden excl. verlengingen ]]+Tabel13[[#This Row],[Contractverlenging opties in maanden]]</f>
        <v>6</v>
      </c>
      <c r="J153" t="s">
        <v>23</v>
      </c>
      <c r="K153" t="s">
        <v>192</v>
      </c>
      <c r="L153">
        <v>2021</v>
      </c>
      <c r="M153" s="3">
        <f>Tabel13[[#This Row],[Contracturen per week]]*52*(I153/12)</f>
        <v>312</v>
      </c>
    </row>
    <row r="154" spans="1:13">
      <c r="A154" t="s">
        <v>6</v>
      </c>
      <c r="B154" t="s">
        <v>11</v>
      </c>
      <c r="C154" t="s">
        <v>177</v>
      </c>
      <c r="D154" s="9">
        <v>12</v>
      </c>
      <c r="E154" s="10">
        <v>36</v>
      </c>
      <c r="F154" t="s">
        <v>32</v>
      </c>
      <c r="G154" s="11">
        <v>24</v>
      </c>
      <c r="H154" s="11">
        <v>24</v>
      </c>
      <c r="I154" s="11">
        <f>Tabel13[[#This Row],[Contractduur in maanden excl. verlengingen ]]+Tabel13[[#This Row],[Contractverlenging opties in maanden]]</f>
        <v>48</v>
      </c>
      <c r="J154" t="s">
        <v>5</v>
      </c>
      <c r="K154" t="s">
        <v>192</v>
      </c>
      <c r="L154">
        <v>2021</v>
      </c>
      <c r="M154" s="3">
        <f>Tabel13[[#This Row],[Contracturen per week]]*52*(I154/12)</f>
        <v>7488</v>
      </c>
    </row>
    <row r="155" spans="1:13">
      <c r="A155" t="s">
        <v>1</v>
      </c>
      <c r="B155" t="s">
        <v>2</v>
      </c>
      <c r="C155" t="s">
        <v>178</v>
      </c>
      <c r="D155" s="9">
        <v>12</v>
      </c>
      <c r="E155" s="10">
        <v>36</v>
      </c>
      <c r="F155" t="s">
        <v>32</v>
      </c>
      <c r="G155" s="11">
        <v>9</v>
      </c>
      <c r="H155" s="11">
        <v>24</v>
      </c>
      <c r="I155" s="11">
        <f>Tabel13[[#This Row],[Contractduur in maanden excl. verlengingen ]]+Tabel13[[#This Row],[Contractverlenging opties in maanden]]</f>
        <v>33</v>
      </c>
      <c r="J155" t="s">
        <v>10</v>
      </c>
      <c r="K155" t="s">
        <v>192</v>
      </c>
      <c r="L155">
        <v>2021</v>
      </c>
      <c r="M155" s="3">
        <f>Tabel13[[#This Row],[Contracturen per week]]*52*(I155/12)</f>
        <v>5148</v>
      </c>
    </row>
    <row r="156" spans="1:13">
      <c r="A156" t="s">
        <v>6</v>
      </c>
      <c r="B156" t="s">
        <v>11</v>
      </c>
      <c r="C156" t="s">
        <v>53</v>
      </c>
      <c r="D156" s="9">
        <v>12</v>
      </c>
      <c r="E156" s="10">
        <v>20</v>
      </c>
      <c r="F156" t="s">
        <v>32</v>
      </c>
      <c r="G156" s="11">
        <v>8</v>
      </c>
      <c r="H156" s="11">
        <v>0</v>
      </c>
      <c r="I156" s="11">
        <f>Tabel13[[#This Row],[Contractduur in maanden excl. verlengingen ]]+Tabel13[[#This Row],[Contractverlenging opties in maanden]]</f>
        <v>8</v>
      </c>
      <c r="J156" t="s">
        <v>5</v>
      </c>
      <c r="K156" t="s">
        <v>192</v>
      </c>
      <c r="L156">
        <v>2021</v>
      </c>
      <c r="M156" s="3">
        <f>Tabel13[[#This Row],[Contracturen per week]]*52*(I156/12)</f>
        <v>693.33333333333326</v>
      </c>
    </row>
    <row r="157" spans="1:13">
      <c r="A157" t="s">
        <v>6</v>
      </c>
      <c r="B157" t="s">
        <v>11</v>
      </c>
      <c r="C157" t="s">
        <v>89</v>
      </c>
      <c r="D157" s="9">
        <v>12</v>
      </c>
      <c r="E157" s="10">
        <v>5</v>
      </c>
      <c r="F157" t="s">
        <v>34</v>
      </c>
      <c r="G157" s="11">
        <v>10</v>
      </c>
      <c r="H157" s="11">
        <v>24</v>
      </c>
      <c r="I157" s="11">
        <f>Tabel13[[#This Row],[Contractduur in maanden excl. verlengingen ]]+Tabel13[[#This Row],[Contractverlenging opties in maanden]]</f>
        <v>34</v>
      </c>
      <c r="J157" t="s">
        <v>10</v>
      </c>
      <c r="K157" t="s">
        <v>192</v>
      </c>
      <c r="L157">
        <v>2021</v>
      </c>
      <c r="M157" s="3">
        <f>Tabel13[[#This Row],[Contracturen per week]]*52*(I157/12)</f>
        <v>736.66666666666674</v>
      </c>
    </row>
    <row r="158" spans="1:13">
      <c r="A158" t="s">
        <v>6</v>
      </c>
      <c r="B158" t="s">
        <v>11</v>
      </c>
      <c r="C158" t="s">
        <v>77</v>
      </c>
      <c r="D158" s="9">
        <v>11</v>
      </c>
      <c r="E158" s="10">
        <v>12</v>
      </c>
      <c r="F158" t="s">
        <v>30</v>
      </c>
      <c r="G158" s="11">
        <v>10</v>
      </c>
      <c r="H158" s="11">
        <v>24</v>
      </c>
      <c r="I158" s="11">
        <f>Tabel13[[#This Row],[Contractduur in maanden excl. verlengingen ]]+Tabel13[[#This Row],[Contractverlenging opties in maanden]]</f>
        <v>34</v>
      </c>
      <c r="J158" t="s">
        <v>5</v>
      </c>
      <c r="K158" t="s">
        <v>192</v>
      </c>
      <c r="L158">
        <v>2021</v>
      </c>
      <c r="M158" s="3">
        <f>Tabel13[[#This Row],[Contracturen per week]]*52*(I158/12)</f>
        <v>1768</v>
      </c>
    </row>
    <row r="159" spans="1:13">
      <c r="A159" t="s">
        <v>6</v>
      </c>
      <c r="B159" t="s">
        <v>11</v>
      </c>
      <c r="C159" t="s">
        <v>179</v>
      </c>
      <c r="D159" s="9">
        <v>11</v>
      </c>
      <c r="E159" s="10">
        <v>32</v>
      </c>
      <c r="F159" t="s">
        <v>30</v>
      </c>
      <c r="G159" s="11">
        <v>24</v>
      </c>
      <c r="H159" s="11">
        <v>72</v>
      </c>
      <c r="I159" s="11">
        <f>Tabel13[[#This Row],[Contractduur in maanden excl. verlengingen ]]+Tabel13[[#This Row],[Contractverlenging opties in maanden]]</f>
        <v>96</v>
      </c>
      <c r="J159" t="s">
        <v>10</v>
      </c>
      <c r="K159" t="s">
        <v>192</v>
      </c>
      <c r="L159">
        <v>2021</v>
      </c>
      <c r="M159" s="3">
        <f>Tabel13[[#This Row],[Contracturen per week]]*52*(I159/12)</f>
        <v>13312</v>
      </c>
    </row>
    <row r="160" spans="1:13">
      <c r="A160" t="s">
        <v>6</v>
      </c>
      <c r="B160" t="s">
        <v>51</v>
      </c>
      <c r="C160" t="s">
        <v>180</v>
      </c>
      <c r="D160" s="9">
        <v>11</v>
      </c>
      <c r="E160" s="10">
        <v>11</v>
      </c>
      <c r="F160" t="s">
        <v>25</v>
      </c>
      <c r="G160" s="11">
        <v>13</v>
      </c>
      <c r="H160" s="11">
        <v>12</v>
      </c>
      <c r="I160" s="11">
        <f>Tabel13[[#This Row],[Contractduur in maanden excl. verlengingen ]]+Tabel13[[#This Row],[Contractverlenging opties in maanden]]</f>
        <v>25</v>
      </c>
      <c r="J160" t="s">
        <v>10</v>
      </c>
      <c r="K160" t="s">
        <v>192</v>
      </c>
      <c r="L160">
        <v>2021</v>
      </c>
      <c r="M160" s="3">
        <f>Tabel13[[#This Row],[Contracturen per week]]*52*(I160/12)</f>
        <v>1191.6666666666667</v>
      </c>
    </row>
    <row r="161" spans="1:13">
      <c r="A161" t="s">
        <v>6</v>
      </c>
      <c r="B161" t="s">
        <v>11</v>
      </c>
      <c r="C161" t="s">
        <v>181</v>
      </c>
      <c r="D161" s="9">
        <v>11</v>
      </c>
      <c r="E161" s="10">
        <v>36</v>
      </c>
      <c r="F161" t="s">
        <v>9</v>
      </c>
      <c r="G161" s="11">
        <v>9</v>
      </c>
      <c r="H161" s="11">
        <v>24</v>
      </c>
      <c r="I161" s="11">
        <f>Tabel13[[#This Row],[Contractduur in maanden excl. verlengingen ]]+Tabel13[[#This Row],[Contractverlenging opties in maanden]]</f>
        <v>33</v>
      </c>
      <c r="J161" t="s">
        <v>10</v>
      </c>
      <c r="K161" t="s">
        <v>192</v>
      </c>
      <c r="L161">
        <v>2021</v>
      </c>
      <c r="M161" s="3">
        <f>Tabel13[[#This Row],[Contracturen per week]]*52*(I161/12)</f>
        <v>5148</v>
      </c>
    </row>
    <row r="162" spans="1:13">
      <c r="A162" t="s">
        <v>6</v>
      </c>
      <c r="B162" t="s">
        <v>11</v>
      </c>
      <c r="C162" t="s">
        <v>182</v>
      </c>
      <c r="D162" s="9">
        <v>11</v>
      </c>
      <c r="E162" s="10">
        <v>36</v>
      </c>
      <c r="F162" t="s">
        <v>30</v>
      </c>
      <c r="G162" s="11">
        <v>12</v>
      </c>
      <c r="H162" s="11">
        <v>12</v>
      </c>
      <c r="I162" s="11">
        <f>Tabel13[[#This Row],[Contractduur in maanden excl. verlengingen ]]+Tabel13[[#This Row],[Contractverlenging opties in maanden]]</f>
        <v>24</v>
      </c>
      <c r="J162" t="s">
        <v>23</v>
      </c>
      <c r="K162" t="s">
        <v>192</v>
      </c>
      <c r="L162">
        <v>2021</v>
      </c>
      <c r="M162" s="3">
        <f>Tabel13[[#This Row],[Contracturen per week]]*52*(I162/12)</f>
        <v>3744</v>
      </c>
    </row>
    <row r="163" spans="1:13">
      <c r="A163" t="s">
        <v>6</v>
      </c>
      <c r="B163" t="s">
        <v>51</v>
      </c>
      <c r="C163" t="s">
        <v>170</v>
      </c>
      <c r="D163" s="9">
        <v>10</v>
      </c>
      <c r="E163" s="10">
        <v>36</v>
      </c>
      <c r="F163" t="s">
        <v>9</v>
      </c>
      <c r="G163" s="11">
        <v>21</v>
      </c>
      <c r="H163" s="11">
        <v>36</v>
      </c>
      <c r="I163" s="11">
        <f>Tabel13[[#This Row],[Contractduur in maanden excl. verlengingen ]]+Tabel13[[#This Row],[Contractverlenging opties in maanden]]</f>
        <v>57</v>
      </c>
      <c r="J163" t="s">
        <v>23</v>
      </c>
      <c r="K163" t="s">
        <v>192</v>
      </c>
      <c r="L163">
        <v>2021</v>
      </c>
      <c r="M163" s="3">
        <f>Tabel13[[#This Row],[Contracturen per week]]*52*(I163/12)</f>
        <v>8892</v>
      </c>
    </row>
    <row r="164" spans="1:13">
      <c r="A164" t="s">
        <v>6</v>
      </c>
      <c r="B164" t="s">
        <v>51</v>
      </c>
      <c r="C164" t="s">
        <v>183</v>
      </c>
      <c r="D164" s="9">
        <v>10</v>
      </c>
      <c r="E164" s="10">
        <v>36</v>
      </c>
      <c r="F164" t="s">
        <v>30</v>
      </c>
      <c r="G164" s="11">
        <v>13</v>
      </c>
      <c r="H164" s="11">
        <v>24</v>
      </c>
      <c r="I164" s="11">
        <f>Tabel13[[#This Row],[Contractduur in maanden excl. verlengingen ]]+Tabel13[[#This Row],[Contractverlenging opties in maanden]]</f>
        <v>37</v>
      </c>
      <c r="J164" t="s">
        <v>5</v>
      </c>
      <c r="K164" t="s">
        <v>192</v>
      </c>
      <c r="L164">
        <v>2021</v>
      </c>
      <c r="M164" s="3">
        <f>Tabel13[[#This Row],[Contracturen per week]]*52*(I164/12)</f>
        <v>5772</v>
      </c>
    </row>
    <row r="165" spans="1:13">
      <c r="A165" t="s">
        <v>6</v>
      </c>
      <c r="B165" t="s">
        <v>7</v>
      </c>
      <c r="C165" t="s">
        <v>184</v>
      </c>
      <c r="D165" s="9">
        <v>13</v>
      </c>
      <c r="E165" s="10">
        <v>16</v>
      </c>
      <c r="F165" t="s">
        <v>9</v>
      </c>
      <c r="G165" s="11">
        <v>13</v>
      </c>
      <c r="H165" s="11">
        <v>24</v>
      </c>
      <c r="I165" s="11">
        <f>Tabel13[[#This Row],[Contractduur in maanden excl. verlengingen ]]+Tabel13[[#This Row],[Contractverlenging opties in maanden]]</f>
        <v>37</v>
      </c>
      <c r="J165" t="s">
        <v>5</v>
      </c>
      <c r="K165" t="s">
        <v>192</v>
      </c>
      <c r="L165">
        <v>2021</v>
      </c>
      <c r="M165" s="3">
        <f>Tabel13[[#This Row],[Contracturen per week]]*52*(I165/12)</f>
        <v>2565.3333333333335</v>
      </c>
    </row>
    <row r="166" spans="1:13">
      <c r="A166" t="s">
        <v>12</v>
      </c>
      <c r="B166" t="s">
        <v>13</v>
      </c>
      <c r="C166" t="s">
        <v>185</v>
      </c>
      <c r="D166" s="9">
        <v>12</v>
      </c>
      <c r="E166" s="10">
        <v>36</v>
      </c>
      <c r="F166" t="s">
        <v>19</v>
      </c>
      <c r="G166" s="11">
        <v>12</v>
      </c>
      <c r="H166" s="11">
        <v>12</v>
      </c>
      <c r="I166" s="11">
        <f>Tabel13[[#This Row],[Contractduur in maanden excl. verlengingen ]]+Tabel13[[#This Row],[Contractverlenging opties in maanden]]</f>
        <v>24</v>
      </c>
      <c r="J166" t="s">
        <v>10</v>
      </c>
      <c r="K166" t="s">
        <v>192</v>
      </c>
      <c r="L166">
        <v>2021</v>
      </c>
      <c r="M166" s="3">
        <f>Tabel13[[#This Row],[Contracturen per week]]*52*(I166/12)</f>
        <v>3744</v>
      </c>
    </row>
    <row r="167" spans="1:13">
      <c r="A167" t="s">
        <v>1</v>
      </c>
      <c r="B167" t="s">
        <v>27</v>
      </c>
      <c r="C167" t="s">
        <v>186</v>
      </c>
      <c r="D167" s="9">
        <v>12</v>
      </c>
      <c r="E167" s="10">
        <v>32</v>
      </c>
      <c r="F167" t="s">
        <v>9</v>
      </c>
      <c r="G167" s="11">
        <v>24</v>
      </c>
      <c r="H167" s="11">
        <v>24</v>
      </c>
      <c r="I167" s="11">
        <f>Tabel13[[#This Row],[Contractduur in maanden excl. verlengingen ]]+Tabel13[[#This Row],[Contractverlenging opties in maanden]]</f>
        <v>48</v>
      </c>
      <c r="J167" t="s">
        <v>23</v>
      </c>
      <c r="K167" t="s">
        <v>192</v>
      </c>
      <c r="L167">
        <v>2021</v>
      </c>
      <c r="M167" s="3">
        <f>Tabel13[[#This Row],[Contracturen per week]]*52*(I167/12)</f>
        <v>6656</v>
      </c>
    </row>
    <row r="168" spans="1:13">
      <c r="A168" t="s">
        <v>6</v>
      </c>
      <c r="B168" t="s">
        <v>11</v>
      </c>
      <c r="C168" t="s">
        <v>188</v>
      </c>
      <c r="D168" s="9">
        <v>11</v>
      </c>
      <c r="E168" s="10">
        <v>24</v>
      </c>
      <c r="F168" t="s">
        <v>32</v>
      </c>
      <c r="G168" s="11">
        <v>12</v>
      </c>
      <c r="H168" s="11">
        <v>24</v>
      </c>
      <c r="I168" s="11">
        <f>Tabel13[[#This Row],[Contractduur in maanden excl. verlengingen ]]+Tabel13[[#This Row],[Contractverlenging opties in maanden]]</f>
        <v>36</v>
      </c>
      <c r="J168" t="s">
        <v>10</v>
      </c>
      <c r="K168" t="s">
        <v>192</v>
      </c>
      <c r="L168">
        <v>2021</v>
      </c>
      <c r="M168" s="3">
        <f>Tabel13[[#This Row],[Contracturen per week]]*52*(I168/12)</f>
        <v>3744</v>
      </c>
    </row>
    <row r="169" spans="1:13">
      <c r="A169" t="s">
        <v>12</v>
      </c>
      <c r="B169" t="s">
        <v>67</v>
      </c>
      <c r="C169" t="s">
        <v>189</v>
      </c>
      <c r="D169" s="9">
        <v>11</v>
      </c>
      <c r="E169" s="10">
        <v>24</v>
      </c>
      <c r="F169" t="s">
        <v>190</v>
      </c>
      <c r="G169" s="11">
        <v>6</v>
      </c>
      <c r="H169" s="11">
        <v>24</v>
      </c>
      <c r="I169" s="11">
        <f>Tabel13[[#This Row],[Contractduur in maanden excl. verlengingen ]]+Tabel13[[#This Row],[Contractverlenging opties in maanden]]</f>
        <v>30</v>
      </c>
      <c r="J169" t="s">
        <v>23</v>
      </c>
      <c r="K169" t="s">
        <v>192</v>
      </c>
      <c r="L169">
        <v>2021</v>
      </c>
      <c r="M169" s="3">
        <f>Tabel13[[#This Row],[Contracturen per week]]*52*(I169/12)</f>
        <v>3120</v>
      </c>
    </row>
    <row r="170" spans="1:13">
      <c r="A170" t="s">
        <v>6</v>
      </c>
      <c r="B170" t="s">
        <v>11</v>
      </c>
      <c r="C170" t="s">
        <v>191</v>
      </c>
      <c r="D170" s="9">
        <v>11</v>
      </c>
      <c r="E170" s="10">
        <v>36</v>
      </c>
      <c r="F170" t="s">
        <v>30</v>
      </c>
      <c r="G170" s="11">
        <v>7</v>
      </c>
      <c r="H170" s="11">
        <v>0</v>
      </c>
      <c r="I170" s="11">
        <f>Tabel13[[#This Row],[Contractduur in maanden excl. verlengingen ]]+Tabel13[[#This Row],[Contractverlenging opties in maanden]]</f>
        <v>7</v>
      </c>
      <c r="J170" t="s">
        <v>10</v>
      </c>
      <c r="K170" t="s">
        <v>192</v>
      </c>
      <c r="L170">
        <v>2021</v>
      </c>
      <c r="M170" s="3">
        <f>Tabel13[[#This Row],[Contracturen per week]]*52*(I170/12)</f>
        <v>1092</v>
      </c>
    </row>
    <row r="171" spans="1:13">
      <c r="A171" t="s">
        <v>6</v>
      </c>
      <c r="B171" t="s">
        <v>11</v>
      </c>
      <c r="C171" t="s">
        <v>193</v>
      </c>
      <c r="D171" s="9">
        <v>13</v>
      </c>
      <c r="E171" s="10">
        <v>8</v>
      </c>
      <c r="F171" t="s">
        <v>9</v>
      </c>
      <c r="G171" s="11">
        <v>24</v>
      </c>
      <c r="H171" s="11">
        <v>72</v>
      </c>
      <c r="I171" s="11">
        <f>Tabel13[[#This Row],[Contractduur in maanden excl. verlengingen ]]+Tabel13[[#This Row],[Contractverlenging opties in maanden]]</f>
        <v>96</v>
      </c>
      <c r="J171" t="s">
        <v>5</v>
      </c>
      <c r="K171" t="s">
        <v>218</v>
      </c>
      <c r="L171">
        <v>2021</v>
      </c>
      <c r="M171" s="3">
        <f>Tabel13[[#This Row],[Contracturen per week]]*52*(I171/12)</f>
        <v>3328</v>
      </c>
    </row>
    <row r="172" spans="1:13">
      <c r="A172" t="s">
        <v>1</v>
      </c>
      <c r="B172" t="s">
        <v>27</v>
      </c>
      <c r="C172" t="s">
        <v>194</v>
      </c>
      <c r="D172" s="9">
        <v>13</v>
      </c>
      <c r="E172" s="10">
        <v>24</v>
      </c>
      <c r="F172" t="s">
        <v>19</v>
      </c>
      <c r="G172" s="11">
        <v>12</v>
      </c>
      <c r="H172" s="11">
        <v>12</v>
      </c>
      <c r="I172" s="11">
        <f>Tabel13[[#This Row],[Contractduur in maanden excl. verlengingen ]]+Tabel13[[#This Row],[Contractverlenging opties in maanden]]</f>
        <v>24</v>
      </c>
      <c r="J172" t="s">
        <v>5</v>
      </c>
      <c r="K172" t="s">
        <v>218</v>
      </c>
      <c r="L172">
        <v>2021</v>
      </c>
      <c r="M172" s="3">
        <f>Tabel13[[#This Row],[Contracturen per week]]*52*(I172/12)</f>
        <v>2496</v>
      </c>
    </row>
    <row r="173" spans="1:13">
      <c r="A173" t="s">
        <v>6</v>
      </c>
      <c r="B173" t="s">
        <v>11</v>
      </c>
      <c r="C173" t="s">
        <v>195</v>
      </c>
      <c r="D173" s="9">
        <v>13</v>
      </c>
      <c r="E173" s="10">
        <v>32</v>
      </c>
      <c r="F173" t="s">
        <v>9</v>
      </c>
      <c r="G173" s="11">
        <v>20</v>
      </c>
      <c r="H173" s="11">
        <v>12</v>
      </c>
      <c r="I173" s="11">
        <f>Tabel13[[#This Row],[Contractduur in maanden excl. verlengingen ]]+Tabel13[[#This Row],[Contractverlenging opties in maanden]]</f>
        <v>32</v>
      </c>
      <c r="J173" t="s">
        <v>10</v>
      </c>
      <c r="K173" t="s">
        <v>218</v>
      </c>
      <c r="L173">
        <v>2021</v>
      </c>
      <c r="M173" s="3">
        <f>Tabel13[[#This Row],[Contracturen per week]]*52*(I173/12)</f>
        <v>4437.333333333333</v>
      </c>
    </row>
    <row r="174" spans="1:13">
      <c r="A174" t="s">
        <v>6</v>
      </c>
      <c r="B174" t="s">
        <v>11</v>
      </c>
      <c r="C174" t="s">
        <v>196</v>
      </c>
      <c r="D174" s="9">
        <v>13</v>
      </c>
      <c r="E174" s="10">
        <v>36</v>
      </c>
      <c r="F174" t="s">
        <v>32</v>
      </c>
      <c r="G174" s="11">
        <v>12</v>
      </c>
      <c r="H174" s="11">
        <v>24</v>
      </c>
      <c r="I174" s="11">
        <f>Tabel13[[#This Row],[Contractduur in maanden excl. verlengingen ]]+Tabel13[[#This Row],[Contractverlenging opties in maanden]]</f>
        <v>36</v>
      </c>
      <c r="J174" t="s">
        <v>10</v>
      </c>
      <c r="K174" t="s">
        <v>218</v>
      </c>
      <c r="L174">
        <v>2021</v>
      </c>
      <c r="M174" s="3">
        <f>Tabel13[[#This Row],[Contracturen per week]]*52*(I174/12)</f>
        <v>5616</v>
      </c>
    </row>
    <row r="175" spans="1:13">
      <c r="A175" t="s">
        <v>6</v>
      </c>
      <c r="B175" t="s">
        <v>11</v>
      </c>
      <c r="C175" t="s">
        <v>197</v>
      </c>
      <c r="D175" s="9">
        <v>12</v>
      </c>
      <c r="E175" s="10">
        <v>26</v>
      </c>
      <c r="F175" t="s">
        <v>25</v>
      </c>
      <c r="G175" s="11">
        <v>12</v>
      </c>
      <c r="H175" s="11">
        <v>36</v>
      </c>
      <c r="I175" s="11">
        <f>Tabel13[[#This Row],[Contractduur in maanden excl. verlengingen ]]+Tabel13[[#This Row],[Contractverlenging opties in maanden]]</f>
        <v>48</v>
      </c>
      <c r="J175" t="s">
        <v>10</v>
      </c>
      <c r="K175" t="s">
        <v>218</v>
      </c>
      <c r="L175">
        <v>2021</v>
      </c>
      <c r="M175" s="3">
        <f>Tabel13[[#This Row],[Contracturen per week]]*52*(I175/12)</f>
        <v>5408</v>
      </c>
    </row>
    <row r="176" spans="1:13">
      <c r="A176" t="s">
        <v>12</v>
      </c>
      <c r="B176" t="s">
        <v>13</v>
      </c>
      <c r="C176" t="s">
        <v>198</v>
      </c>
      <c r="D176" s="9">
        <v>12</v>
      </c>
      <c r="E176" s="10">
        <v>12</v>
      </c>
      <c r="F176" t="s">
        <v>25</v>
      </c>
      <c r="G176" s="11">
        <v>7</v>
      </c>
      <c r="H176" s="11">
        <v>0</v>
      </c>
      <c r="I176" s="11">
        <f>Tabel13[[#This Row],[Contractduur in maanden excl. verlengingen ]]+Tabel13[[#This Row],[Contractverlenging opties in maanden]]</f>
        <v>7</v>
      </c>
      <c r="J176" t="s">
        <v>10</v>
      </c>
      <c r="K176" t="s">
        <v>218</v>
      </c>
      <c r="L176">
        <v>2021</v>
      </c>
      <c r="M176" s="3">
        <f>Tabel13[[#This Row],[Contracturen per week]]*52*(I176/12)</f>
        <v>364</v>
      </c>
    </row>
    <row r="177" spans="1:13">
      <c r="A177" t="s">
        <v>6</v>
      </c>
      <c r="B177" t="s">
        <v>11</v>
      </c>
      <c r="C177" t="s">
        <v>199</v>
      </c>
      <c r="D177" s="9">
        <v>11</v>
      </c>
      <c r="E177" s="10">
        <v>24</v>
      </c>
      <c r="F177" t="s">
        <v>9</v>
      </c>
      <c r="G177" s="11">
        <v>12</v>
      </c>
      <c r="H177" s="11">
        <v>84</v>
      </c>
      <c r="I177" s="11">
        <f>Tabel13[[#This Row],[Contractduur in maanden excl. verlengingen ]]+Tabel13[[#This Row],[Contractverlenging opties in maanden]]</f>
        <v>96</v>
      </c>
      <c r="J177" t="s">
        <v>5</v>
      </c>
      <c r="K177" t="s">
        <v>218</v>
      </c>
      <c r="L177">
        <v>2021</v>
      </c>
      <c r="M177" s="3">
        <f>Tabel13[[#This Row],[Contracturen per week]]*52*(I177/12)</f>
        <v>9984</v>
      </c>
    </row>
    <row r="178" spans="1:13">
      <c r="A178" t="s">
        <v>1</v>
      </c>
      <c r="B178" t="s">
        <v>27</v>
      </c>
      <c r="C178" t="s">
        <v>200</v>
      </c>
      <c r="D178" s="9">
        <v>11</v>
      </c>
      <c r="E178" s="10">
        <v>12</v>
      </c>
      <c r="F178" t="s">
        <v>19</v>
      </c>
      <c r="G178" s="11">
        <v>12</v>
      </c>
      <c r="H178" s="11">
        <v>48</v>
      </c>
      <c r="I178" s="11">
        <f>Tabel13[[#This Row],[Contractduur in maanden excl. verlengingen ]]+Tabel13[[#This Row],[Contractverlenging opties in maanden]]</f>
        <v>60</v>
      </c>
      <c r="J178" t="s">
        <v>10</v>
      </c>
      <c r="K178" t="s">
        <v>218</v>
      </c>
      <c r="L178">
        <v>2021</v>
      </c>
      <c r="M178" s="3">
        <f>Tabel13[[#This Row],[Contracturen per week]]*52*(I178/12)</f>
        <v>3120</v>
      </c>
    </row>
    <row r="179" spans="1:13">
      <c r="A179" t="s">
        <v>6</v>
      </c>
      <c r="B179" t="s">
        <v>11</v>
      </c>
      <c r="C179" t="s">
        <v>201</v>
      </c>
      <c r="D179" s="9">
        <v>11</v>
      </c>
      <c r="E179" s="10">
        <v>36</v>
      </c>
      <c r="F179" t="s">
        <v>30</v>
      </c>
      <c r="G179" s="11">
        <v>9</v>
      </c>
      <c r="H179" s="11">
        <v>24</v>
      </c>
      <c r="I179" s="11">
        <f>Tabel13[[#This Row],[Contractduur in maanden excl. verlengingen ]]+Tabel13[[#This Row],[Contractverlenging opties in maanden]]</f>
        <v>33</v>
      </c>
      <c r="J179" t="s">
        <v>23</v>
      </c>
      <c r="K179" t="s">
        <v>218</v>
      </c>
      <c r="L179">
        <v>2021</v>
      </c>
      <c r="M179" s="3">
        <f>Tabel13[[#This Row],[Contracturen per week]]*52*(I179/12)</f>
        <v>5148</v>
      </c>
    </row>
    <row r="180" spans="1:13">
      <c r="A180" t="s">
        <v>6</v>
      </c>
      <c r="B180" t="s">
        <v>11</v>
      </c>
      <c r="C180" t="s">
        <v>202</v>
      </c>
      <c r="D180" s="9">
        <v>11</v>
      </c>
      <c r="E180" s="10">
        <v>36</v>
      </c>
      <c r="F180" t="s">
        <v>9</v>
      </c>
      <c r="G180" s="11">
        <v>20</v>
      </c>
      <c r="H180" s="11">
        <v>24</v>
      </c>
      <c r="I180" s="11">
        <f>Tabel13[[#This Row],[Contractduur in maanden excl. verlengingen ]]+Tabel13[[#This Row],[Contractverlenging opties in maanden]]</f>
        <v>44</v>
      </c>
      <c r="J180" t="s">
        <v>10</v>
      </c>
      <c r="K180" t="s">
        <v>218</v>
      </c>
      <c r="L180">
        <v>2021</v>
      </c>
      <c r="M180" s="3">
        <f>Tabel13[[#This Row],[Contracturen per week]]*52*(I180/12)</f>
        <v>6864</v>
      </c>
    </row>
    <row r="181" spans="1:13">
      <c r="A181" t="s">
        <v>6</v>
      </c>
      <c r="B181" t="s">
        <v>11</v>
      </c>
      <c r="C181" t="s">
        <v>203</v>
      </c>
      <c r="D181" s="9">
        <v>11</v>
      </c>
      <c r="E181" s="10">
        <v>36</v>
      </c>
      <c r="F181" t="s">
        <v>32</v>
      </c>
      <c r="G181" s="11">
        <v>24</v>
      </c>
      <c r="H181" s="11">
        <v>39</v>
      </c>
      <c r="I181" s="11">
        <f>Tabel13[[#This Row],[Contractduur in maanden excl. verlengingen ]]+Tabel13[[#This Row],[Contractverlenging opties in maanden]]</f>
        <v>63</v>
      </c>
      <c r="J181" t="s">
        <v>10</v>
      </c>
      <c r="K181" t="s">
        <v>218</v>
      </c>
      <c r="L181">
        <v>2021</v>
      </c>
      <c r="M181" s="3">
        <f>Tabel13[[#This Row],[Contracturen per week]]*52*(I181/12)</f>
        <v>9828</v>
      </c>
    </row>
    <row r="182" spans="1:13">
      <c r="A182" t="s">
        <v>6</v>
      </c>
      <c r="B182" t="s">
        <v>11</v>
      </c>
      <c r="C182" t="s">
        <v>204</v>
      </c>
      <c r="D182" s="9">
        <v>11</v>
      </c>
      <c r="E182" s="10">
        <v>36</v>
      </c>
      <c r="F182" t="s">
        <v>9</v>
      </c>
      <c r="G182" s="11">
        <v>13</v>
      </c>
      <c r="H182" s="11">
        <v>12</v>
      </c>
      <c r="I182" s="11">
        <f>Tabel13[[#This Row],[Contractduur in maanden excl. verlengingen ]]+Tabel13[[#This Row],[Contractverlenging opties in maanden]]</f>
        <v>25</v>
      </c>
      <c r="J182" t="s">
        <v>10</v>
      </c>
      <c r="K182" t="s">
        <v>218</v>
      </c>
      <c r="L182">
        <v>2021</v>
      </c>
      <c r="M182" s="3">
        <f>Tabel13[[#This Row],[Contracturen per week]]*52*(I182/12)</f>
        <v>3900.0000000000005</v>
      </c>
    </row>
    <row r="183" spans="1:13">
      <c r="A183" t="s">
        <v>6</v>
      </c>
      <c r="B183" t="s">
        <v>51</v>
      </c>
      <c r="C183" t="s">
        <v>205</v>
      </c>
      <c r="D183" s="9">
        <v>11</v>
      </c>
      <c r="E183" s="10">
        <v>18</v>
      </c>
      <c r="F183" t="s">
        <v>4</v>
      </c>
      <c r="G183" s="11">
        <v>24</v>
      </c>
      <c r="H183" s="11">
        <v>72</v>
      </c>
      <c r="I183" s="11">
        <f>Tabel13[[#This Row],[Contractduur in maanden excl. verlengingen ]]+Tabel13[[#This Row],[Contractverlenging opties in maanden]]</f>
        <v>96</v>
      </c>
      <c r="J183" t="s">
        <v>10</v>
      </c>
      <c r="K183" t="s">
        <v>218</v>
      </c>
      <c r="L183">
        <v>2021</v>
      </c>
      <c r="M183" s="3">
        <f>Tabel13[[#This Row],[Contracturen per week]]*52*(I183/12)</f>
        <v>7488</v>
      </c>
    </row>
    <row r="184" spans="1:13">
      <c r="A184" t="s">
        <v>6</v>
      </c>
      <c r="B184" t="s">
        <v>51</v>
      </c>
      <c r="C184" t="s">
        <v>205</v>
      </c>
      <c r="D184" s="9">
        <v>11</v>
      </c>
      <c r="E184" s="10">
        <v>18</v>
      </c>
      <c r="F184" t="s">
        <v>4</v>
      </c>
      <c r="G184" s="11">
        <v>24</v>
      </c>
      <c r="H184" s="11">
        <v>72</v>
      </c>
      <c r="I184" s="11">
        <f>Tabel13[[#This Row],[Contractduur in maanden excl. verlengingen ]]+Tabel13[[#This Row],[Contractverlenging opties in maanden]]</f>
        <v>96</v>
      </c>
      <c r="J184" t="s">
        <v>10</v>
      </c>
      <c r="K184" t="s">
        <v>218</v>
      </c>
      <c r="L184">
        <v>2021</v>
      </c>
      <c r="M184" s="3">
        <f>Tabel13[[#This Row],[Contracturen per week]]*52*(I184/12)</f>
        <v>7488</v>
      </c>
    </row>
    <row r="185" spans="1:13">
      <c r="A185" t="s">
        <v>1</v>
      </c>
      <c r="B185" t="s">
        <v>27</v>
      </c>
      <c r="C185" t="s">
        <v>200</v>
      </c>
      <c r="D185" s="9">
        <v>11</v>
      </c>
      <c r="E185" s="10">
        <v>12</v>
      </c>
      <c r="F185" t="s">
        <v>19</v>
      </c>
      <c r="G185" s="11">
        <v>12</v>
      </c>
      <c r="H185" s="11">
        <v>48</v>
      </c>
      <c r="I185" s="11">
        <f>Tabel13[[#This Row],[Contractduur in maanden excl. verlengingen ]]+Tabel13[[#This Row],[Contractverlenging opties in maanden]]</f>
        <v>60</v>
      </c>
      <c r="J185" t="s">
        <v>23</v>
      </c>
      <c r="K185" t="s">
        <v>218</v>
      </c>
      <c r="L185">
        <v>2021</v>
      </c>
      <c r="M185" s="3">
        <f>Tabel13[[#This Row],[Contracturen per week]]*52*(I185/12)</f>
        <v>3120</v>
      </c>
    </row>
    <row r="186" spans="1:13">
      <c r="A186" t="s">
        <v>6</v>
      </c>
      <c r="B186" t="s">
        <v>11</v>
      </c>
      <c r="C186" t="s">
        <v>206</v>
      </c>
      <c r="D186" s="9">
        <v>11</v>
      </c>
      <c r="E186" s="10">
        <v>10</v>
      </c>
      <c r="F186" t="s">
        <v>25</v>
      </c>
      <c r="G186" s="11">
        <v>1</v>
      </c>
      <c r="H186" s="11">
        <v>0</v>
      </c>
      <c r="I186" s="11">
        <f>Tabel13[[#This Row],[Contractduur in maanden excl. verlengingen ]]+Tabel13[[#This Row],[Contractverlenging opties in maanden]]</f>
        <v>1</v>
      </c>
      <c r="J186" t="s">
        <v>10</v>
      </c>
      <c r="K186" t="s">
        <v>218</v>
      </c>
      <c r="L186">
        <v>2021</v>
      </c>
      <c r="M186" s="3">
        <f>Tabel13[[#This Row],[Contracturen per week]]*52*(I186/12)</f>
        <v>43.333333333333329</v>
      </c>
    </row>
    <row r="187" spans="1:13">
      <c r="A187" t="s">
        <v>6</v>
      </c>
      <c r="B187" t="s">
        <v>11</v>
      </c>
      <c r="C187" t="s">
        <v>72</v>
      </c>
      <c r="D187" s="9">
        <v>11</v>
      </c>
      <c r="E187" s="10">
        <v>16</v>
      </c>
      <c r="F187" t="s">
        <v>25</v>
      </c>
      <c r="G187" s="11">
        <v>12</v>
      </c>
      <c r="H187" s="11">
        <v>12</v>
      </c>
      <c r="I187" s="11">
        <f>Tabel13[[#This Row],[Contractduur in maanden excl. verlengingen ]]+Tabel13[[#This Row],[Contractverlenging opties in maanden]]</f>
        <v>24</v>
      </c>
      <c r="J187" t="s">
        <v>10</v>
      </c>
      <c r="K187" t="s">
        <v>218</v>
      </c>
      <c r="L187">
        <v>2021</v>
      </c>
      <c r="M187" s="3">
        <f>Tabel13[[#This Row],[Contracturen per week]]*52*(I187/12)</f>
        <v>1664</v>
      </c>
    </row>
    <row r="188" spans="1:13">
      <c r="A188" t="s">
        <v>6</v>
      </c>
      <c r="B188" t="s">
        <v>51</v>
      </c>
      <c r="C188" t="s">
        <v>207</v>
      </c>
      <c r="D188" s="9">
        <v>10</v>
      </c>
      <c r="E188" s="10">
        <v>24</v>
      </c>
      <c r="F188" t="s">
        <v>107</v>
      </c>
      <c r="G188" s="11">
        <v>24</v>
      </c>
      <c r="H188" s="11">
        <v>48</v>
      </c>
      <c r="I188" s="11">
        <f>Tabel13[[#This Row],[Contractduur in maanden excl. verlengingen ]]+Tabel13[[#This Row],[Contractverlenging opties in maanden]]</f>
        <v>72</v>
      </c>
      <c r="J188" t="s">
        <v>10</v>
      </c>
      <c r="K188" t="s">
        <v>218</v>
      </c>
      <c r="L188">
        <v>2021</v>
      </c>
      <c r="M188" s="3">
        <f>Tabel13[[#This Row],[Contracturen per week]]*52*(I188/12)</f>
        <v>7488</v>
      </c>
    </row>
    <row r="189" spans="1:13">
      <c r="A189" t="s">
        <v>6</v>
      </c>
      <c r="B189" t="s">
        <v>51</v>
      </c>
      <c r="C189" t="s">
        <v>208</v>
      </c>
      <c r="D189" s="9">
        <v>10</v>
      </c>
      <c r="E189" s="10">
        <v>18</v>
      </c>
      <c r="F189" t="s">
        <v>30</v>
      </c>
      <c r="G189" s="11">
        <v>12</v>
      </c>
      <c r="H189" s="11">
        <v>24</v>
      </c>
      <c r="I189" s="11">
        <f>Tabel13[[#This Row],[Contractduur in maanden excl. verlengingen ]]+Tabel13[[#This Row],[Contractverlenging opties in maanden]]</f>
        <v>36</v>
      </c>
      <c r="J189" t="s">
        <v>10</v>
      </c>
      <c r="K189" t="s">
        <v>218</v>
      </c>
      <c r="L189">
        <v>2021</v>
      </c>
      <c r="M189" s="3">
        <f>Tabel13[[#This Row],[Contracturen per week]]*52*(I189/12)</f>
        <v>2808</v>
      </c>
    </row>
    <row r="190" spans="1:13">
      <c r="A190" t="s">
        <v>6</v>
      </c>
      <c r="B190" t="s">
        <v>51</v>
      </c>
      <c r="C190" t="s">
        <v>117</v>
      </c>
      <c r="D190" s="9">
        <v>10</v>
      </c>
      <c r="E190" s="10">
        <v>36</v>
      </c>
      <c r="F190" t="s">
        <v>32</v>
      </c>
      <c r="G190" s="11">
        <v>12</v>
      </c>
      <c r="H190" s="11">
        <v>24</v>
      </c>
      <c r="I190" s="11">
        <f>Tabel13[[#This Row],[Contractduur in maanden excl. verlengingen ]]+Tabel13[[#This Row],[Contractverlenging opties in maanden]]</f>
        <v>36</v>
      </c>
      <c r="J190" t="s">
        <v>10</v>
      </c>
      <c r="K190" t="s">
        <v>218</v>
      </c>
      <c r="L190">
        <v>2021</v>
      </c>
      <c r="M190" s="3">
        <f>Tabel13[[#This Row],[Contracturen per week]]*52*(I190/12)</f>
        <v>5616</v>
      </c>
    </row>
    <row r="191" spans="1:13">
      <c r="A191" t="s">
        <v>6</v>
      </c>
      <c r="B191" t="s">
        <v>51</v>
      </c>
      <c r="C191" t="s">
        <v>117</v>
      </c>
      <c r="D191" s="9">
        <v>10</v>
      </c>
      <c r="E191" s="10">
        <v>36</v>
      </c>
      <c r="F191" t="s">
        <v>32</v>
      </c>
      <c r="G191" s="11">
        <v>24</v>
      </c>
      <c r="H191" s="11">
        <v>72</v>
      </c>
      <c r="I191" s="11">
        <f>Tabel13[[#This Row],[Contractduur in maanden excl. verlengingen ]]+Tabel13[[#This Row],[Contractverlenging opties in maanden]]</f>
        <v>96</v>
      </c>
      <c r="J191" t="s">
        <v>10</v>
      </c>
      <c r="K191" t="s">
        <v>218</v>
      </c>
      <c r="L191">
        <v>2021</v>
      </c>
      <c r="M191" s="3">
        <f>Tabel13[[#This Row],[Contracturen per week]]*52*(I191/12)</f>
        <v>14976</v>
      </c>
    </row>
    <row r="192" spans="1:13">
      <c r="A192" t="s">
        <v>6</v>
      </c>
      <c r="B192" t="s">
        <v>51</v>
      </c>
      <c r="C192" t="s">
        <v>209</v>
      </c>
      <c r="D192" s="9">
        <v>10</v>
      </c>
      <c r="E192" s="10">
        <v>16</v>
      </c>
      <c r="F192" t="s">
        <v>9</v>
      </c>
      <c r="G192" s="11">
        <v>24</v>
      </c>
      <c r="H192" s="11">
        <v>24</v>
      </c>
      <c r="I192" s="11">
        <f>Tabel13[[#This Row],[Contractduur in maanden excl. verlengingen ]]+Tabel13[[#This Row],[Contractverlenging opties in maanden]]</f>
        <v>48</v>
      </c>
      <c r="J192" t="s">
        <v>10</v>
      </c>
      <c r="K192" t="s">
        <v>218</v>
      </c>
      <c r="L192">
        <v>2021</v>
      </c>
      <c r="M192" s="3">
        <f>Tabel13[[#This Row],[Contracturen per week]]*52*(I192/12)</f>
        <v>3328</v>
      </c>
    </row>
    <row r="193" spans="1:13">
      <c r="A193" t="s">
        <v>6</v>
      </c>
      <c r="B193" t="s">
        <v>51</v>
      </c>
      <c r="C193" t="s">
        <v>210</v>
      </c>
      <c r="D193" s="9">
        <v>10</v>
      </c>
      <c r="E193" s="10">
        <v>32</v>
      </c>
      <c r="F193" t="s">
        <v>43</v>
      </c>
      <c r="G193" s="11">
        <v>12</v>
      </c>
      <c r="H193" s="11">
        <v>48</v>
      </c>
      <c r="I193" s="11">
        <f>Tabel13[[#This Row],[Contractduur in maanden excl. verlengingen ]]+Tabel13[[#This Row],[Contractverlenging opties in maanden]]</f>
        <v>60</v>
      </c>
      <c r="J193" t="s">
        <v>23</v>
      </c>
      <c r="K193" t="s">
        <v>218</v>
      </c>
      <c r="L193">
        <v>2021</v>
      </c>
      <c r="M193" s="3">
        <f>Tabel13[[#This Row],[Contracturen per week]]*52*(I193/12)</f>
        <v>8320</v>
      </c>
    </row>
    <row r="194" spans="1:13">
      <c r="A194" t="s">
        <v>1</v>
      </c>
      <c r="B194" t="s">
        <v>27</v>
      </c>
      <c r="C194" t="s">
        <v>211</v>
      </c>
      <c r="D194" s="9">
        <v>12</v>
      </c>
      <c r="E194" s="10">
        <v>36</v>
      </c>
      <c r="F194" t="s">
        <v>9</v>
      </c>
      <c r="G194" s="11">
        <v>5</v>
      </c>
      <c r="H194" s="11">
        <v>12</v>
      </c>
      <c r="I194" s="11">
        <f>Tabel13[[#This Row],[Contractduur in maanden excl. verlengingen ]]+Tabel13[[#This Row],[Contractverlenging opties in maanden]]</f>
        <v>17</v>
      </c>
      <c r="J194" t="s">
        <v>10</v>
      </c>
      <c r="K194" t="s">
        <v>218</v>
      </c>
      <c r="L194">
        <v>2021</v>
      </c>
      <c r="M194" s="3">
        <f>Tabel13[[#This Row],[Contracturen per week]]*52*(I194/12)</f>
        <v>2652</v>
      </c>
    </row>
    <row r="195" spans="1:13">
      <c r="A195" t="s">
        <v>6</v>
      </c>
      <c r="B195" t="s">
        <v>11</v>
      </c>
      <c r="C195" t="s">
        <v>212</v>
      </c>
      <c r="D195" s="9">
        <v>11</v>
      </c>
      <c r="E195" s="10">
        <v>8</v>
      </c>
      <c r="F195" t="s">
        <v>32</v>
      </c>
      <c r="G195" s="11">
        <v>8</v>
      </c>
      <c r="H195" s="11">
        <v>24</v>
      </c>
      <c r="I195" s="11">
        <f>Tabel13[[#This Row],[Contractduur in maanden excl. verlengingen ]]+Tabel13[[#This Row],[Contractverlenging opties in maanden]]</f>
        <v>32</v>
      </c>
      <c r="J195" t="s">
        <v>5</v>
      </c>
      <c r="K195" t="s">
        <v>218</v>
      </c>
      <c r="L195">
        <v>2021</v>
      </c>
      <c r="M195" s="3">
        <f>Tabel13[[#This Row],[Contracturen per week]]*52*(I195/12)</f>
        <v>1109.3333333333333</v>
      </c>
    </row>
    <row r="196" spans="1:13">
      <c r="A196" t="s">
        <v>12</v>
      </c>
      <c r="B196" t="s">
        <v>13</v>
      </c>
      <c r="C196" t="s">
        <v>213</v>
      </c>
      <c r="D196" s="9">
        <v>11</v>
      </c>
      <c r="E196" s="10">
        <v>36</v>
      </c>
      <c r="F196" t="s">
        <v>107</v>
      </c>
      <c r="G196" s="11">
        <v>10</v>
      </c>
      <c r="H196" s="11">
        <v>0</v>
      </c>
      <c r="I196" s="11">
        <f>Tabel13[[#This Row],[Contractduur in maanden excl. verlengingen ]]+Tabel13[[#This Row],[Contractverlenging opties in maanden]]</f>
        <v>10</v>
      </c>
      <c r="J196" t="s">
        <v>10</v>
      </c>
      <c r="K196" t="s">
        <v>218</v>
      </c>
      <c r="L196">
        <v>2021</v>
      </c>
      <c r="M196" s="3">
        <f>Tabel13[[#This Row],[Contracturen per week]]*52*(I196/12)</f>
        <v>1560</v>
      </c>
    </row>
    <row r="197" spans="1:13">
      <c r="A197" t="s">
        <v>6</v>
      </c>
      <c r="B197" t="s">
        <v>11</v>
      </c>
      <c r="C197" t="s">
        <v>214</v>
      </c>
      <c r="D197" s="9">
        <v>11</v>
      </c>
      <c r="E197" s="10">
        <v>16</v>
      </c>
      <c r="F197" t="s">
        <v>215</v>
      </c>
      <c r="G197" s="11">
        <v>8</v>
      </c>
      <c r="H197" s="11">
        <v>12</v>
      </c>
      <c r="I197" s="11">
        <f>Tabel13[[#This Row],[Contractduur in maanden excl. verlengingen ]]+Tabel13[[#This Row],[Contractverlenging opties in maanden]]</f>
        <v>20</v>
      </c>
      <c r="J197" t="s">
        <v>10</v>
      </c>
      <c r="K197" t="s">
        <v>218</v>
      </c>
      <c r="L197">
        <v>2021</v>
      </c>
      <c r="M197" s="3">
        <f>Tabel13[[#This Row],[Contracturen per week]]*52*(I197/12)</f>
        <v>1386.6666666666667</v>
      </c>
    </row>
    <row r="198" spans="1:13">
      <c r="A198" t="s">
        <v>6</v>
      </c>
      <c r="B198" t="s">
        <v>11</v>
      </c>
      <c r="C198" t="s">
        <v>216</v>
      </c>
      <c r="D198" s="9">
        <v>11</v>
      </c>
      <c r="E198" s="10">
        <v>28</v>
      </c>
      <c r="F198" t="s">
        <v>9</v>
      </c>
      <c r="G198" s="11">
        <v>7</v>
      </c>
      <c r="H198" s="11">
        <v>0</v>
      </c>
      <c r="I198" s="11">
        <f>Tabel13[[#This Row],[Contractduur in maanden excl. verlengingen ]]+Tabel13[[#This Row],[Contractverlenging opties in maanden]]</f>
        <v>7</v>
      </c>
      <c r="J198" t="s">
        <v>23</v>
      </c>
      <c r="K198" t="s">
        <v>218</v>
      </c>
      <c r="L198">
        <v>2021</v>
      </c>
      <c r="M198" s="3">
        <f>Tabel13[[#This Row],[Contracturen per week]]*52*(I198/12)</f>
        <v>849.33333333333337</v>
      </c>
    </row>
    <row r="199" spans="1:13">
      <c r="A199" t="s">
        <v>6</v>
      </c>
      <c r="B199" t="s">
        <v>51</v>
      </c>
      <c r="C199" t="s">
        <v>217</v>
      </c>
      <c r="D199" s="9">
        <v>9</v>
      </c>
      <c r="E199" s="10">
        <v>24</v>
      </c>
      <c r="F199" t="s">
        <v>9</v>
      </c>
      <c r="G199" s="11">
        <v>8</v>
      </c>
      <c r="H199" s="11">
        <v>12</v>
      </c>
      <c r="I199" s="11">
        <f>Tabel13[[#This Row],[Contractduur in maanden excl. verlengingen ]]+Tabel13[[#This Row],[Contractverlenging opties in maanden]]</f>
        <v>20</v>
      </c>
      <c r="J199" t="s">
        <v>10</v>
      </c>
      <c r="K199" t="s">
        <v>218</v>
      </c>
      <c r="L199">
        <v>2021</v>
      </c>
      <c r="M199" s="3">
        <f>Tabel13[[#This Row],[Contracturen per week]]*52*(I199/12)</f>
        <v>2080</v>
      </c>
    </row>
    <row r="200" spans="1:13">
      <c r="A200" t="s">
        <v>1</v>
      </c>
      <c r="B200" t="s">
        <v>2</v>
      </c>
      <c r="C200" t="s">
        <v>237</v>
      </c>
      <c r="D200" s="9">
        <v>15</v>
      </c>
      <c r="E200" s="10">
        <v>10</v>
      </c>
      <c r="F200" t="s">
        <v>19</v>
      </c>
      <c r="G200" s="11">
        <v>3</v>
      </c>
      <c r="H200" s="11">
        <v>0</v>
      </c>
      <c r="I200" s="11">
        <f>Tabel13[[#This Row],[Contractduur in maanden excl. verlengingen ]]+Tabel13[[#This Row],[Contractverlenging opties in maanden]]</f>
        <v>3</v>
      </c>
      <c r="J200" t="s">
        <v>10</v>
      </c>
      <c r="K200" t="s">
        <v>265</v>
      </c>
      <c r="L200">
        <v>2021</v>
      </c>
      <c r="M200" s="3">
        <f>Tabel13[[#This Row],[Contracturen per week]]*52*(I200/12)</f>
        <v>130</v>
      </c>
    </row>
    <row r="201" spans="1:13">
      <c r="A201" t="s">
        <v>1</v>
      </c>
      <c r="B201" t="s">
        <v>2</v>
      </c>
      <c r="C201" t="s">
        <v>237</v>
      </c>
      <c r="D201" s="9">
        <v>15</v>
      </c>
      <c r="E201" s="10">
        <v>10</v>
      </c>
      <c r="F201" t="s">
        <v>19</v>
      </c>
      <c r="G201" s="11">
        <v>3</v>
      </c>
      <c r="H201" s="11">
        <v>0</v>
      </c>
      <c r="I201" s="11">
        <f>Tabel13[[#This Row],[Contractduur in maanden excl. verlengingen ]]+Tabel13[[#This Row],[Contractverlenging opties in maanden]]</f>
        <v>3</v>
      </c>
      <c r="J201" t="s">
        <v>10</v>
      </c>
      <c r="K201" t="s">
        <v>265</v>
      </c>
      <c r="L201">
        <v>2021</v>
      </c>
      <c r="M201" s="3">
        <f>Tabel13[[#This Row],[Contracturen per week]]*52*(I201/12)</f>
        <v>130</v>
      </c>
    </row>
    <row r="202" spans="1:13">
      <c r="A202" t="s">
        <v>1</v>
      </c>
      <c r="B202" t="s">
        <v>2</v>
      </c>
      <c r="C202" t="s">
        <v>238</v>
      </c>
      <c r="D202" s="9">
        <v>14</v>
      </c>
      <c r="E202" s="10">
        <v>16</v>
      </c>
      <c r="F202" t="s">
        <v>19</v>
      </c>
      <c r="G202" s="11">
        <v>24</v>
      </c>
      <c r="H202" s="11">
        <v>24</v>
      </c>
      <c r="I202" s="11">
        <f>Tabel13[[#This Row],[Contractduur in maanden excl. verlengingen ]]+Tabel13[[#This Row],[Contractverlenging opties in maanden]]</f>
        <v>48</v>
      </c>
      <c r="J202" t="s">
        <v>10</v>
      </c>
      <c r="K202" t="s">
        <v>265</v>
      </c>
      <c r="L202">
        <v>2021</v>
      </c>
      <c r="M202" s="3">
        <f>Tabel13[[#This Row],[Contracturen per week]]*52*(I202/12)</f>
        <v>3328</v>
      </c>
    </row>
    <row r="203" spans="1:13">
      <c r="A203" t="s">
        <v>6</v>
      </c>
      <c r="B203" t="s">
        <v>7</v>
      </c>
      <c r="C203" t="s">
        <v>239</v>
      </c>
      <c r="D203" s="9">
        <v>14</v>
      </c>
      <c r="E203" s="10">
        <v>16</v>
      </c>
      <c r="F203" t="s">
        <v>4</v>
      </c>
      <c r="G203" s="11">
        <v>7</v>
      </c>
      <c r="H203" s="11">
        <v>12</v>
      </c>
      <c r="I203" s="11">
        <f>Tabel13[[#This Row],[Contractduur in maanden excl. verlengingen ]]+Tabel13[[#This Row],[Contractverlenging opties in maanden]]</f>
        <v>19</v>
      </c>
      <c r="J203" t="s">
        <v>10</v>
      </c>
      <c r="K203" t="s">
        <v>265</v>
      </c>
      <c r="L203">
        <v>2021</v>
      </c>
      <c r="M203" s="3">
        <f>Tabel13[[#This Row],[Contracturen per week]]*52*(I203/12)</f>
        <v>1317.3333333333333</v>
      </c>
    </row>
    <row r="204" spans="1:13">
      <c r="A204" t="s">
        <v>6</v>
      </c>
      <c r="B204" t="s">
        <v>11</v>
      </c>
      <c r="C204" t="s">
        <v>240</v>
      </c>
      <c r="D204" s="9">
        <v>13</v>
      </c>
      <c r="E204" s="10">
        <v>20</v>
      </c>
      <c r="F204" t="s">
        <v>9</v>
      </c>
      <c r="G204" s="11">
        <v>4</v>
      </c>
      <c r="H204" s="11">
        <v>48</v>
      </c>
      <c r="I204" s="11">
        <f>Tabel13[[#This Row],[Contractduur in maanden excl. verlengingen ]]+Tabel13[[#This Row],[Contractverlenging opties in maanden]]</f>
        <v>52</v>
      </c>
      <c r="J204" t="s">
        <v>23</v>
      </c>
      <c r="K204" t="s">
        <v>265</v>
      </c>
      <c r="L204">
        <v>2021</v>
      </c>
      <c r="M204" s="3">
        <f>Tabel13[[#This Row],[Contracturen per week]]*52*(I204/12)</f>
        <v>4506.6666666666661</v>
      </c>
    </row>
    <row r="205" spans="1:13">
      <c r="A205" t="s">
        <v>6</v>
      </c>
      <c r="B205" t="s">
        <v>11</v>
      </c>
      <c r="C205" t="s">
        <v>241</v>
      </c>
      <c r="D205" s="9">
        <v>13</v>
      </c>
      <c r="E205" s="10">
        <v>36</v>
      </c>
      <c r="F205" t="s">
        <v>19</v>
      </c>
      <c r="G205" s="11">
        <v>12</v>
      </c>
      <c r="H205" s="11">
        <v>48</v>
      </c>
      <c r="I205" s="11">
        <f>Tabel13[[#This Row],[Contractduur in maanden excl. verlengingen ]]+Tabel13[[#This Row],[Contractverlenging opties in maanden]]</f>
        <v>60</v>
      </c>
      <c r="J205" t="s">
        <v>23</v>
      </c>
      <c r="K205" t="s">
        <v>265</v>
      </c>
      <c r="L205">
        <v>2021</v>
      </c>
      <c r="M205" s="3">
        <f>Tabel13[[#This Row],[Contracturen per week]]*52*(I205/12)</f>
        <v>9360</v>
      </c>
    </row>
    <row r="206" spans="1:13">
      <c r="A206" t="s">
        <v>1</v>
      </c>
      <c r="B206" t="s">
        <v>2</v>
      </c>
      <c r="C206" t="s">
        <v>89</v>
      </c>
      <c r="D206" s="9">
        <v>13</v>
      </c>
      <c r="E206" s="10">
        <v>13</v>
      </c>
      <c r="F206" t="s">
        <v>30</v>
      </c>
      <c r="G206" s="11">
        <v>5</v>
      </c>
      <c r="H206" s="11">
        <v>0</v>
      </c>
      <c r="I206" s="11">
        <f>Tabel13[[#This Row],[Contractduur in maanden excl. verlengingen ]]+Tabel13[[#This Row],[Contractverlenging opties in maanden]]</f>
        <v>5</v>
      </c>
      <c r="J206" t="s">
        <v>10</v>
      </c>
      <c r="K206" t="s">
        <v>265</v>
      </c>
      <c r="L206">
        <v>2021</v>
      </c>
      <c r="M206" s="3">
        <f>Tabel13[[#This Row],[Contracturen per week]]*52*(I206/12)</f>
        <v>281.66666666666669</v>
      </c>
    </row>
    <row r="207" spans="1:13">
      <c r="A207" t="s">
        <v>6</v>
      </c>
      <c r="B207" t="s">
        <v>11</v>
      </c>
      <c r="C207" t="s">
        <v>242</v>
      </c>
      <c r="D207" s="9">
        <v>12</v>
      </c>
      <c r="E207" s="10">
        <v>12</v>
      </c>
      <c r="F207" t="s">
        <v>9</v>
      </c>
      <c r="G207" s="11">
        <v>9</v>
      </c>
      <c r="H207" s="11">
        <v>24</v>
      </c>
      <c r="I207" s="11">
        <f>Tabel13[[#This Row],[Contractduur in maanden excl. verlengingen ]]+Tabel13[[#This Row],[Contractverlenging opties in maanden]]</f>
        <v>33</v>
      </c>
      <c r="J207" t="s">
        <v>5</v>
      </c>
      <c r="K207" t="s">
        <v>265</v>
      </c>
      <c r="L207">
        <v>2021</v>
      </c>
      <c r="M207" s="3">
        <f>Tabel13[[#This Row],[Contracturen per week]]*52*(I207/12)</f>
        <v>1716</v>
      </c>
    </row>
    <row r="208" spans="1:13">
      <c r="A208" t="s">
        <v>6</v>
      </c>
      <c r="B208" t="s">
        <v>11</v>
      </c>
      <c r="C208" t="s">
        <v>243</v>
      </c>
      <c r="D208" s="9">
        <v>12</v>
      </c>
      <c r="E208" s="10">
        <v>12</v>
      </c>
      <c r="F208" t="s">
        <v>9</v>
      </c>
      <c r="G208" s="11">
        <v>9</v>
      </c>
      <c r="H208" s="11">
        <v>36</v>
      </c>
      <c r="I208" s="11">
        <f>Tabel13[[#This Row],[Contractduur in maanden excl. verlengingen ]]+Tabel13[[#This Row],[Contractverlenging opties in maanden]]</f>
        <v>45</v>
      </c>
      <c r="J208" t="s">
        <v>10</v>
      </c>
      <c r="K208" t="s">
        <v>265</v>
      </c>
      <c r="L208">
        <v>2021</v>
      </c>
      <c r="M208" s="3">
        <f>Tabel13[[#This Row],[Contracturen per week]]*52*(I208/12)</f>
        <v>2340</v>
      </c>
    </row>
    <row r="209" spans="1:13">
      <c r="A209" t="s">
        <v>6</v>
      </c>
      <c r="B209" t="s">
        <v>11</v>
      </c>
      <c r="C209" t="s">
        <v>244</v>
      </c>
      <c r="D209" s="9">
        <v>12</v>
      </c>
      <c r="E209" s="10">
        <v>9</v>
      </c>
      <c r="F209" t="s">
        <v>25</v>
      </c>
      <c r="G209" s="11">
        <v>9</v>
      </c>
      <c r="H209" s="11">
        <v>36</v>
      </c>
      <c r="I209" s="11">
        <f>Tabel13[[#This Row],[Contractduur in maanden excl. verlengingen ]]+Tabel13[[#This Row],[Contractverlenging opties in maanden]]</f>
        <v>45</v>
      </c>
      <c r="J209" t="s">
        <v>23</v>
      </c>
      <c r="K209" t="s">
        <v>265</v>
      </c>
      <c r="L209">
        <v>2021</v>
      </c>
      <c r="M209" s="3">
        <f>Tabel13[[#This Row],[Contracturen per week]]*52*(I209/12)</f>
        <v>1755</v>
      </c>
    </row>
    <row r="210" spans="1:13">
      <c r="A210" t="s">
        <v>6</v>
      </c>
      <c r="B210" t="s">
        <v>11</v>
      </c>
      <c r="C210" t="s">
        <v>245</v>
      </c>
      <c r="D210" s="9">
        <v>12</v>
      </c>
      <c r="E210" s="10">
        <v>9</v>
      </c>
      <c r="F210" t="s">
        <v>25</v>
      </c>
      <c r="G210" s="11">
        <v>9</v>
      </c>
      <c r="H210" s="11">
        <v>36</v>
      </c>
      <c r="I210" s="11">
        <f>Tabel13[[#This Row],[Contractduur in maanden excl. verlengingen ]]+Tabel13[[#This Row],[Contractverlenging opties in maanden]]</f>
        <v>45</v>
      </c>
      <c r="J210" t="s">
        <v>23</v>
      </c>
      <c r="K210" t="s">
        <v>265</v>
      </c>
      <c r="L210">
        <v>2021</v>
      </c>
      <c r="M210" s="3">
        <f>Tabel13[[#This Row],[Contracturen per week]]*52*(I210/12)</f>
        <v>1755</v>
      </c>
    </row>
    <row r="211" spans="1:13">
      <c r="A211" t="s">
        <v>6</v>
      </c>
      <c r="B211" t="s">
        <v>11</v>
      </c>
      <c r="C211" t="s">
        <v>246</v>
      </c>
      <c r="D211" s="9">
        <v>12</v>
      </c>
      <c r="E211" s="10">
        <v>18</v>
      </c>
      <c r="F211" t="s">
        <v>32</v>
      </c>
      <c r="G211" s="11">
        <v>9</v>
      </c>
      <c r="H211" s="11">
        <v>36</v>
      </c>
      <c r="I211" s="11">
        <f>Tabel13[[#This Row],[Contractduur in maanden excl. verlengingen ]]+Tabel13[[#This Row],[Contractverlenging opties in maanden]]</f>
        <v>45</v>
      </c>
      <c r="J211" t="s">
        <v>10</v>
      </c>
      <c r="K211" t="s">
        <v>265</v>
      </c>
      <c r="L211">
        <v>2021</v>
      </c>
      <c r="M211" s="3">
        <f>Tabel13[[#This Row],[Contracturen per week]]*52*(I211/12)</f>
        <v>3510</v>
      </c>
    </row>
    <row r="212" spans="1:13">
      <c r="A212" t="s">
        <v>6</v>
      </c>
      <c r="B212" t="s">
        <v>11</v>
      </c>
      <c r="C212" t="s">
        <v>247</v>
      </c>
      <c r="D212" s="9">
        <v>12</v>
      </c>
      <c r="E212" s="10">
        <v>36</v>
      </c>
      <c r="F212" t="s">
        <v>9</v>
      </c>
      <c r="G212" s="11">
        <v>19</v>
      </c>
      <c r="H212" s="11">
        <v>72</v>
      </c>
      <c r="I212" s="11">
        <f>Tabel13[[#This Row],[Contractduur in maanden excl. verlengingen ]]+Tabel13[[#This Row],[Contractverlenging opties in maanden]]</f>
        <v>91</v>
      </c>
      <c r="J212" t="s">
        <v>5</v>
      </c>
      <c r="K212" t="s">
        <v>265</v>
      </c>
      <c r="L212">
        <v>2021</v>
      </c>
      <c r="M212" s="3">
        <f>Tabel13[[#This Row],[Contracturen per week]]*52*(I212/12)</f>
        <v>14196</v>
      </c>
    </row>
    <row r="213" spans="1:13">
      <c r="A213" t="s">
        <v>6</v>
      </c>
      <c r="B213" t="s">
        <v>11</v>
      </c>
      <c r="C213" t="s">
        <v>248</v>
      </c>
      <c r="D213" s="9">
        <v>12</v>
      </c>
      <c r="E213" s="10">
        <v>16</v>
      </c>
      <c r="F213" t="s">
        <v>32</v>
      </c>
      <c r="G213" s="11">
        <v>24</v>
      </c>
      <c r="H213" s="11">
        <v>72</v>
      </c>
      <c r="I213" s="11">
        <f>Tabel13[[#This Row],[Contractduur in maanden excl. verlengingen ]]+Tabel13[[#This Row],[Contractverlenging opties in maanden]]</f>
        <v>96</v>
      </c>
      <c r="J213" t="s">
        <v>23</v>
      </c>
      <c r="K213" t="s">
        <v>265</v>
      </c>
      <c r="L213">
        <v>2021</v>
      </c>
      <c r="M213" s="3">
        <f>Tabel13[[#This Row],[Contracturen per week]]*52*(I213/12)</f>
        <v>6656</v>
      </c>
    </row>
    <row r="214" spans="1:13">
      <c r="A214" t="s">
        <v>6</v>
      </c>
      <c r="B214" t="s">
        <v>11</v>
      </c>
      <c r="C214" t="s">
        <v>249</v>
      </c>
      <c r="D214" s="9">
        <v>12</v>
      </c>
      <c r="E214" s="10">
        <v>12</v>
      </c>
      <c r="F214" t="s">
        <v>9</v>
      </c>
      <c r="G214" s="11">
        <v>9</v>
      </c>
      <c r="H214" s="11">
        <v>36</v>
      </c>
      <c r="I214" s="11">
        <f>Tabel13[[#This Row],[Contractduur in maanden excl. verlengingen ]]+Tabel13[[#This Row],[Contractverlenging opties in maanden]]</f>
        <v>45</v>
      </c>
      <c r="J214" t="s">
        <v>5</v>
      </c>
      <c r="K214" t="s">
        <v>265</v>
      </c>
      <c r="L214">
        <v>2021</v>
      </c>
      <c r="M214" s="3">
        <f>Tabel13[[#This Row],[Contracturen per week]]*52*(I214/12)</f>
        <v>2340</v>
      </c>
    </row>
    <row r="215" spans="1:13">
      <c r="A215" t="s">
        <v>6</v>
      </c>
      <c r="B215" t="s">
        <v>11</v>
      </c>
      <c r="C215" t="s">
        <v>250</v>
      </c>
      <c r="D215" s="9">
        <v>12</v>
      </c>
      <c r="E215" s="10">
        <v>12</v>
      </c>
      <c r="F215" t="s">
        <v>9</v>
      </c>
      <c r="G215" s="11">
        <v>9</v>
      </c>
      <c r="H215" s="11">
        <v>24</v>
      </c>
      <c r="I215" s="11">
        <f>Tabel13[[#This Row],[Contractduur in maanden excl. verlengingen ]]+Tabel13[[#This Row],[Contractverlenging opties in maanden]]</f>
        <v>33</v>
      </c>
      <c r="J215" t="s">
        <v>10</v>
      </c>
      <c r="K215" t="s">
        <v>265</v>
      </c>
      <c r="L215">
        <v>2021</v>
      </c>
      <c r="M215" s="3">
        <f>Tabel13[[#This Row],[Contracturen per week]]*52*(I215/12)</f>
        <v>1716</v>
      </c>
    </row>
    <row r="216" spans="1:13">
      <c r="A216" t="s">
        <v>6</v>
      </c>
      <c r="B216" t="s">
        <v>11</v>
      </c>
      <c r="C216" t="s">
        <v>251</v>
      </c>
      <c r="D216" s="9">
        <v>12</v>
      </c>
      <c r="E216" s="10">
        <v>9</v>
      </c>
      <c r="F216" t="s">
        <v>25</v>
      </c>
      <c r="G216" s="11">
        <v>9</v>
      </c>
      <c r="H216" s="11">
        <v>24</v>
      </c>
      <c r="I216" s="11">
        <f>Tabel13[[#This Row],[Contractduur in maanden excl. verlengingen ]]+Tabel13[[#This Row],[Contractverlenging opties in maanden]]</f>
        <v>33</v>
      </c>
      <c r="J216" t="s">
        <v>23</v>
      </c>
      <c r="K216" t="s">
        <v>265</v>
      </c>
      <c r="L216">
        <v>2021</v>
      </c>
      <c r="M216" s="3">
        <f>Tabel13[[#This Row],[Contracturen per week]]*52*(I216/12)</f>
        <v>1287</v>
      </c>
    </row>
    <row r="217" spans="1:13">
      <c r="A217" t="s">
        <v>6</v>
      </c>
      <c r="B217" t="s">
        <v>11</v>
      </c>
      <c r="C217" t="s">
        <v>252</v>
      </c>
      <c r="D217" s="9">
        <v>12</v>
      </c>
      <c r="E217" s="10">
        <v>9</v>
      </c>
      <c r="F217" t="s">
        <v>25</v>
      </c>
      <c r="G217" s="11">
        <v>9</v>
      </c>
      <c r="H217" s="11">
        <v>24</v>
      </c>
      <c r="I217" s="11">
        <f>Tabel13[[#This Row],[Contractduur in maanden excl. verlengingen ]]+Tabel13[[#This Row],[Contractverlenging opties in maanden]]</f>
        <v>33</v>
      </c>
      <c r="J217" t="s">
        <v>23</v>
      </c>
      <c r="K217" t="s">
        <v>265</v>
      </c>
      <c r="L217">
        <v>2021</v>
      </c>
      <c r="M217" s="3">
        <f>Tabel13[[#This Row],[Contracturen per week]]*52*(I217/12)</f>
        <v>1287</v>
      </c>
    </row>
    <row r="218" spans="1:13">
      <c r="A218" t="s">
        <v>6</v>
      </c>
      <c r="B218" t="s">
        <v>11</v>
      </c>
      <c r="C218" t="s">
        <v>253</v>
      </c>
      <c r="D218" s="9">
        <v>12</v>
      </c>
      <c r="E218" s="10">
        <v>18</v>
      </c>
      <c r="F218" t="s">
        <v>32</v>
      </c>
      <c r="G218" s="11">
        <v>9</v>
      </c>
      <c r="H218" s="11">
        <v>24</v>
      </c>
      <c r="I218" s="11">
        <f>Tabel13[[#This Row],[Contractduur in maanden excl. verlengingen ]]+Tabel13[[#This Row],[Contractverlenging opties in maanden]]</f>
        <v>33</v>
      </c>
      <c r="J218" t="s">
        <v>10</v>
      </c>
      <c r="K218" t="s">
        <v>265</v>
      </c>
      <c r="L218">
        <v>2021</v>
      </c>
      <c r="M218" s="3">
        <f>Tabel13[[#This Row],[Contracturen per week]]*52*(I218/12)</f>
        <v>2574</v>
      </c>
    </row>
    <row r="219" spans="1:13">
      <c r="A219" t="s">
        <v>6</v>
      </c>
      <c r="B219" t="s">
        <v>11</v>
      </c>
      <c r="C219" t="s">
        <v>254</v>
      </c>
      <c r="D219" s="9">
        <v>12</v>
      </c>
      <c r="E219" s="10">
        <v>24</v>
      </c>
      <c r="F219" t="s">
        <v>32</v>
      </c>
      <c r="G219" s="11">
        <v>24</v>
      </c>
      <c r="H219" s="11">
        <v>36</v>
      </c>
      <c r="I219" s="11">
        <f>Tabel13[[#This Row],[Contractduur in maanden excl. verlengingen ]]+Tabel13[[#This Row],[Contractverlenging opties in maanden]]</f>
        <v>60</v>
      </c>
      <c r="J219" t="s">
        <v>10</v>
      </c>
      <c r="K219" t="s">
        <v>265</v>
      </c>
      <c r="L219">
        <v>2021</v>
      </c>
      <c r="M219" s="3">
        <f>Tabel13[[#This Row],[Contracturen per week]]*52*(I219/12)</f>
        <v>6240</v>
      </c>
    </row>
    <row r="220" spans="1:13">
      <c r="A220" t="s">
        <v>6</v>
      </c>
      <c r="B220" t="s">
        <v>11</v>
      </c>
      <c r="C220" t="s">
        <v>255</v>
      </c>
      <c r="D220" s="9">
        <v>12</v>
      </c>
      <c r="E220" s="10">
        <v>20</v>
      </c>
      <c r="F220" t="s">
        <v>32</v>
      </c>
      <c r="G220" s="11">
        <v>24</v>
      </c>
      <c r="H220" s="11">
        <v>48</v>
      </c>
      <c r="I220" s="11">
        <f>Tabel13[[#This Row],[Contractduur in maanden excl. verlengingen ]]+Tabel13[[#This Row],[Contractverlenging opties in maanden]]</f>
        <v>72</v>
      </c>
      <c r="J220" t="s">
        <v>5</v>
      </c>
      <c r="K220" t="s">
        <v>265</v>
      </c>
      <c r="L220">
        <v>2021</v>
      </c>
      <c r="M220" s="3">
        <f>Tabel13[[#This Row],[Contracturen per week]]*52*(I220/12)</f>
        <v>6240</v>
      </c>
    </row>
    <row r="221" spans="1:13">
      <c r="A221" t="s">
        <v>6</v>
      </c>
      <c r="B221" t="s">
        <v>11</v>
      </c>
      <c r="C221" t="s">
        <v>256</v>
      </c>
      <c r="D221" s="9">
        <v>12</v>
      </c>
      <c r="E221" s="10">
        <v>36</v>
      </c>
      <c r="F221" t="s">
        <v>25</v>
      </c>
      <c r="G221" s="11">
        <v>12</v>
      </c>
      <c r="H221" s="11">
        <v>72</v>
      </c>
      <c r="I221" s="11">
        <f>Tabel13[[#This Row],[Contractduur in maanden excl. verlengingen ]]+Tabel13[[#This Row],[Contractverlenging opties in maanden]]</f>
        <v>84</v>
      </c>
      <c r="J221" t="s">
        <v>23</v>
      </c>
      <c r="K221" t="s">
        <v>265</v>
      </c>
      <c r="L221">
        <v>2021</v>
      </c>
      <c r="M221" s="3">
        <f>Tabel13[[#This Row],[Contracturen per week]]*52*(I221/12)</f>
        <v>13104</v>
      </c>
    </row>
    <row r="222" spans="1:13">
      <c r="A222" t="s">
        <v>6</v>
      </c>
      <c r="B222" t="s">
        <v>11</v>
      </c>
      <c r="C222" t="s">
        <v>257</v>
      </c>
      <c r="D222" s="9">
        <v>11</v>
      </c>
      <c r="E222" s="10">
        <v>12</v>
      </c>
      <c r="F222" t="s">
        <v>9</v>
      </c>
      <c r="G222" s="11">
        <v>19</v>
      </c>
      <c r="H222" s="11">
        <v>36</v>
      </c>
      <c r="I222" s="11">
        <f>Tabel13[[#This Row],[Contractduur in maanden excl. verlengingen ]]+Tabel13[[#This Row],[Contractverlenging opties in maanden]]</f>
        <v>55</v>
      </c>
      <c r="J222" t="s">
        <v>5</v>
      </c>
      <c r="K222" t="s">
        <v>265</v>
      </c>
      <c r="L222">
        <v>2021</v>
      </c>
      <c r="M222" s="3">
        <f>Tabel13[[#This Row],[Contracturen per week]]*52*(I222/12)</f>
        <v>2860</v>
      </c>
    </row>
    <row r="223" spans="1:13">
      <c r="A223" t="s">
        <v>6</v>
      </c>
      <c r="B223" t="s">
        <v>11</v>
      </c>
      <c r="C223" t="s">
        <v>53</v>
      </c>
      <c r="D223" s="9">
        <v>11</v>
      </c>
      <c r="E223" s="10">
        <v>36</v>
      </c>
      <c r="F223" t="s">
        <v>32</v>
      </c>
      <c r="G223" s="11">
        <v>7</v>
      </c>
      <c r="H223" s="11">
        <v>0</v>
      </c>
      <c r="I223" s="11">
        <f>Tabel13[[#This Row],[Contractduur in maanden excl. verlengingen ]]+Tabel13[[#This Row],[Contractverlenging opties in maanden]]</f>
        <v>7</v>
      </c>
      <c r="J223" t="s">
        <v>23</v>
      </c>
      <c r="K223" t="s">
        <v>265</v>
      </c>
      <c r="L223">
        <v>2021</v>
      </c>
      <c r="M223" s="3">
        <f>Tabel13[[#This Row],[Contracturen per week]]*52*(I223/12)</f>
        <v>1092</v>
      </c>
    </row>
    <row r="224" spans="1:13">
      <c r="A224" t="s">
        <v>6</v>
      </c>
      <c r="B224" t="s">
        <v>11</v>
      </c>
      <c r="C224" t="s">
        <v>257</v>
      </c>
      <c r="D224" s="9">
        <v>11</v>
      </c>
      <c r="E224" s="10">
        <v>12</v>
      </c>
      <c r="F224" t="s">
        <v>9</v>
      </c>
      <c r="G224" s="11">
        <v>19</v>
      </c>
      <c r="H224" s="11">
        <v>36</v>
      </c>
      <c r="I224" s="11">
        <f>Tabel13[[#This Row],[Contractduur in maanden excl. verlengingen ]]+Tabel13[[#This Row],[Contractverlenging opties in maanden]]</f>
        <v>55</v>
      </c>
      <c r="J224" t="s">
        <v>5</v>
      </c>
      <c r="K224" t="s">
        <v>265</v>
      </c>
      <c r="L224">
        <v>2021</v>
      </c>
      <c r="M224" s="3">
        <f>Tabel13[[#This Row],[Contracturen per week]]*52*(I224/12)</f>
        <v>2860</v>
      </c>
    </row>
    <row r="225" spans="1:13">
      <c r="A225" t="s">
        <v>6</v>
      </c>
      <c r="B225" t="s">
        <v>11</v>
      </c>
      <c r="C225" t="s">
        <v>24</v>
      </c>
      <c r="D225" s="9">
        <v>11</v>
      </c>
      <c r="E225" s="10">
        <v>8</v>
      </c>
      <c r="F225" t="s">
        <v>25</v>
      </c>
      <c r="G225" s="11">
        <v>7</v>
      </c>
      <c r="H225" s="11">
        <v>12</v>
      </c>
      <c r="I225" s="11">
        <f>Tabel13[[#This Row],[Contractduur in maanden excl. verlengingen ]]+Tabel13[[#This Row],[Contractverlenging opties in maanden]]</f>
        <v>19</v>
      </c>
      <c r="J225" t="s">
        <v>10</v>
      </c>
      <c r="K225" t="s">
        <v>265</v>
      </c>
      <c r="L225">
        <v>2021</v>
      </c>
      <c r="M225" s="3">
        <f>Tabel13[[#This Row],[Contracturen per week]]*52*(I225/12)</f>
        <v>658.66666666666663</v>
      </c>
    </row>
    <row r="226" spans="1:13">
      <c r="A226" t="s">
        <v>6</v>
      </c>
      <c r="B226" t="s">
        <v>11</v>
      </c>
      <c r="C226" t="s">
        <v>258</v>
      </c>
      <c r="D226" s="9">
        <v>11</v>
      </c>
      <c r="E226" s="10">
        <v>20</v>
      </c>
      <c r="F226" t="s">
        <v>32</v>
      </c>
      <c r="G226" s="11">
        <v>8</v>
      </c>
      <c r="H226" s="11">
        <v>36</v>
      </c>
      <c r="I226" s="11">
        <f>Tabel13[[#This Row],[Contractduur in maanden excl. verlengingen ]]+Tabel13[[#This Row],[Contractverlenging opties in maanden]]</f>
        <v>44</v>
      </c>
      <c r="J226" t="s">
        <v>5</v>
      </c>
      <c r="K226" t="s">
        <v>265</v>
      </c>
      <c r="L226">
        <v>2021</v>
      </c>
      <c r="M226" s="3">
        <f>Tabel13[[#This Row],[Contracturen per week]]*52*(I226/12)</f>
        <v>3813.333333333333</v>
      </c>
    </row>
    <row r="227" spans="1:13">
      <c r="A227" t="s">
        <v>6</v>
      </c>
      <c r="B227" t="s">
        <v>11</v>
      </c>
      <c r="C227" t="s">
        <v>259</v>
      </c>
      <c r="D227" s="9">
        <v>11</v>
      </c>
      <c r="E227" s="10">
        <v>36</v>
      </c>
      <c r="F227" t="s">
        <v>32</v>
      </c>
      <c r="G227" s="11">
        <v>13</v>
      </c>
      <c r="H227" s="11">
        <v>72</v>
      </c>
      <c r="I227" s="11">
        <f>Tabel13[[#This Row],[Contractduur in maanden excl. verlengingen ]]+Tabel13[[#This Row],[Contractverlenging opties in maanden]]</f>
        <v>85</v>
      </c>
      <c r="J227" t="s">
        <v>5</v>
      </c>
      <c r="K227" t="s">
        <v>265</v>
      </c>
      <c r="L227">
        <v>2021</v>
      </c>
      <c r="M227" s="3">
        <f>Tabel13[[#This Row],[Contracturen per week]]*52*(I227/12)</f>
        <v>13260</v>
      </c>
    </row>
    <row r="228" spans="1:13">
      <c r="A228" t="s">
        <v>260</v>
      </c>
      <c r="B228" t="s">
        <v>261</v>
      </c>
      <c r="C228" t="s">
        <v>262</v>
      </c>
      <c r="D228" s="9">
        <v>17</v>
      </c>
      <c r="E228" s="10">
        <v>36</v>
      </c>
      <c r="F228" t="s">
        <v>19</v>
      </c>
      <c r="G228" s="11">
        <v>7</v>
      </c>
      <c r="H228" s="11">
        <v>6</v>
      </c>
      <c r="I228" s="11">
        <f>Tabel13[[#This Row],[Contractduur in maanden excl. verlengingen ]]+Tabel13[[#This Row],[Contractverlenging opties in maanden]]</f>
        <v>13</v>
      </c>
      <c r="J228" t="s">
        <v>10</v>
      </c>
      <c r="K228" t="s">
        <v>265</v>
      </c>
      <c r="L228">
        <v>2021</v>
      </c>
      <c r="M228" s="3">
        <f>Tabel13[[#This Row],[Contracturen per week]]*52*(I228/12)</f>
        <v>2027.9999999999998</v>
      </c>
    </row>
    <row r="229" spans="1:13">
      <c r="A229" t="s">
        <v>6</v>
      </c>
      <c r="B229" t="s">
        <v>11</v>
      </c>
      <c r="C229" t="s">
        <v>263</v>
      </c>
      <c r="D229" s="9">
        <v>13</v>
      </c>
      <c r="E229" s="10">
        <v>16</v>
      </c>
      <c r="F229" t="s">
        <v>4</v>
      </c>
      <c r="G229" s="11">
        <v>6</v>
      </c>
      <c r="H229" s="11">
        <v>12</v>
      </c>
      <c r="I229" s="11">
        <f>Tabel13[[#This Row],[Contractduur in maanden excl. verlengingen ]]+Tabel13[[#This Row],[Contractverlenging opties in maanden]]</f>
        <v>18</v>
      </c>
      <c r="J229" t="s">
        <v>10</v>
      </c>
      <c r="K229" t="s">
        <v>265</v>
      </c>
      <c r="L229">
        <v>2021</v>
      </c>
      <c r="M229" s="3">
        <f>Tabel13[[#This Row],[Contracturen per week]]*52*(I229/12)</f>
        <v>1248</v>
      </c>
    </row>
    <row r="230" spans="1:13">
      <c r="A230" t="s">
        <v>55</v>
      </c>
      <c r="B230" t="s">
        <v>108</v>
      </c>
      <c r="C230" t="s">
        <v>257</v>
      </c>
      <c r="D230" s="9">
        <v>12</v>
      </c>
      <c r="E230" s="10">
        <v>29</v>
      </c>
      <c r="F230" t="s">
        <v>9</v>
      </c>
      <c r="G230" s="11">
        <v>11</v>
      </c>
      <c r="H230" s="11">
        <v>24</v>
      </c>
      <c r="I230" s="11">
        <f>Tabel13[[#This Row],[Contractduur in maanden excl. verlengingen ]]+Tabel13[[#This Row],[Contractverlenging opties in maanden]]</f>
        <v>35</v>
      </c>
      <c r="J230" t="s">
        <v>5</v>
      </c>
      <c r="K230" t="s">
        <v>265</v>
      </c>
      <c r="L230">
        <v>2021</v>
      </c>
      <c r="M230" s="3">
        <f>Tabel13[[#This Row],[Contracturen per week]]*52*(I230/12)</f>
        <v>4398.333333333333</v>
      </c>
    </row>
    <row r="231" spans="1:13">
      <c r="A231" t="s">
        <v>6</v>
      </c>
      <c r="B231" t="s">
        <v>51</v>
      </c>
      <c r="C231" t="s">
        <v>264</v>
      </c>
      <c r="D231" s="9">
        <v>11</v>
      </c>
      <c r="E231" s="10">
        <v>36</v>
      </c>
      <c r="F231" t="s">
        <v>30</v>
      </c>
      <c r="G231" s="11">
        <v>7</v>
      </c>
      <c r="H231" s="11">
        <v>6</v>
      </c>
      <c r="I231" s="11">
        <f>Tabel13[[#This Row],[Contractduur in maanden excl. verlengingen ]]+Tabel13[[#This Row],[Contractverlenging opties in maanden]]</f>
        <v>13</v>
      </c>
      <c r="J231" t="s">
        <v>10</v>
      </c>
      <c r="K231" t="s">
        <v>265</v>
      </c>
      <c r="L231">
        <v>2021</v>
      </c>
      <c r="M231" s="3">
        <f>Tabel13[[#This Row],[Contracturen per week]]*52*(I231/12)</f>
        <v>2027.9999999999998</v>
      </c>
    </row>
    <row r="232" spans="1:13">
      <c r="A232" t="s">
        <v>6</v>
      </c>
      <c r="B232" t="s">
        <v>7</v>
      </c>
      <c r="C232" t="s">
        <v>196</v>
      </c>
      <c r="D232" s="9">
        <v>14</v>
      </c>
      <c r="E232" s="10">
        <v>36</v>
      </c>
      <c r="F232" t="s">
        <v>32</v>
      </c>
      <c r="G232" s="11">
        <v>5</v>
      </c>
      <c r="H232" s="11">
        <v>0</v>
      </c>
      <c r="I232" s="11">
        <f>Tabel13[[#This Row],[Contractduur in maanden excl. verlengingen ]]+Tabel13[[#This Row],[Contractverlenging opties in maanden]]</f>
        <v>5</v>
      </c>
      <c r="J232" t="s">
        <v>5</v>
      </c>
      <c r="K232" t="s">
        <v>287</v>
      </c>
      <c r="L232">
        <v>2021</v>
      </c>
      <c r="M232" s="3">
        <f>Tabel13[[#This Row],[Contracturen per week]]*52*(I232/12)</f>
        <v>780</v>
      </c>
    </row>
    <row r="233" spans="1:13">
      <c r="A233" t="s">
        <v>6</v>
      </c>
      <c r="B233" t="s">
        <v>11</v>
      </c>
      <c r="C233" t="s">
        <v>266</v>
      </c>
      <c r="D233" s="9">
        <v>13</v>
      </c>
      <c r="E233" s="10">
        <v>20</v>
      </c>
      <c r="F233" t="s">
        <v>19</v>
      </c>
      <c r="G233" s="11">
        <v>6</v>
      </c>
      <c r="H233" s="11">
        <v>0</v>
      </c>
      <c r="I233" s="11">
        <f>Tabel13[[#This Row],[Contractduur in maanden excl. verlengingen ]]+Tabel13[[#This Row],[Contractverlenging opties in maanden]]</f>
        <v>6</v>
      </c>
      <c r="J233" t="s">
        <v>10</v>
      </c>
      <c r="K233" t="s">
        <v>287</v>
      </c>
      <c r="L233">
        <v>2021</v>
      </c>
      <c r="M233" s="3">
        <f>Tabel13[[#This Row],[Contracturen per week]]*52*(I233/12)</f>
        <v>520</v>
      </c>
    </row>
    <row r="234" spans="1:13">
      <c r="A234" t="s">
        <v>6</v>
      </c>
      <c r="B234" t="s">
        <v>11</v>
      </c>
      <c r="C234" t="s">
        <v>267</v>
      </c>
      <c r="D234" s="9">
        <v>13</v>
      </c>
      <c r="E234" s="10">
        <v>24</v>
      </c>
      <c r="F234" t="s">
        <v>4</v>
      </c>
      <c r="G234" s="11">
        <v>24</v>
      </c>
      <c r="H234" s="11">
        <v>24</v>
      </c>
      <c r="I234" s="11">
        <f>Tabel13[[#This Row],[Contractduur in maanden excl. verlengingen ]]+Tabel13[[#This Row],[Contractverlenging opties in maanden]]</f>
        <v>48</v>
      </c>
      <c r="J234" t="s">
        <v>10</v>
      </c>
      <c r="K234" t="s">
        <v>287</v>
      </c>
      <c r="L234">
        <v>2021</v>
      </c>
      <c r="M234" s="3">
        <f>Tabel13[[#This Row],[Contracturen per week]]*52*(I234/12)</f>
        <v>4992</v>
      </c>
    </row>
    <row r="235" spans="1:13">
      <c r="A235" t="s">
        <v>6</v>
      </c>
      <c r="B235" t="s">
        <v>11</v>
      </c>
      <c r="C235" t="s">
        <v>268</v>
      </c>
      <c r="D235" s="9">
        <v>12</v>
      </c>
      <c r="E235" s="10">
        <v>9</v>
      </c>
      <c r="F235" t="s">
        <v>25</v>
      </c>
      <c r="G235" s="11">
        <v>9</v>
      </c>
      <c r="H235" s="11">
        <v>36</v>
      </c>
      <c r="I235" s="11">
        <f>Tabel13[[#This Row],[Contractduur in maanden excl. verlengingen ]]+Tabel13[[#This Row],[Contractverlenging opties in maanden]]</f>
        <v>45</v>
      </c>
      <c r="J235" t="s">
        <v>5</v>
      </c>
      <c r="K235" t="s">
        <v>287</v>
      </c>
      <c r="L235">
        <v>2021</v>
      </c>
      <c r="M235" s="3">
        <f>Tabel13[[#This Row],[Contracturen per week]]*52*(I235/12)</f>
        <v>1755</v>
      </c>
    </row>
    <row r="236" spans="1:13">
      <c r="A236" t="s">
        <v>6</v>
      </c>
      <c r="B236" t="s">
        <v>11</v>
      </c>
      <c r="C236" t="s">
        <v>269</v>
      </c>
      <c r="D236" s="9">
        <v>12</v>
      </c>
      <c r="E236" s="10">
        <v>18</v>
      </c>
      <c r="F236" t="s">
        <v>32</v>
      </c>
      <c r="G236" s="11">
        <v>9</v>
      </c>
      <c r="H236" s="11">
        <v>36</v>
      </c>
      <c r="I236" s="11">
        <f>Tabel13[[#This Row],[Contractduur in maanden excl. verlengingen ]]+Tabel13[[#This Row],[Contractverlenging opties in maanden]]</f>
        <v>45</v>
      </c>
      <c r="J236" t="s">
        <v>10</v>
      </c>
      <c r="K236" t="s">
        <v>287</v>
      </c>
      <c r="L236">
        <v>2021</v>
      </c>
      <c r="M236" s="3">
        <f>Tabel13[[#This Row],[Contracturen per week]]*52*(I236/12)</f>
        <v>3510</v>
      </c>
    </row>
    <row r="237" spans="1:13">
      <c r="A237" t="s">
        <v>6</v>
      </c>
      <c r="B237" t="s">
        <v>11</v>
      </c>
      <c r="C237" t="s">
        <v>270</v>
      </c>
      <c r="D237" s="9">
        <v>12</v>
      </c>
      <c r="E237" s="10">
        <v>36</v>
      </c>
      <c r="F237" t="s">
        <v>9</v>
      </c>
      <c r="G237" s="11">
        <v>18</v>
      </c>
      <c r="H237" s="11">
        <v>0</v>
      </c>
      <c r="I237" s="11">
        <f>Tabel13[[#This Row],[Contractduur in maanden excl. verlengingen ]]+Tabel13[[#This Row],[Contractverlenging opties in maanden]]</f>
        <v>18</v>
      </c>
      <c r="J237" t="s">
        <v>10</v>
      </c>
      <c r="K237" t="s">
        <v>287</v>
      </c>
      <c r="L237">
        <v>2021</v>
      </c>
      <c r="M237" s="3">
        <f>Tabel13[[#This Row],[Contracturen per week]]*52*(I237/12)</f>
        <v>2808</v>
      </c>
    </row>
    <row r="238" spans="1:13">
      <c r="A238" t="s">
        <v>6</v>
      </c>
      <c r="B238" t="s">
        <v>11</v>
      </c>
      <c r="C238" t="s">
        <v>271</v>
      </c>
      <c r="D238" s="9">
        <v>12</v>
      </c>
      <c r="E238" s="10">
        <v>18</v>
      </c>
      <c r="F238" t="s">
        <v>9</v>
      </c>
      <c r="G238" s="11">
        <v>13</v>
      </c>
      <c r="H238" s="11">
        <v>12</v>
      </c>
      <c r="I238" s="11">
        <f>Tabel13[[#This Row],[Contractduur in maanden excl. verlengingen ]]+Tabel13[[#This Row],[Contractverlenging opties in maanden]]</f>
        <v>25</v>
      </c>
      <c r="J238" t="s">
        <v>10</v>
      </c>
      <c r="K238" t="s">
        <v>287</v>
      </c>
      <c r="L238">
        <v>2021</v>
      </c>
      <c r="M238" s="3">
        <f>Tabel13[[#This Row],[Contracturen per week]]*52*(I238/12)</f>
        <v>1950.0000000000002</v>
      </c>
    </row>
    <row r="239" spans="1:13">
      <c r="A239" t="s">
        <v>6</v>
      </c>
      <c r="B239" t="s">
        <v>11</v>
      </c>
      <c r="C239" t="s">
        <v>272</v>
      </c>
      <c r="D239" s="9">
        <v>12</v>
      </c>
      <c r="E239" s="10">
        <v>36</v>
      </c>
      <c r="F239" t="s">
        <v>19</v>
      </c>
      <c r="G239" s="11">
        <v>12</v>
      </c>
      <c r="H239" s="11">
        <v>24</v>
      </c>
      <c r="I239" s="11">
        <f>Tabel13[[#This Row],[Contractduur in maanden excl. verlengingen ]]+Tabel13[[#This Row],[Contractverlenging opties in maanden]]</f>
        <v>36</v>
      </c>
      <c r="J239" t="s">
        <v>5</v>
      </c>
      <c r="K239" t="s">
        <v>287</v>
      </c>
      <c r="L239">
        <v>2021</v>
      </c>
      <c r="M239" s="3">
        <f>Tabel13[[#This Row],[Contracturen per week]]*52*(I239/12)</f>
        <v>5616</v>
      </c>
    </row>
    <row r="240" spans="1:13">
      <c r="A240" t="s">
        <v>6</v>
      </c>
      <c r="B240" t="s">
        <v>7</v>
      </c>
      <c r="C240" t="s">
        <v>79</v>
      </c>
      <c r="D240" s="9">
        <v>12</v>
      </c>
      <c r="E240" s="10">
        <v>10</v>
      </c>
      <c r="F240" t="s">
        <v>32</v>
      </c>
      <c r="G240" s="11">
        <v>7</v>
      </c>
      <c r="H240" s="11">
        <v>0</v>
      </c>
      <c r="I240" s="11">
        <f>Tabel13[[#This Row],[Contractduur in maanden excl. verlengingen ]]+Tabel13[[#This Row],[Contractverlenging opties in maanden]]</f>
        <v>7</v>
      </c>
      <c r="J240" t="s">
        <v>10</v>
      </c>
      <c r="K240" t="s">
        <v>287</v>
      </c>
      <c r="L240">
        <v>2021</v>
      </c>
      <c r="M240" s="3">
        <f>Tabel13[[#This Row],[Contracturen per week]]*52*(I240/12)</f>
        <v>303.33333333333337</v>
      </c>
    </row>
    <row r="241" spans="1:13">
      <c r="A241" t="s">
        <v>6</v>
      </c>
      <c r="B241" t="s">
        <v>11</v>
      </c>
      <c r="C241" t="s">
        <v>273</v>
      </c>
      <c r="D241" s="9">
        <v>12</v>
      </c>
      <c r="E241" s="10">
        <v>36</v>
      </c>
      <c r="F241" t="s">
        <v>30</v>
      </c>
      <c r="G241" s="11">
        <v>24</v>
      </c>
      <c r="H241" s="11">
        <v>72</v>
      </c>
      <c r="I241" s="11">
        <f>Tabel13[[#This Row],[Contractduur in maanden excl. verlengingen ]]+Tabel13[[#This Row],[Contractverlenging opties in maanden]]</f>
        <v>96</v>
      </c>
      <c r="J241" t="s">
        <v>10</v>
      </c>
      <c r="K241" t="s">
        <v>287</v>
      </c>
      <c r="L241">
        <v>2021</v>
      </c>
      <c r="M241" s="3">
        <f>Tabel13[[#This Row],[Contracturen per week]]*52*(I241/12)</f>
        <v>14976</v>
      </c>
    </row>
    <row r="242" spans="1:13">
      <c r="A242" t="s">
        <v>6</v>
      </c>
      <c r="B242" t="s">
        <v>11</v>
      </c>
      <c r="C242" t="s">
        <v>274</v>
      </c>
      <c r="D242" s="9">
        <v>12</v>
      </c>
      <c r="E242" s="10">
        <v>16</v>
      </c>
      <c r="F242" t="s">
        <v>25</v>
      </c>
      <c r="G242" s="11">
        <v>12</v>
      </c>
      <c r="H242" s="11">
        <v>12</v>
      </c>
      <c r="I242" s="11">
        <f>Tabel13[[#This Row],[Contractduur in maanden excl. verlengingen ]]+Tabel13[[#This Row],[Contractverlenging opties in maanden]]</f>
        <v>24</v>
      </c>
      <c r="J242" t="s">
        <v>5</v>
      </c>
      <c r="K242" t="s">
        <v>287</v>
      </c>
      <c r="L242">
        <v>2021</v>
      </c>
      <c r="M242" s="3">
        <f>Tabel13[[#This Row],[Contracturen per week]]*52*(I242/12)</f>
        <v>1664</v>
      </c>
    </row>
    <row r="243" spans="1:13">
      <c r="A243" t="s">
        <v>6</v>
      </c>
      <c r="B243" t="s">
        <v>11</v>
      </c>
      <c r="C243" t="s">
        <v>275</v>
      </c>
      <c r="D243" s="9">
        <v>12</v>
      </c>
      <c r="E243" s="10">
        <v>9</v>
      </c>
      <c r="F243" t="s">
        <v>25</v>
      </c>
      <c r="G243" s="11">
        <v>9</v>
      </c>
      <c r="H243" s="11">
        <v>24</v>
      </c>
      <c r="I243" s="11">
        <f>Tabel13[[#This Row],[Contractduur in maanden excl. verlengingen ]]+Tabel13[[#This Row],[Contractverlenging opties in maanden]]</f>
        <v>33</v>
      </c>
      <c r="J243" t="s">
        <v>5</v>
      </c>
      <c r="K243" t="s">
        <v>287</v>
      </c>
      <c r="L243">
        <v>2021</v>
      </c>
      <c r="M243" s="3">
        <f>Tabel13[[#This Row],[Contracturen per week]]*52*(I243/12)</f>
        <v>1287</v>
      </c>
    </row>
    <row r="244" spans="1:13">
      <c r="A244" t="s">
        <v>6</v>
      </c>
      <c r="B244" t="s">
        <v>11</v>
      </c>
      <c r="C244" t="s">
        <v>269</v>
      </c>
      <c r="D244" s="9">
        <v>12</v>
      </c>
      <c r="E244" s="10">
        <v>18</v>
      </c>
      <c r="F244" t="s">
        <v>32</v>
      </c>
      <c r="G244" s="11">
        <v>9</v>
      </c>
      <c r="H244" s="11">
        <v>24</v>
      </c>
      <c r="I244" s="11">
        <f>Tabel13[[#This Row],[Contractduur in maanden excl. verlengingen ]]+Tabel13[[#This Row],[Contractverlenging opties in maanden]]</f>
        <v>33</v>
      </c>
      <c r="J244" t="s">
        <v>10</v>
      </c>
      <c r="K244" t="s">
        <v>287</v>
      </c>
      <c r="L244">
        <v>2021</v>
      </c>
      <c r="M244" s="3">
        <f>Tabel13[[#This Row],[Contracturen per week]]*52*(I244/12)</f>
        <v>2574</v>
      </c>
    </row>
    <row r="245" spans="1:13">
      <c r="A245" t="s">
        <v>12</v>
      </c>
      <c r="B245" t="s">
        <v>67</v>
      </c>
      <c r="C245" t="s">
        <v>72</v>
      </c>
      <c r="D245" s="9">
        <v>11</v>
      </c>
      <c r="E245" s="10">
        <v>1</v>
      </c>
      <c r="F245" t="s">
        <v>25</v>
      </c>
      <c r="G245" s="11">
        <v>25</v>
      </c>
      <c r="H245" s="11">
        <v>24</v>
      </c>
      <c r="I245" s="11">
        <f>Tabel13[[#This Row],[Contractduur in maanden excl. verlengingen ]]+Tabel13[[#This Row],[Contractverlenging opties in maanden]]</f>
        <v>49</v>
      </c>
      <c r="J245" t="s">
        <v>10</v>
      </c>
      <c r="K245" t="s">
        <v>287</v>
      </c>
      <c r="L245">
        <v>2021</v>
      </c>
      <c r="M245" s="3">
        <f>Tabel13[[#This Row],[Contracturen per week]]*52*(I245/12)</f>
        <v>212.33333333333331</v>
      </c>
    </row>
    <row r="246" spans="1:13">
      <c r="A246" t="s">
        <v>6</v>
      </c>
      <c r="B246" t="s">
        <v>51</v>
      </c>
      <c r="C246" t="s">
        <v>277</v>
      </c>
      <c r="D246" s="9">
        <v>10</v>
      </c>
      <c r="E246" s="10">
        <v>16</v>
      </c>
      <c r="F246" t="s">
        <v>4</v>
      </c>
      <c r="G246" s="11">
        <v>20</v>
      </c>
      <c r="H246" s="11">
        <v>24</v>
      </c>
      <c r="I246" s="11">
        <f>Tabel13[[#This Row],[Contractduur in maanden excl. verlengingen ]]+Tabel13[[#This Row],[Contractverlenging opties in maanden]]</f>
        <v>44</v>
      </c>
      <c r="J246" t="s">
        <v>10</v>
      </c>
      <c r="K246" t="s">
        <v>287</v>
      </c>
      <c r="L246">
        <v>2021</v>
      </c>
      <c r="M246" s="3">
        <f>Tabel13[[#This Row],[Contracturen per week]]*52*(I246/12)</f>
        <v>3050.6666666666665</v>
      </c>
    </row>
    <row r="247" spans="1:13">
      <c r="A247" t="s">
        <v>6</v>
      </c>
      <c r="B247" t="s">
        <v>51</v>
      </c>
      <c r="C247" t="s">
        <v>277</v>
      </c>
      <c r="D247" s="9">
        <v>10</v>
      </c>
      <c r="E247" s="10">
        <v>16</v>
      </c>
      <c r="F247" t="s">
        <v>9</v>
      </c>
      <c r="G247" s="11">
        <v>20</v>
      </c>
      <c r="H247" s="11">
        <v>24</v>
      </c>
      <c r="I247" s="11">
        <f>Tabel13[[#This Row],[Contractduur in maanden excl. verlengingen ]]+Tabel13[[#This Row],[Contractverlenging opties in maanden]]</f>
        <v>44</v>
      </c>
      <c r="J247" t="s">
        <v>10</v>
      </c>
      <c r="K247" t="s">
        <v>287</v>
      </c>
      <c r="L247">
        <v>2021</v>
      </c>
      <c r="M247" s="3">
        <f>Tabel13[[#This Row],[Contracturen per week]]*52*(I247/12)</f>
        <v>3050.6666666666665</v>
      </c>
    </row>
    <row r="248" spans="1:13">
      <c r="A248" t="s">
        <v>278</v>
      </c>
      <c r="B248" t="s">
        <v>279</v>
      </c>
      <c r="C248" t="s">
        <v>280</v>
      </c>
      <c r="D248" s="9">
        <v>10</v>
      </c>
      <c r="E248" s="10">
        <v>17</v>
      </c>
      <c r="F248" t="s">
        <v>9</v>
      </c>
      <c r="G248" s="11">
        <v>24</v>
      </c>
      <c r="H248" s="11">
        <v>72</v>
      </c>
      <c r="I248" s="11">
        <f>Tabel13[[#This Row],[Contractduur in maanden excl. verlengingen ]]+Tabel13[[#This Row],[Contractverlenging opties in maanden]]</f>
        <v>96</v>
      </c>
      <c r="J248" t="s">
        <v>10</v>
      </c>
      <c r="K248" t="s">
        <v>287</v>
      </c>
      <c r="L248">
        <v>2021</v>
      </c>
      <c r="M248" s="3">
        <f>Tabel13[[#This Row],[Contracturen per week]]*52*(I248/12)</f>
        <v>7072</v>
      </c>
    </row>
    <row r="249" spans="1:13">
      <c r="A249" t="s">
        <v>1</v>
      </c>
      <c r="B249" t="s">
        <v>2</v>
      </c>
      <c r="C249" t="s">
        <v>281</v>
      </c>
      <c r="D249" s="9">
        <v>14</v>
      </c>
      <c r="E249" s="10">
        <v>16</v>
      </c>
      <c r="F249" t="s">
        <v>9</v>
      </c>
      <c r="G249" s="11">
        <v>12</v>
      </c>
      <c r="H249" s="11">
        <v>12</v>
      </c>
      <c r="I249" s="11">
        <f>Tabel13[[#This Row],[Contractduur in maanden excl. verlengingen ]]+Tabel13[[#This Row],[Contractverlenging opties in maanden]]</f>
        <v>24</v>
      </c>
      <c r="J249" t="s">
        <v>5</v>
      </c>
      <c r="K249" t="s">
        <v>287</v>
      </c>
      <c r="L249">
        <v>2021</v>
      </c>
      <c r="M249" s="3">
        <f>Tabel13[[#This Row],[Contracturen per week]]*52*(I249/12)</f>
        <v>1664</v>
      </c>
    </row>
    <row r="250" spans="1:13">
      <c r="A250" t="s">
        <v>1</v>
      </c>
      <c r="B250" t="s">
        <v>27</v>
      </c>
      <c r="C250" t="s">
        <v>282</v>
      </c>
      <c r="D250" s="9">
        <v>13</v>
      </c>
      <c r="E250" s="10">
        <v>36</v>
      </c>
      <c r="F250" t="s">
        <v>9</v>
      </c>
      <c r="G250" s="11">
        <v>19</v>
      </c>
      <c r="H250" s="11">
        <v>48</v>
      </c>
      <c r="I250" s="11">
        <f>Tabel13[[#This Row],[Contractduur in maanden excl. verlengingen ]]+Tabel13[[#This Row],[Contractverlenging opties in maanden]]</f>
        <v>67</v>
      </c>
      <c r="J250" t="s">
        <v>5</v>
      </c>
      <c r="K250" t="s">
        <v>287</v>
      </c>
      <c r="L250">
        <v>2021</v>
      </c>
      <c r="M250" s="3">
        <f>Tabel13[[#This Row],[Contracturen per week]]*52*(I250/12)</f>
        <v>10452</v>
      </c>
    </row>
    <row r="251" spans="1:13">
      <c r="A251" t="s">
        <v>6</v>
      </c>
      <c r="B251" t="s">
        <v>11</v>
      </c>
      <c r="C251" t="s">
        <v>283</v>
      </c>
      <c r="D251" s="9">
        <v>12</v>
      </c>
      <c r="E251" s="10">
        <v>24</v>
      </c>
      <c r="F251" t="s">
        <v>25</v>
      </c>
      <c r="G251" s="11">
        <v>3</v>
      </c>
      <c r="H251" s="11">
        <v>0</v>
      </c>
      <c r="I251" s="11">
        <f>Tabel13[[#This Row],[Contractduur in maanden excl. verlengingen ]]+Tabel13[[#This Row],[Contractverlenging opties in maanden]]</f>
        <v>3</v>
      </c>
      <c r="J251" t="s">
        <v>23</v>
      </c>
      <c r="K251" t="s">
        <v>287</v>
      </c>
      <c r="L251">
        <v>2021</v>
      </c>
      <c r="M251" s="3">
        <f>Tabel13[[#This Row],[Contracturen per week]]*52*(I251/12)</f>
        <v>312</v>
      </c>
    </row>
    <row r="252" spans="1:13">
      <c r="A252" t="s">
        <v>6</v>
      </c>
      <c r="B252" t="s">
        <v>11</v>
      </c>
      <c r="C252" t="s">
        <v>284</v>
      </c>
      <c r="D252" s="9">
        <v>12</v>
      </c>
      <c r="E252" s="10">
        <v>32</v>
      </c>
      <c r="F252" t="s">
        <v>9</v>
      </c>
      <c r="G252" s="11">
        <v>13</v>
      </c>
      <c r="H252" s="11">
        <v>24</v>
      </c>
      <c r="I252" s="11">
        <f>Tabel13[[#This Row],[Contractduur in maanden excl. verlengingen ]]+Tabel13[[#This Row],[Contractverlenging opties in maanden]]</f>
        <v>37</v>
      </c>
      <c r="J252" t="s">
        <v>5</v>
      </c>
      <c r="K252" t="s">
        <v>287</v>
      </c>
      <c r="L252">
        <v>2021</v>
      </c>
      <c r="M252" s="3">
        <f>Tabel13[[#This Row],[Contracturen per week]]*52*(I252/12)</f>
        <v>5130.666666666667</v>
      </c>
    </row>
    <row r="253" spans="1:13">
      <c r="A253" t="s">
        <v>12</v>
      </c>
      <c r="B253" t="s">
        <v>13</v>
      </c>
      <c r="C253" t="s">
        <v>285</v>
      </c>
      <c r="D253" s="9">
        <v>11</v>
      </c>
      <c r="E253" s="10">
        <v>36</v>
      </c>
      <c r="F253" t="s">
        <v>107</v>
      </c>
      <c r="G253" s="11">
        <v>12</v>
      </c>
      <c r="H253" s="11">
        <v>12</v>
      </c>
      <c r="I253" s="11">
        <f>Tabel13[[#This Row],[Contractduur in maanden excl. verlengingen ]]+Tabel13[[#This Row],[Contractverlenging opties in maanden]]</f>
        <v>24</v>
      </c>
      <c r="J253" t="s">
        <v>5</v>
      </c>
      <c r="K253" t="s">
        <v>287</v>
      </c>
      <c r="L253">
        <v>2021</v>
      </c>
      <c r="M253" s="3">
        <f>Tabel13[[#This Row],[Contracturen per week]]*52*(I253/12)</f>
        <v>3744</v>
      </c>
    </row>
    <row r="254" spans="1:13">
      <c r="A254" t="s">
        <v>6</v>
      </c>
      <c r="B254" t="s">
        <v>11</v>
      </c>
      <c r="C254" t="s">
        <v>122</v>
      </c>
      <c r="D254" s="9">
        <v>11</v>
      </c>
      <c r="E254" s="10">
        <v>36</v>
      </c>
      <c r="F254" t="s">
        <v>30</v>
      </c>
      <c r="G254" s="11">
        <v>11</v>
      </c>
      <c r="H254" s="11">
        <v>3</v>
      </c>
      <c r="I254" s="11">
        <f>Tabel13[[#This Row],[Contractduur in maanden excl. verlengingen ]]+Tabel13[[#This Row],[Contractverlenging opties in maanden]]</f>
        <v>14</v>
      </c>
      <c r="J254" t="s">
        <v>5</v>
      </c>
      <c r="K254" t="s">
        <v>287</v>
      </c>
      <c r="L254">
        <v>2021</v>
      </c>
      <c r="M254" s="3">
        <f>Tabel13[[#This Row],[Contracturen per week]]*52*(I254/12)</f>
        <v>2184</v>
      </c>
    </row>
    <row r="255" spans="1:13">
      <c r="A255" t="s">
        <v>6</v>
      </c>
      <c r="B255" t="s">
        <v>51</v>
      </c>
      <c r="C255" t="s">
        <v>286</v>
      </c>
      <c r="D255" s="9">
        <v>9</v>
      </c>
      <c r="E255" s="10">
        <v>16</v>
      </c>
      <c r="F255" t="s">
        <v>9</v>
      </c>
      <c r="G255" s="11">
        <v>6</v>
      </c>
      <c r="H255" s="11">
        <v>6</v>
      </c>
      <c r="I255" s="11">
        <f>Tabel13[[#This Row],[Contractduur in maanden excl. verlengingen ]]+Tabel13[[#This Row],[Contractverlenging opties in maanden]]</f>
        <v>12</v>
      </c>
      <c r="J255" t="s">
        <v>10</v>
      </c>
      <c r="K255" t="s">
        <v>287</v>
      </c>
      <c r="L255">
        <v>2021</v>
      </c>
      <c r="M255" s="3">
        <f>Tabel13[[#This Row],[Contracturen per week]]*52*(I255/12)</f>
        <v>832</v>
      </c>
    </row>
    <row r="256" spans="1:13">
      <c r="A256" t="s">
        <v>228</v>
      </c>
      <c r="B256" t="s">
        <v>229</v>
      </c>
      <c r="C256" t="s">
        <v>230</v>
      </c>
      <c r="D256" s="9">
        <v>15</v>
      </c>
      <c r="E256" s="10">
        <v>9</v>
      </c>
      <c r="F256" t="s">
        <v>4</v>
      </c>
      <c r="G256" s="11">
        <v>6</v>
      </c>
      <c r="H256" s="11">
        <v>0</v>
      </c>
      <c r="I256" s="11">
        <f>Tabel13[[#This Row],[Contractduur in maanden excl. verlengingen ]]+Tabel13[[#This Row],[Contractverlenging opties in maanden]]</f>
        <v>6</v>
      </c>
      <c r="J256" t="s">
        <v>10</v>
      </c>
      <c r="K256" t="s">
        <v>288</v>
      </c>
      <c r="L256">
        <v>2021</v>
      </c>
      <c r="M256" s="3">
        <f>Tabel13[[#This Row],[Contracturen per week]]*52*(I256/12)</f>
        <v>234</v>
      </c>
    </row>
    <row r="257" spans="1:13">
      <c r="A257" t="s">
        <v>6</v>
      </c>
      <c r="B257" t="s">
        <v>11</v>
      </c>
      <c r="C257" t="s">
        <v>219</v>
      </c>
      <c r="D257" s="9">
        <v>12</v>
      </c>
      <c r="E257" s="10">
        <v>36</v>
      </c>
      <c r="F257" t="s">
        <v>9</v>
      </c>
      <c r="G257" s="11">
        <v>24</v>
      </c>
      <c r="H257" s="11">
        <v>36</v>
      </c>
      <c r="I257" s="11">
        <f>Tabel13[[#This Row],[Contractduur in maanden excl. verlengingen ]]+Tabel13[[#This Row],[Contractverlenging opties in maanden]]</f>
        <v>60</v>
      </c>
      <c r="J257" t="s">
        <v>10</v>
      </c>
      <c r="K257" t="s">
        <v>288</v>
      </c>
      <c r="L257">
        <v>2021</v>
      </c>
      <c r="M257" s="3">
        <f>Tabel13[[#This Row],[Contracturen per week]]*52*(I257/12)</f>
        <v>9360</v>
      </c>
    </row>
    <row r="258" spans="1:13">
      <c r="A258" t="s">
        <v>6</v>
      </c>
      <c r="B258" t="s">
        <v>51</v>
      </c>
      <c r="C258" t="s">
        <v>231</v>
      </c>
      <c r="D258" s="9">
        <v>12</v>
      </c>
      <c r="E258" s="10">
        <v>16</v>
      </c>
      <c r="F258" t="s">
        <v>4</v>
      </c>
      <c r="G258" s="11">
        <v>7</v>
      </c>
      <c r="H258" s="11">
        <v>6</v>
      </c>
      <c r="I258" s="11">
        <f>Tabel13[[#This Row],[Contractduur in maanden excl. verlengingen ]]+Tabel13[[#This Row],[Contractverlenging opties in maanden]]</f>
        <v>13</v>
      </c>
      <c r="J258" t="s">
        <v>10</v>
      </c>
      <c r="K258" t="s">
        <v>288</v>
      </c>
      <c r="L258">
        <v>2021</v>
      </c>
      <c r="M258" s="3">
        <f>Tabel13[[#This Row],[Contracturen per week]]*52*(I258/12)</f>
        <v>901.33333333333326</v>
      </c>
    </row>
    <row r="259" spans="1:13">
      <c r="A259" t="s">
        <v>6</v>
      </c>
      <c r="B259" t="s">
        <v>11</v>
      </c>
      <c r="C259" t="s">
        <v>220</v>
      </c>
      <c r="D259" s="9">
        <v>12</v>
      </c>
      <c r="E259" s="10">
        <v>36</v>
      </c>
      <c r="F259" t="s">
        <v>19</v>
      </c>
      <c r="G259" s="11">
        <v>12</v>
      </c>
      <c r="H259" s="11">
        <v>24</v>
      </c>
      <c r="I259" s="11">
        <f>Tabel13[[#This Row],[Contractduur in maanden excl. verlengingen ]]+Tabel13[[#This Row],[Contractverlenging opties in maanden]]</f>
        <v>36</v>
      </c>
      <c r="J259" t="s">
        <v>5</v>
      </c>
      <c r="K259" t="s">
        <v>288</v>
      </c>
      <c r="L259">
        <v>2021</v>
      </c>
      <c r="M259" s="3">
        <f>Tabel13[[#This Row],[Contracturen per week]]*52*(I259/12)</f>
        <v>5616</v>
      </c>
    </row>
    <row r="260" spans="1:13">
      <c r="A260" t="s">
        <v>6</v>
      </c>
      <c r="B260" t="s">
        <v>11</v>
      </c>
      <c r="C260" t="s">
        <v>232</v>
      </c>
      <c r="D260" s="9">
        <v>11</v>
      </c>
      <c r="E260" s="10">
        <v>20</v>
      </c>
      <c r="F260" t="s">
        <v>25</v>
      </c>
      <c r="G260" s="11">
        <v>25</v>
      </c>
      <c r="H260" s="11">
        <v>6</v>
      </c>
      <c r="I260" s="11">
        <f>Tabel13[[#This Row],[Contractduur in maanden excl. verlengingen ]]+Tabel13[[#This Row],[Contractverlenging opties in maanden]]</f>
        <v>31</v>
      </c>
      <c r="J260" t="s">
        <v>10</v>
      </c>
      <c r="K260" t="s">
        <v>288</v>
      </c>
      <c r="L260">
        <v>2021</v>
      </c>
      <c r="M260" s="3">
        <f>Tabel13[[#This Row],[Contracturen per week]]*52*(I260/12)</f>
        <v>2686.666666666667</v>
      </c>
    </row>
    <row r="261" spans="1:13">
      <c r="A261" t="s">
        <v>12</v>
      </c>
      <c r="B261" t="s">
        <v>67</v>
      </c>
      <c r="C261" t="s">
        <v>233</v>
      </c>
      <c r="D261" s="9">
        <v>11</v>
      </c>
      <c r="E261" s="10">
        <v>36</v>
      </c>
      <c r="F261" t="s">
        <v>130</v>
      </c>
      <c r="G261" s="11">
        <v>5</v>
      </c>
      <c r="H261" s="11">
        <v>12</v>
      </c>
      <c r="I261" s="11">
        <f>Tabel13[[#This Row],[Contractduur in maanden excl. verlengingen ]]+Tabel13[[#This Row],[Contractverlenging opties in maanden]]</f>
        <v>17</v>
      </c>
      <c r="J261" t="s">
        <v>10</v>
      </c>
      <c r="K261" t="s">
        <v>288</v>
      </c>
      <c r="L261">
        <v>2021</v>
      </c>
      <c r="M261" s="3">
        <f>Tabel13[[#This Row],[Contracturen per week]]*52*(I261/12)</f>
        <v>2652</v>
      </c>
    </row>
    <row r="262" spans="1:13">
      <c r="A262" t="s">
        <v>6</v>
      </c>
      <c r="B262" t="s">
        <v>11</v>
      </c>
      <c r="C262" t="s">
        <v>221</v>
      </c>
      <c r="D262" s="9">
        <v>11</v>
      </c>
      <c r="E262" s="10">
        <v>24</v>
      </c>
      <c r="F262" t="s">
        <v>9</v>
      </c>
      <c r="G262" s="11">
        <v>24</v>
      </c>
      <c r="H262" s="11">
        <v>72</v>
      </c>
      <c r="I262" s="11">
        <f>Tabel13[[#This Row],[Contractduur in maanden excl. verlengingen ]]+Tabel13[[#This Row],[Contractverlenging opties in maanden]]</f>
        <v>96</v>
      </c>
      <c r="J262" t="s">
        <v>10</v>
      </c>
      <c r="K262" t="s">
        <v>288</v>
      </c>
      <c r="L262">
        <v>2021</v>
      </c>
      <c r="M262" s="3">
        <f>Tabel13[[#This Row],[Contracturen per week]]*52*(I262/12)</f>
        <v>9984</v>
      </c>
    </row>
    <row r="263" spans="1:13">
      <c r="A263" t="s">
        <v>6</v>
      </c>
      <c r="B263" t="s">
        <v>11</v>
      </c>
      <c r="C263" t="s">
        <v>222</v>
      </c>
      <c r="D263" s="9">
        <v>11</v>
      </c>
      <c r="E263" s="10">
        <v>32</v>
      </c>
      <c r="F263" t="s">
        <v>9</v>
      </c>
      <c r="G263" s="11">
        <v>24</v>
      </c>
      <c r="H263" s="11">
        <v>20</v>
      </c>
      <c r="I263" s="11">
        <f>Tabel13[[#This Row],[Contractduur in maanden excl. verlengingen ]]+Tabel13[[#This Row],[Contractverlenging opties in maanden]]</f>
        <v>44</v>
      </c>
      <c r="J263" t="s">
        <v>10</v>
      </c>
      <c r="K263" t="s">
        <v>288</v>
      </c>
      <c r="L263">
        <v>2021</v>
      </c>
      <c r="M263" s="3">
        <f>Tabel13[[#This Row],[Contracturen per week]]*52*(I263/12)</f>
        <v>6101.333333333333</v>
      </c>
    </row>
    <row r="264" spans="1:13">
      <c r="A264" t="s">
        <v>6</v>
      </c>
      <c r="B264" t="s">
        <v>11</v>
      </c>
      <c r="C264" t="s">
        <v>234</v>
      </c>
      <c r="D264" s="9">
        <v>11</v>
      </c>
      <c r="E264" s="10">
        <v>16</v>
      </c>
      <c r="F264" t="s">
        <v>32</v>
      </c>
      <c r="G264" s="11">
        <v>5</v>
      </c>
      <c r="H264" s="11">
        <v>0</v>
      </c>
      <c r="I264" s="11">
        <f>Tabel13[[#This Row],[Contractduur in maanden excl. verlengingen ]]+Tabel13[[#This Row],[Contractverlenging opties in maanden]]</f>
        <v>5</v>
      </c>
      <c r="J264" t="s">
        <v>10</v>
      </c>
      <c r="K264" t="s">
        <v>288</v>
      </c>
      <c r="L264">
        <v>2021</v>
      </c>
      <c r="M264" s="3">
        <f>Tabel13[[#This Row],[Contracturen per week]]*52*(I264/12)</f>
        <v>346.66666666666669</v>
      </c>
    </row>
    <row r="265" spans="1:13">
      <c r="A265" t="s">
        <v>6</v>
      </c>
      <c r="B265" t="s">
        <v>11</v>
      </c>
      <c r="C265" t="s">
        <v>235</v>
      </c>
      <c r="D265" s="9">
        <v>11</v>
      </c>
      <c r="E265" s="10">
        <v>36</v>
      </c>
      <c r="F265" t="s">
        <v>107</v>
      </c>
      <c r="G265" s="11">
        <v>5</v>
      </c>
      <c r="H265" s="11">
        <v>12</v>
      </c>
      <c r="I265" s="11">
        <f>Tabel13[[#This Row],[Contractduur in maanden excl. verlengingen ]]+Tabel13[[#This Row],[Contractverlenging opties in maanden]]</f>
        <v>17</v>
      </c>
      <c r="J265" t="s">
        <v>5</v>
      </c>
      <c r="K265" t="s">
        <v>288</v>
      </c>
      <c r="L265">
        <v>2021</v>
      </c>
      <c r="M265" s="3">
        <f>Tabel13[[#This Row],[Contracturen per week]]*52*(I265/12)</f>
        <v>2652</v>
      </c>
    </row>
    <row r="266" spans="1:13">
      <c r="A266" t="s">
        <v>6</v>
      </c>
      <c r="B266" t="s">
        <v>11</v>
      </c>
      <c r="C266" t="s">
        <v>236</v>
      </c>
      <c r="D266" s="9">
        <v>11</v>
      </c>
      <c r="E266" s="10">
        <v>32</v>
      </c>
      <c r="F266" t="s">
        <v>9</v>
      </c>
      <c r="G266" s="11">
        <v>6</v>
      </c>
      <c r="H266" s="11">
        <v>12</v>
      </c>
      <c r="I266" s="11">
        <f>Tabel13[[#This Row],[Contractduur in maanden excl. verlengingen ]]+Tabel13[[#This Row],[Contractverlenging opties in maanden]]</f>
        <v>18</v>
      </c>
      <c r="J266" t="s">
        <v>10</v>
      </c>
      <c r="K266" t="s">
        <v>288</v>
      </c>
      <c r="L266">
        <v>2021</v>
      </c>
      <c r="M266" s="3">
        <f>Tabel13[[#This Row],[Contracturen per week]]*52*(I266/12)</f>
        <v>2496</v>
      </c>
    </row>
    <row r="267" spans="1:13">
      <c r="A267" t="s">
        <v>6</v>
      </c>
      <c r="B267" t="s">
        <v>51</v>
      </c>
      <c r="C267" t="s">
        <v>223</v>
      </c>
      <c r="D267" s="9">
        <v>11</v>
      </c>
      <c r="E267" s="10">
        <v>14</v>
      </c>
      <c r="F267" t="s">
        <v>9</v>
      </c>
      <c r="G267" s="11">
        <v>25</v>
      </c>
      <c r="H267" s="11">
        <v>72</v>
      </c>
      <c r="I267" s="11">
        <f>Tabel13[[#This Row],[Contractduur in maanden excl. verlengingen ]]+Tabel13[[#This Row],[Contractverlenging opties in maanden]]</f>
        <v>97</v>
      </c>
      <c r="J267" t="s">
        <v>5</v>
      </c>
      <c r="K267" t="s">
        <v>288</v>
      </c>
      <c r="L267">
        <v>2021</v>
      </c>
      <c r="M267" s="3">
        <f>Tabel13[[#This Row],[Contracturen per week]]*52*(I267/12)</f>
        <v>5884.666666666667</v>
      </c>
    </row>
    <row r="268" spans="1:13">
      <c r="A268" t="s">
        <v>6</v>
      </c>
      <c r="B268" t="s">
        <v>51</v>
      </c>
      <c r="C268" t="s">
        <v>224</v>
      </c>
      <c r="D268" s="9">
        <v>10</v>
      </c>
      <c r="E268" s="10">
        <v>36</v>
      </c>
      <c r="F268" t="s">
        <v>25</v>
      </c>
      <c r="G268" s="11">
        <v>17</v>
      </c>
      <c r="H268" s="11">
        <v>36</v>
      </c>
      <c r="I268" s="11">
        <f>Tabel13[[#This Row],[Contractduur in maanden excl. verlengingen ]]+Tabel13[[#This Row],[Contractverlenging opties in maanden]]</f>
        <v>53</v>
      </c>
      <c r="J268" t="s">
        <v>10</v>
      </c>
      <c r="K268" t="s">
        <v>288</v>
      </c>
      <c r="L268">
        <v>2021</v>
      </c>
      <c r="M268" s="3">
        <f>Tabel13[[#This Row],[Contracturen per week]]*52*(I268/12)</f>
        <v>8268</v>
      </c>
    </row>
    <row r="269" spans="1:13">
      <c r="A269" t="s">
        <v>6</v>
      </c>
      <c r="B269" t="s">
        <v>51</v>
      </c>
      <c r="C269" t="s">
        <v>225</v>
      </c>
      <c r="D269" s="9">
        <v>10</v>
      </c>
      <c r="E269" s="10">
        <v>36</v>
      </c>
      <c r="F269" t="s">
        <v>25</v>
      </c>
      <c r="G269" s="11">
        <v>17</v>
      </c>
      <c r="H269" s="11">
        <v>36</v>
      </c>
      <c r="I269" s="11">
        <f>Tabel13[[#This Row],[Contractduur in maanden excl. verlengingen ]]+Tabel13[[#This Row],[Contractverlenging opties in maanden]]</f>
        <v>53</v>
      </c>
      <c r="J269" t="s">
        <v>10</v>
      </c>
      <c r="K269" t="s">
        <v>288</v>
      </c>
      <c r="L269">
        <v>2021</v>
      </c>
      <c r="M269" s="3">
        <f>Tabel13[[#This Row],[Contracturen per week]]*52*(I269/12)</f>
        <v>8268</v>
      </c>
    </row>
    <row r="270" spans="1:13">
      <c r="A270" t="s">
        <v>6</v>
      </c>
      <c r="B270" t="s">
        <v>51</v>
      </c>
      <c r="C270" t="s">
        <v>225</v>
      </c>
      <c r="D270" s="9">
        <v>10</v>
      </c>
      <c r="E270" s="10">
        <v>36</v>
      </c>
      <c r="F270" t="s">
        <v>25</v>
      </c>
      <c r="G270" s="11">
        <v>17</v>
      </c>
      <c r="H270" s="11">
        <v>36</v>
      </c>
      <c r="I270" s="11">
        <f>Tabel13[[#This Row],[Contractduur in maanden excl. verlengingen ]]+Tabel13[[#This Row],[Contractverlenging opties in maanden]]</f>
        <v>53</v>
      </c>
      <c r="J270" t="s">
        <v>10</v>
      </c>
      <c r="K270" t="s">
        <v>288</v>
      </c>
      <c r="L270">
        <v>2021</v>
      </c>
      <c r="M270" s="3">
        <f>Tabel13[[#This Row],[Contracturen per week]]*52*(I270/12)</f>
        <v>8268</v>
      </c>
    </row>
    <row r="271" spans="1:13">
      <c r="A271" t="s">
        <v>6</v>
      </c>
      <c r="B271" t="s">
        <v>51</v>
      </c>
      <c r="C271" t="s">
        <v>226</v>
      </c>
      <c r="D271" s="9">
        <v>10</v>
      </c>
      <c r="E271" s="10">
        <v>20</v>
      </c>
      <c r="F271" t="s">
        <v>25</v>
      </c>
      <c r="G271" s="11">
        <v>17</v>
      </c>
      <c r="H271" s="11">
        <v>36</v>
      </c>
      <c r="I271" s="11">
        <f>Tabel13[[#This Row],[Contractduur in maanden excl. verlengingen ]]+Tabel13[[#This Row],[Contractverlenging opties in maanden]]</f>
        <v>53</v>
      </c>
      <c r="J271" t="s">
        <v>23</v>
      </c>
      <c r="K271" t="s">
        <v>288</v>
      </c>
      <c r="L271">
        <v>2021</v>
      </c>
      <c r="M271" s="3">
        <f>Tabel13[[#This Row],[Contracturen per week]]*52*(I271/12)</f>
        <v>4593.3333333333339</v>
      </c>
    </row>
    <row r="272" spans="1:13">
      <c r="A272" t="s">
        <v>6</v>
      </c>
      <c r="B272" t="s">
        <v>51</v>
      </c>
      <c r="C272" t="s">
        <v>227</v>
      </c>
      <c r="D272" s="9">
        <v>9</v>
      </c>
      <c r="E272" s="10">
        <v>30</v>
      </c>
      <c r="F272" t="s">
        <v>130</v>
      </c>
      <c r="G272" s="11">
        <v>25</v>
      </c>
      <c r="H272" s="11">
        <v>24</v>
      </c>
      <c r="I272" s="11">
        <f>Tabel13[[#This Row],[Contractduur in maanden excl. verlengingen ]]+Tabel13[[#This Row],[Contractverlenging opties in maanden]]</f>
        <v>49</v>
      </c>
      <c r="J272" t="s">
        <v>5</v>
      </c>
      <c r="K272" t="s">
        <v>288</v>
      </c>
      <c r="L272">
        <v>2021</v>
      </c>
      <c r="M272" s="3">
        <f>Tabel13[[#This Row],[Contracturen per week]]*52*(I272/12)</f>
        <v>6369.9999999999991</v>
      </c>
    </row>
    <row r="273" spans="1:13">
      <c r="A273" t="s">
        <v>6</v>
      </c>
      <c r="B273" t="s">
        <v>11</v>
      </c>
      <c r="C273" t="s">
        <v>289</v>
      </c>
      <c r="D273" s="9">
        <v>11</v>
      </c>
      <c r="E273" s="10">
        <v>36</v>
      </c>
      <c r="F273" t="s">
        <v>30</v>
      </c>
      <c r="G273" s="11">
        <v>24</v>
      </c>
      <c r="H273" s="11">
        <v>72</v>
      </c>
      <c r="I273" s="11">
        <f>Tabel13[[#This Row],[Contractduur in maanden excl. verlengingen ]]+Tabel13[[#This Row],[Contractverlenging opties in maanden]]</f>
        <v>96</v>
      </c>
      <c r="J273" t="s">
        <v>10</v>
      </c>
      <c r="K273" t="s">
        <v>314</v>
      </c>
      <c r="L273">
        <v>2021</v>
      </c>
      <c r="M273" s="3">
        <f>Tabel13[[#This Row],[Contracturen per week]]*52*(I273/12)</f>
        <v>14976</v>
      </c>
    </row>
    <row r="274" spans="1:13">
      <c r="A274" t="s">
        <v>6</v>
      </c>
      <c r="B274" t="s">
        <v>11</v>
      </c>
      <c r="C274" t="s">
        <v>290</v>
      </c>
      <c r="D274" s="9">
        <v>13</v>
      </c>
      <c r="E274" s="10">
        <v>36</v>
      </c>
      <c r="F274" t="s">
        <v>32</v>
      </c>
      <c r="G274" s="11">
        <v>12</v>
      </c>
      <c r="H274" s="11">
        <v>72</v>
      </c>
      <c r="I274" s="11">
        <f>Tabel13[[#This Row],[Contractduur in maanden excl. verlengingen ]]+Tabel13[[#This Row],[Contractverlenging opties in maanden]]</f>
        <v>84</v>
      </c>
      <c r="J274" t="s">
        <v>10</v>
      </c>
      <c r="K274" t="s">
        <v>314</v>
      </c>
      <c r="L274">
        <v>2021</v>
      </c>
      <c r="M274" s="3">
        <f>Tabel13[[#This Row],[Contracturen per week]]*52*(I274/12)</f>
        <v>13104</v>
      </c>
    </row>
    <row r="275" spans="1:13">
      <c r="A275" t="s">
        <v>6</v>
      </c>
      <c r="B275" t="s">
        <v>51</v>
      </c>
      <c r="C275" t="s">
        <v>291</v>
      </c>
      <c r="D275" s="9">
        <v>11</v>
      </c>
      <c r="E275" s="10">
        <v>36</v>
      </c>
      <c r="F275" t="s">
        <v>32</v>
      </c>
      <c r="G275" s="11">
        <v>24</v>
      </c>
      <c r="H275" s="11">
        <v>72</v>
      </c>
      <c r="I275" s="11">
        <f>Tabel13[[#This Row],[Contractduur in maanden excl. verlengingen ]]+Tabel13[[#This Row],[Contractverlenging opties in maanden]]</f>
        <v>96</v>
      </c>
      <c r="J275" t="s">
        <v>5</v>
      </c>
      <c r="K275" t="s">
        <v>315</v>
      </c>
      <c r="L275">
        <v>2021</v>
      </c>
      <c r="M275" s="3">
        <f>Tabel13[[#This Row],[Contracturen per week]]*52*(I275/12)</f>
        <v>14976</v>
      </c>
    </row>
    <row r="276" spans="1:13">
      <c r="A276" t="s">
        <v>6</v>
      </c>
      <c r="B276" t="s">
        <v>51</v>
      </c>
      <c r="C276" t="s">
        <v>277</v>
      </c>
      <c r="D276" s="9">
        <v>11</v>
      </c>
      <c r="E276" s="10">
        <v>18</v>
      </c>
      <c r="F276" t="s">
        <v>30</v>
      </c>
      <c r="G276" s="11">
        <v>16</v>
      </c>
      <c r="H276" s="11">
        <v>60</v>
      </c>
      <c r="I276" s="11">
        <f>Tabel13[[#This Row],[Contractduur in maanden excl. verlengingen ]]+Tabel13[[#This Row],[Contractverlenging opties in maanden]]</f>
        <v>76</v>
      </c>
      <c r="J276" t="s">
        <v>5</v>
      </c>
      <c r="K276" t="s">
        <v>315</v>
      </c>
      <c r="L276">
        <v>2021</v>
      </c>
      <c r="M276" s="3">
        <f>Tabel13[[#This Row],[Contracturen per week]]*52*(I276/12)</f>
        <v>5928</v>
      </c>
    </row>
    <row r="277" spans="1:13">
      <c r="A277" t="s">
        <v>6</v>
      </c>
      <c r="B277" t="s">
        <v>11</v>
      </c>
      <c r="C277" t="s">
        <v>292</v>
      </c>
      <c r="D277" s="9">
        <v>12</v>
      </c>
      <c r="E277" s="10">
        <v>12</v>
      </c>
      <c r="F277" t="s">
        <v>4</v>
      </c>
      <c r="G277" s="11">
        <v>13</v>
      </c>
      <c r="H277" s="11">
        <v>84</v>
      </c>
      <c r="I277" s="11">
        <f>Tabel13[[#This Row],[Contractduur in maanden excl. verlengingen ]]+Tabel13[[#This Row],[Contractverlenging opties in maanden]]</f>
        <v>97</v>
      </c>
      <c r="J277" t="s">
        <v>10</v>
      </c>
      <c r="K277" t="s">
        <v>315</v>
      </c>
      <c r="L277">
        <v>2021</v>
      </c>
      <c r="M277" s="3">
        <f>Tabel13[[#This Row],[Contracturen per week]]*52*(I277/12)</f>
        <v>5044</v>
      </c>
    </row>
    <row r="278" spans="1:13">
      <c r="A278" t="s">
        <v>6</v>
      </c>
      <c r="B278" t="s">
        <v>11</v>
      </c>
      <c r="C278" t="s">
        <v>292</v>
      </c>
      <c r="D278" s="9">
        <v>12</v>
      </c>
      <c r="E278" s="10">
        <v>16</v>
      </c>
      <c r="F278" t="s">
        <v>4</v>
      </c>
      <c r="G278" s="11">
        <v>13</v>
      </c>
      <c r="H278" s="11">
        <v>24</v>
      </c>
      <c r="I278" s="11">
        <f>Tabel13[[#This Row],[Contractduur in maanden excl. verlengingen ]]+Tabel13[[#This Row],[Contractverlenging opties in maanden]]</f>
        <v>37</v>
      </c>
      <c r="J278" t="s">
        <v>10</v>
      </c>
      <c r="K278" t="s">
        <v>315</v>
      </c>
      <c r="L278">
        <v>2021</v>
      </c>
      <c r="M278" s="3">
        <f>Tabel13[[#This Row],[Contracturen per week]]*52*(I278/12)</f>
        <v>2565.3333333333335</v>
      </c>
    </row>
    <row r="279" spans="1:13">
      <c r="A279" t="s">
        <v>6</v>
      </c>
      <c r="B279" t="s">
        <v>7</v>
      </c>
      <c r="C279" t="s">
        <v>293</v>
      </c>
      <c r="D279" s="9">
        <v>14</v>
      </c>
      <c r="E279" s="10">
        <v>16</v>
      </c>
      <c r="F279" t="s">
        <v>9</v>
      </c>
      <c r="G279" s="11">
        <v>18</v>
      </c>
      <c r="H279" s="11">
        <v>48</v>
      </c>
      <c r="I279" s="11">
        <f>Tabel13[[#This Row],[Contractduur in maanden excl. verlengingen ]]+Tabel13[[#This Row],[Contractverlenging opties in maanden]]</f>
        <v>66</v>
      </c>
      <c r="J279" t="s">
        <v>10</v>
      </c>
      <c r="K279" t="s">
        <v>315</v>
      </c>
      <c r="L279">
        <v>2021</v>
      </c>
      <c r="M279" s="3">
        <f>Tabel13[[#This Row],[Contracturen per week]]*52*(I279/12)</f>
        <v>4576</v>
      </c>
    </row>
    <row r="280" spans="1:13">
      <c r="A280" t="s">
        <v>6</v>
      </c>
      <c r="B280" t="s">
        <v>11</v>
      </c>
      <c r="C280" t="s">
        <v>294</v>
      </c>
      <c r="D280" s="9">
        <v>12</v>
      </c>
      <c r="E280" s="10">
        <v>32</v>
      </c>
      <c r="F280" t="s">
        <v>32</v>
      </c>
      <c r="G280" s="11">
        <v>25</v>
      </c>
      <c r="H280" s="11">
        <v>72</v>
      </c>
      <c r="I280" s="11">
        <f>Tabel13[[#This Row],[Contractduur in maanden excl. verlengingen ]]+Tabel13[[#This Row],[Contractverlenging opties in maanden]]</f>
        <v>97</v>
      </c>
      <c r="J280" t="s">
        <v>10</v>
      </c>
      <c r="K280" t="s">
        <v>315</v>
      </c>
      <c r="L280">
        <v>2021</v>
      </c>
      <c r="M280" s="3">
        <f>Tabel13[[#This Row],[Contracturen per week]]*52*(I280/12)</f>
        <v>13450.666666666668</v>
      </c>
    </row>
    <row r="281" spans="1:13">
      <c r="A281" t="s">
        <v>6</v>
      </c>
      <c r="B281" t="s">
        <v>51</v>
      </c>
      <c r="C281" t="s">
        <v>295</v>
      </c>
      <c r="D281" s="9">
        <v>10</v>
      </c>
      <c r="E281" s="10">
        <v>18</v>
      </c>
      <c r="F281" t="s">
        <v>32</v>
      </c>
      <c r="G281" s="11">
        <v>12</v>
      </c>
      <c r="H281" s="11">
        <v>24</v>
      </c>
      <c r="I281" s="11">
        <f>Tabel13[[#This Row],[Contractduur in maanden excl. verlengingen ]]+Tabel13[[#This Row],[Contractverlenging opties in maanden]]</f>
        <v>36</v>
      </c>
      <c r="J281" t="s">
        <v>10</v>
      </c>
      <c r="K281" t="s">
        <v>315</v>
      </c>
      <c r="L281">
        <v>2021</v>
      </c>
      <c r="M281" s="3">
        <f>Tabel13[[#This Row],[Contracturen per week]]*52*(I281/12)</f>
        <v>2808</v>
      </c>
    </row>
    <row r="282" spans="1:13">
      <c r="A282" t="s">
        <v>1</v>
      </c>
      <c r="B282" t="s">
        <v>296</v>
      </c>
      <c r="C282" t="s">
        <v>297</v>
      </c>
      <c r="D282" s="9">
        <v>11</v>
      </c>
      <c r="E282" s="10">
        <v>36</v>
      </c>
      <c r="F282" t="s">
        <v>32</v>
      </c>
      <c r="G282" s="11">
        <v>24</v>
      </c>
      <c r="H282" s="11">
        <v>36</v>
      </c>
      <c r="I282" s="11">
        <f>Tabel13[[#This Row],[Contractduur in maanden excl. verlengingen ]]+Tabel13[[#This Row],[Contractverlenging opties in maanden]]</f>
        <v>60</v>
      </c>
      <c r="J282" t="s">
        <v>10</v>
      </c>
      <c r="K282" t="s">
        <v>315</v>
      </c>
      <c r="L282">
        <v>2021</v>
      </c>
      <c r="M282" s="3">
        <f>Tabel13[[#This Row],[Contracturen per week]]*52*(I282/12)</f>
        <v>9360</v>
      </c>
    </row>
    <row r="283" spans="1:13">
      <c r="A283" t="s">
        <v>6</v>
      </c>
      <c r="B283" t="s">
        <v>11</v>
      </c>
      <c r="C283" t="s">
        <v>298</v>
      </c>
      <c r="D283" s="9">
        <v>12</v>
      </c>
      <c r="E283" s="10">
        <v>16</v>
      </c>
      <c r="F283" t="s">
        <v>4</v>
      </c>
      <c r="G283" s="11">
        <v>6</v>
      </c>
      <c r="H283" s="11">
        <v>48</v>
      </c>
      <c r="I283" s="11">
        <f>Tabel13[[#This Row],[Contractduur in maanden excl. verlengingen ]]+Tabel13[[#This Row],[Contractverlenging opties in maanden]]</f>
        <v>54</v>
      </c>
      <c r="J283" t="s">
        <v>10</v>
      </c>
      <c r="K283" t="s">
        <v>315</v>
      </c>
      <c r="L283">
        <v>2021</v>
      </c>
      <c r="M283" s="3">
        <f>Tabel13[[#This Row],[Contracturen per week]]*52*(I283/12)</f>
        <v>3744</v>
      </c>
    </row>
    <row r="284" spans="1:13">
      <c r="A284" t="s">
        <v>6</v>
      </c>
      <c r="B284" t="s">
        <v>11</v>
      </c>
      <c r="C284" t="s">
        <v>299</v>
      </c>
      <c r="D284" s="9">
        <v>12</v>
      </c>
      <c r="E284" s="10">
        <v>12</v>
      </c>
      <c r="F284" t="s">
        <v>9</v>
      </c>
      <c r="G284" s="11">
        <v>12</v>
      </c>
      <c r="H284" s="11">
        <v>12</v>
      </c>
      <c r="I284" s="11">
        <f>Tabel13[[#This Row],[Contractduur in maanden excl. verlengingen ]]+Tabel13[[#This Row],[Contractverlenging opties in maanden]]</f>
        <v>24</v>
      </c>
      <c r="J284" t="s">
        <v>23</v>
      </c>
      <c r="K284" t="s">
        <v>315</v>
      </c>
      <c r="L284">
        <v>2021</v>
      </c>
      <c r="M284" s="3">
        <f>Tabel13[[#This Row],[Contracturen per week]]*52*(I284/12)</f>
        <v>1248</v>
      </c>
    </row>
    <row r="285" spans="1:13">
      <c r="A285" t="s">
        <v>6</v>
      </c>
      <c r="B285" t="s">
        <v>11</v>
      </c>
      <c r="C285" t="s">
        <v>300</v>
      </c>
      <c r="D285" s="9">
        <v>12</v>
      </c>
      <c r="E285" s="10">
        <v>32</v>
      </c>
      <c r="F285" t="s">
        <v>30</v>
      </c>
      <c r="G285" s="11">
        <v>11</v>
      </c>
      <c r="H285" s="11">
        <v>24</v>
      </c>
      <c r="I285" s="11">
        <f>Tabel13[[#This Row],[Contractduur in maanden excl. verlengingen ]]+Tabel13[[#This Row],[Contractverlenging opties in maanden]]</f>
        <v>35</v>
      </c>
      <c r="J285" t="s">
        <v>5</v>
      </c>
      <c r="K285" t="s">
        <v>315</v>
      </c>
      <c r="L285">
        <v>2021</v>
      </c>
      <c r="M285" s="3">
        <f>Tabel13[[#This Row],[Contracturen per week]]*52*(I285/12)</f>
        <v>4853.333333333333</v>
      </c>
    </row>
    <row r="286" spans="1:13">
      <c r="A286" t="s">
        <v>6</v>
      </c>
      <c r="B286" t="s">
        <v>51</v>
      </c>
      <c r="C286" t="s">
        <v>302</v>
      </c>
      <c r="D286" s="9">
        <v>11</v>
      </c>
      <c r="E286" s="10">
        <v>19</v>
      </c>
      <c r="F286" t="s">
        <v>4</v>
      </c>
      <c r="G286" s="11">
        <v>12</v>
      </c>
      <c r="H286" s="11">
        <v>48</v>
      </c>
      <c r="I286" s="11">
        <f>Tabel13[[#This Row],[Contractduur in maanden excl. verlengingen ]]+Tabel13[[#This Row],[Contractverlenging opties in maanden]]</f>
        <v>60</v>
      </c>
      <c r="J286" t="s">
        <v>10</v>
      </c>
      <c r="K286" t="s">
        <v>315</v>
      </c>
      <c r="L286">
        <v>2021</v>
      </c>
      <c r="M286" s="3">
        <f>Tabel13[[#This Row],[Contracturen per week]]*52*(I286/12)</f>
        <v>4940</v>
      </c>
    </row>
    <row r="287" spans="1:13">
      <c r="A287" t="s">
        <v>6</v>
      </c>
      <c r="B287" t="s">
        <v>11</v>
      </c>
      <c r="C287" t="s">
        <v>303</v>
      </c>
      <c r="D287" s="9">
        <v>11</v>
      </c>
      <c r="E287" s="10">
        <v>12</v>
      </c>
      <c r="F287" t="s">
        <v>4</v>
      </c>
      <c r="G287" s="11">
        <v>12</v>
      </c>
      <c r="H287" s="11">
        <v>12</v>
      </c>
      <c r="I287" s="11">
        <f>Tabel13[[#This Row],[Contractduur in maanden excl. verlengingen ]]+Tabel13[[#This Row],[Contractverlenging opties in maanden]]</f>
        <v>24</v>
      </c>
      <c r="J287" t="s">
        <v>10</v>
      </c>
      <c r="K287" t="s">
        <v>315</v>
      </c>
      <c r="L287">
        <v>2021</v>
      </c>
      <c r="M287" s="3">
        <f>Tabel13[[#This Row],[Contracturen per week]]*52*(I287/12)</f>
        <v>1248</v>
      </c>
    </row>
    <row r="288" spans="1:13">
      <c r="A288" t="s">
        <v>1</v>
      </c>
      <c r="B288" t="s">
        <v>27</v>
      </c>
      <c r="C288" t="s">
        <v>304</v>
      </c>
      <c r="D288" s="9">
        <v>12</v>
      </c>
      <c r="E288" s="10">
        <v>36</v>
      </c>
      <c r="F288" t="s">
        <v>32</v>
      </c>
      <c r="G288" s="11">
        <v>13</v>
      </c>
      <c r="H288" s="11">
        <v>48</v>
      </c>
      <c r="I288" s="11">
        <f>Tabel13[[#This Row],[Contractduur in maanden excl. verlengingen ]]+Tabel13[[#This Row],[Contractverlenging opties in maanden]]</f>
        <v>61</v>
      </c>
      <c r="J288" t="s">
        <v>5</v>
      </c>
      <c r="K288" t="s">
        <v>315</v>
      </c>
      <c r="L288">
        <v>2021</v>
      </c>
      <c r="M288" s="3">
        <f>Tabel13[[#This Row],[Contracturen per week]]*52*(I288/12)</f>
        <v>9516</v>
      </c>
    </row>
    <row r="289" spans="1:13">
      <c r="A289" t="s">
        <v>6</v>
      </c>
      <c r="B289" t="s">
        <v>11</v>
      </c>
      <c r="C289" t="s">
        <v>53</v>
      </c>
      <c r="D289" s="9">
        <v>13</v>
      </c>
      <c r="E289" s="10">
        <v>13</v>
      </c>
      <c r="F289" t="s">
        <v>32</v>
      </c>
      <c r="G289" s="11">
        <v>15</v>
      </c>
      <c r="H289" s="11">
        <v>0</v>
      </c>
      <c r="I289" s="11">
        <f>Tabel13[[#This Row],[Contractduur in maanden excl. verlengingen ]]+Tabel13[[#This Row],[Contractverlenging opties in maanden]]</f>
        <v>15</v>
      </c>
      <c r="J289" t="s">
        <v>10</v>
      </c>
      <c r="K289" t="s">
        <v>315</v>
      </c>
      <c r="L289">
        <v>2021</v>
      </c>
      <c r="M289" s="3">
        <f>Tabel13[[#This Row],[Contracturen per week]]*52*(I289/12)</f>
        <v>845</v>
      </c>
    </row>
    <row r="290" spans="1:13">
      <c r="A290" t="s">
        <v>6</v>
      </c>
      <c r="B290" t="s">
        <v>11</v>
      </c>
      <c r="C290" t="s">
        <v>305</v>
      </c>
      <c r="D290" s="9">
        <v>12</v>
      </c>
      <c r="E290" s="10">
        <v>22</v>
      </c>
      <c r="F290" t="s">
        <v>9</v>
      </c>
      <c r="G290" s="11">
        <v>5</v>
      </c>
      <c r="H290" s="11">
        <v>12</v>
      </c>
      <c r="I290" s="11">
        <f>Tabel13[[#This Row],[Contractduur in maanden excl. verlengingen ]]+Tabel13[[#This Row],[Contractverlenging opties in maanden]]</f>
        <v>17</v>
      </c>
      <c r="J290" t="s">
        <v>10</v>
      </c>
      <c r="K290" t="s">
        <v>315</v>
      </c>
      <c r="L290">
        <v>2021</v>
      </c>
      <c r="M290" s="3">
        <f>Tabel13[[#This Row],[Contracturen per week]]*52*(I290/12)</f>
        <v>1620.6666666666667</v>
      </c>
    </row>
    <row r="291" spans="1:13">
      <c r="A291" t="s">
        <v>6</v>
      </c>
      <c r="B291" t="s">
        <v>51</v>
      </c>
      <c r="C291" t="s">
        <v>306</v>
      </c>
      <c r="D291" s="9">
        <v>10</v>
      </c>
      <c r="E291" s="10">
        <v>36</v>
      </c>
      <c r="F291" t="s">
        <v>9</v>
      </c>
      <c r="G291" s="11">
        <v>7</v>
      </c>
      <c r="H291" s="11">
        <v>6</v>
      </c>
      <c r="I291" s="11">
        <f>Tabel13[[#This Row],[Contractduur in maanden excl. verlengingen ]]+Tabel13[[#This Row],[Contractverlenging opties in maanden]]</f>
        <v>13</v>
      </c>
      <c r="J291" t="s">
        <v>10</v>
      </c>
      <c r="K291" t="s">
        <v>315</v>
      </c>
      <c r="L291">
        <v>2021</v>
      </c>
      <c r="M291" s="3">
        <f>Tabel13[[#This Row],[Contracturen per week]]*52*(I291/12)</f>
        <v>2027.9999999999998</v>
      </c>
    </row>
    <row r="292" spans="1:13">
      <c r="A292" t="s">
        <v>6</v>
      </c>
      <c r="B292" t="s">
        <v>11</v>
      </c>
      <c r="C292" t="s">
        <v>307</v>
      </c>
      <c r="D292" s="9">
        <v>12</v>
      </c>
      <c r="E292" s="10">
        <v>36</v>
      </c>
      <c r="F292" t="s">
        <v>9</v>
      </c>
      <c r="G292" s="11">
        <v>13</v>
      </c>
      <c r="H292" s="11">
        <v>6</v>
      </c>
      <c r="I292" s="11">
        <f>Tabel13[[#This Row],[Contractduur in maanden excl. verlengingen ]]+Tabel13[[#This Row],[Contractverlenging opties in maanden]]</f>
        <v>19</v>
      </c>
      <c r="J292" t="s">
        <v>10</v>
      </c>
      <c r="K292" t="s">
        <v>315</v>
      </c>
      <c r="L292">
        <v>2021</v>
      </c>
      <c r="M292" s="3">
        <f>Tabel13[[#This Row],[Contracturen per week]]*52*(I292/12)</f>
        <v>2964</v>
      </c>
    </row>
    <row r="293" spans="1:13">
      <c r="A293" t="s">
        <v>1</v>
      </c>
      <c r="B293" t="s">
        <v>296</v>
      </c>
      <c r="C293" t="s">
        <v>308</v>
      </c>
      <c r="D293" s="9">
        <v>12</v>
      </c>
      <c r="E293" s="10">
        <v>11</v>
      </c>
      <c r="F293" t="s">
        <v>9</v>
      </c>
      <c r="G293" s="11">
        <v>13</v>
      </c>
      <c r="H293" s="11">
        <v>24</v>
      </c>
      <c r="I293" s="11">
        <f>Tabel13[[#This Row],[Contractduur in maanden excl. verlengingen ]]+Tabel13[[#This Row],[Contractverlenging opties in maanden]]</f>
        <v>37</v>
      </c>
      <c r="J293" t="s">
        <v>10</v>
      </c>
      <c r="K293" t="s">
        <v>315</v>
      </c>
      <c r="L293">
        <v>2021</v>
      </c>
      <c r="M293" s="3">
        <f>Tabel13[[#This Row],[Contracturen per week]]*52*(I293/12)</f>
        <v>1763.6666666666667</v>
      </c>
    </row>
    <row r="294" spans="1:13">
      <c r="A294" t="s">
        <v>6</v>
      </c>
      <c r="B294" t="s">
        <v>11</v>
      </c>
      <c r="C294" t="s">
        <v>309</v>
      </c>
      <c r="D294" s="9">
        <v>12</v>
      </c>
      <c r="E294" s="10">
        <v>11</v>
      </c>
      <c r="F294" t="s">
        <v>9</v>
      </c>
      <c r="G294" s="11">
        <v>13</v>
      </c>
      <c r="H294" s="11">
        <v>24</v>
      </c>
      <c r="I294" s="11">
        <f>Tabel13[[#This Row],[Contractduur in maanden excl. verlengingen ]]+Tabel13[[#This Row],[Contractverlenging opties in maanden]]</f>
        <v>37</v>
      </c>
      <c r="J294" t="s">
        <v>10</v>
      </c>
      <c r="K294" t="s">
        <v>315</v>
      </c>
      <c r="L294">
        <v>2021</v>
      </c>
      <c r="M294" s="3">
        <f>Tabel13[[#This Row],[Contracturen per week]]*52*(I294/12)</f>
        <v>1763.6666666666667</v>
      </c>
    </row>
    <row r="295" spans="1:13">
      <c r="A295" t="s">
        <v>1</v>
      </c>
      <c r="B295" t="s">
        <v>296</v>
      </c>
      <c r="C295" t="s">
        <v>310</v>
      </c>
      <c r="D295" s="9">
        <v>12</v>
      </c>
      <c r="E295" s="10">
        <v>11</v>
      </c>
      <c r="F295" t="s">
        <v>9</v>
      </c>
      <c r="G295" s="11">
        <v>13</v>
      </c>
      <c r="H295" s="11">
        <v>24</v>
      </c>
      <c r="I295" s="11">
        <f>Tabel13[[#This Row],[Contractduur in maanden excl. verlengingen ]]+Tabel13[[#This Row],[Contractverlenging opties in maanden]]</f>
        <v>37</v>
      </c>
      <c r="J295" t="s">
        <v>10</v>
      </c>
      <c r="K295" t="s">
        <v>315</v>
      </c>
      <c r="L295">
        <v>2021</v>
      </c>
      <c r="M295" s="3">
        <f>Tabel13[[#This Row],[Contracturen per week]]*52*(I295/12)</f>
        <v>1763.6666666666667</v>
      </c>
    </row>
    <row r="296" spans="1:13">
      <c r="A296" t="s">
        <v>6</v>
      </c>
      <c r="B296" t="s">
        <v>11</v>
      </c>
      <c r="C296" t="s">
        <v>311</v>
      </c>
      <c r="D296" s="9">
        <v>11</v>
      </c>
      <c r="E296" s="10">
        <v>36</v>
      </c>
      <c r="F296" t="s">
        <v>9</v>
      </c>
      <c r="G296" s="11">
        <v>24</v>
      </c>
      <c r="H296" s="11">
        <v>72</v>
      </c>
      <c r="I296" s="11">
        <f>Tabel13[[#This Row],[Contractduur in maanden excl. verlengingen ]]+Tabel13[[#This Row],[Contractverlenging opties in maanden]]</f>
        <v>96</v>
      </c>
      <c r="J296" t="s">
        <v>10</v>
      </c>
      <c r="K296" t="s">
        <v>315</v>
      </c>
      <c r="L296">
        <v>2021</v>
      </c>
      <c r="M296" s="3">
        <f>Tabel13[[#This Row],[Contracturen per week]]*52*(I296/12)</f>
        <v>14976</v>
      </c>
    </row>
    <row r="297" spans="1:13">
      <c r="A297" t="s">
        <v>1</v>
      </c>
      <c r="B297" t="s">
        <v>27</v>
      </c>
      <c r="C297" t="s">
        <v>312</v>
      </c>
      <c r="D297" s="9">
        <v>12</v>
      </c>
      <c r="E297" s="10">
        <v>36</v>
      </c>
      <c r="F297" t="s">
        <v>19</v>
      </c>
      <c r="G297" s="11">
        <v>8</v>
      </c>
      <c r="H297" s="11">
        <v>17</v>
      </c>
      <c r="I297" s="11">
        <f>Tabel13[[#This Row],[Contractduur in maanden excl. verlengingen ]]+Tabel13[[#This Row],[Contractverlenging opties in maanden]]</f>
        <v>25</v>
      </c>
      <c r="J297" t="s">
        <v>10</v>
      </c>
      <c r="K297" t="s">
        <v>315</v>
      </c>
      <c r="L297">
        <v>2021</v>
      </c>
      <c r="M297" s="3">
        <f>Tabel13[[#This Row],[Contracturen per week]]*52*(I297/12)</f>
        <v>3900.0000000000005</v>
      </c>
    </row>
    <row r="298" spans="1:13">
      <c r="A298" t="s">
        <v>6</v>
      </c>
      <c r="B298" t="s">
        <v>11</v>
      </c>
      <c r="C298" t="s">
        <v>313</v>
      </c>
      <c r="D298" s="9">
        <v>12</v>
      </c>
      <c r="E298" s="10">
        <v>24</v>
      </c>
      <c r="F298" t="s">
        <v>30</v>
      </c>
      <c r="G298" s="11">
        <v>12</v>
      </c>
      <c r="H298" s="11">
        <v>24</v>
      </c>
      <c r="I298" s="11">
        <f>Tabel13[[#This Row],[Contractduur in maanden excl. verlengingen ]]+Tabel13[[#This Row],[Contractverlenging opties in maanden]]</f>
        <v>36</v>
      </c>
      <c r="J298" t="s">
        <v>10</v>
      </c>
      <c r="K298" t="s">
        <v>315</v>
      </c>
      <c r="L298">
        <v>2021</v>
      </c>
      <c r="M298" s="3">
        <f>Tabel13[[#This Row],[Contracturen per week]]*52*(I298/12)</f>
        <v>3744</v>
      </c>
    </row>
    <row r="299" spans="1:13">
      <c r="A299" t="s">
        <v>1</v>
      </c>
      <c r="B299" t="s">
        <v>27</v>
      </c>
      <c r="C299" t="s">
        <v>316</v>
      </c>
      <c r="D299" s="9">
        <v>14</v>
      </c>
      <c r="E299" s="10">
        <v>20</v>
      </c>
      <c r="F299" t="s">
        <v>30</v>
      </c>
      <c r="G299" s="11">
        <v>24</v>
      </c>
      <c r="H299" s="11">
        <v>48</v>
      </c>
      <c r="I299" s="11">
        <f>Tabel13[[#This Row],[Contractduur in maanden excl. verlengingen ]]+Tabel13[[#This Row],[Contractverlenging opties in maanden]]</f>
        <v>72</v>
      </c>
      <c r="J299" t="s">
        <v>10</v>
      </c>
      <c r="K299" t="s">
        <v>327</v>
      </c>
      <c r="L299">
        <v>2021</v>
      </c>
      <c r="M299" s="3">
        <f>Tabel13[[#This Row],[Contracturen per week]]*52*(I299/12)</f>
        <v>6240</v>
      </c>
    </row>
    <row r="300" spans="1:13">
      <c r="A300" t="s">
        <v>6</v>
      </c>
      <c r="B300" t="s">
        <v>11</v>
      </c>
      <c r="C300" t="s">
        <v>317</v>
      </c>
      <c r="D300" s="9">
        <v>13</v>
      </c>
      <c r="E300" s="10">
        <v>32</v>
      </c>
      <c r="F300" t="s">
        <v>30</v>
      </c>
      <c r="G300" s="11">
        <v>16</v>
      </c>
      <c r="H300" s="11">
        <v>48</v>
      </c>
      <c r="I300" s="11">
        <f>Tabel13[[#This Row],[Contractduur in maanden excl. verlengingen ]]+Tabel13[[#This Row],[Contractverlenging opties in maanden]]</f>
        <v>64</v>
      </c>
      <c r="J300" t="s">
        <v>10</v>
      </c>
      <c r="K300" t="s">
        <v>327</v>
      </c>
      <c r="L300">
        <v>2021</v>
      </c>
      <c r="M300" s="3">
        <f>Tabel13[[#This Row],[Contracturen per week]]*52*(I300/12)</f>
        <v>8874.6666666666661</v>
      </c>
    </row>
    <row r="301" spans="1:13">
      <c r="A301" t="s">
        <v>6</v>
      </c>
      <c r="B301" t="s">
        <v>11</v>
      </c>
      <c r="C301" t="s">
        <v>105</v>
      </c>
      <c r="D301" s="9">
        <v>12</v>
      </c>
      <c r="E301" s="10">
        <v>8</v>
      </c>
      <c r="F301" t="s">
        <v>9</v>
      </c>
      <c r="G301" s="11">
        <v>4</v>
      </c>
      <c r="H301" s="11">
        <v>0</v>
      </c>
      <c r="I301" s="11">
        <f>Tabel13[[#This Row],[Contractduur in maanden excl. verlengingen ]]+Tabel13[[#This Row],[Contractverlenging opties in maanden]]</f>
        <v>4</v>
      </c>
      <c r="J301" t="s">
        <v>23</v>
      </c>
      <c r="K301" t="s">
        <v>327</v>
      </c>
      <c r="L301">
        <v>2021</v>
      </c>
      <c r="M301" s="3">
        <f>Tabel13[[#This Row],[Contracturen per week]]*52*(I301/12)</f>
        <v>138.66666666666666</v>
      </c>
    </row>
    <row r="302" spans="1:13">
      <c r="A302" t="s">
        <v>6</v>
      </c>
      <c r="B302" t="s">
        <v>11</v>
      </c>
      <c r="C302" t="s">
        <v>318</v>
      </c>
      <c r="D302" s="9">
        <v>12</v>
      </c>
      <c r="E302" s="10">
        <v>36</v>
      </c>
      <c r="F302" t="s">
        <v>9</v>
      </c>
      <c r="G302" s="11">
        <v>24</v>
      </c>
      <c r="H302" s="11">
        <v>36</v>
      </c>
      <c r="I302" s="11">
        <f>Tabel13[[#This Row],[Contractduur in maanden excl. verlengingen ]]+Tabel13[[#This Row],[Contractverlenging opties in maanden]]</f>
        <v>60</v>
      </c>
      <c r="J302" t="s">
        <v>10</v>
      </c>
      <c r="K302" t="s">
        <v>327</v>
      </c>
      <c r="L302">
        <v>2021</v>
      </c>
      <c r="M302" s="3">
        <f>Tabel13[[#This Row],[Contracturen per week]]*52*(I302/12)</f>
        <v>9360</v>
      </c>
    </row>
    <row r="303" spans="1:13">
      <c r="A303" t="s">
        <v>6</v>
      </c>
      <c r="B303" t="s">
        <v>11</v>
      </c>
      <c r="C303" t="s">
        <v>319</v>
      </c>
      <c r="D303" s="9">
        <v>12</v>
      </c>
      <c r="E303" s="10">
        <v>16</v>
      </c>
      <c r="F303" t="s">
        <v>9</v>
      </c>
      <c r="G303" s="11">
        <v>24</v>
      </c>
      <c r="H303" s="11">
        <v>36</v>
      </c>
      <c r="I303" s="11">
        <f>Tabel13[[#This Row],[Contractduur in maanden excl. verlengingen ]]+Tabel13[[#This Row],[Contractverlenging opties in maanden]]</f>
        <v>60</v>
      </c>
      <c r="J303" t="s">
        <v>23</v>
      </c>
      <c r="K303" t="s">
        <v>327</v>
      </c>
      <c r="L303">
        <v>2021</v>
      </c>
      <c r="M303" s="3">
        <f>Tabel13[[#This Row],[Contracturen per week]]*52*(I303/12)</f>
        <v>4160</v>
      </c>
    </row>
    <row r="304" spans="1:13">
      <c r="A304" t="s">
        <v>6</v>
      </c>
      <c r="B304" t="s">
        <v>11</v>
      </c>
      <c r="C304" t="s">
        <v>320</v>
      </c>
      <c r="D304" s="9">
        <v>11</v>
      </c>
      <c r="E304" s="10">
        <v>36</v>
      </c>
      <c r="F304" t="s">
        <v>32</v>
      </c>
      <c r="G304" s="11">
        <v>24</v>
      </c>
      <c r="H304" s="11">
        <v>72</v>
      </c>
      <c r="I304" s="11">
        <f>Tabel13[[#This Row],[Contractduur in maanden excl. verlengingen ]]+Tabel13[[#This Row],[Contractverlenging opties in maanden]]</f>
        <v>96</v>
      </c>
      <c r="J304" t="s">
        <v>5</v>
      </c>
      <c r="K304" t="s">
        <v>327</v>
      </c>
      <c r="L304">
        <v>2021</v>
      </c>
      <c r="M304" s="3">
        <f>Tabel13[[#This Row],[Contracturen per week]]*52*(I304/12)</f>
        <v>14976</v>
      </c>
    </row>
    <row r="305" spans="1:13">
      <c r="A305" t="s">
        <v>6</v>
      </c>
      <c r="B305" t="s">
        <v>51</v>
      </c>
      <c r="C305" t="s">
        <v>321</v>
      </c>
      <c r="D305" s="9">
        <v>11</v>
      </c>
      <c r="E305" s="10">
        <v>24</v>
      </c>
      <c r="F305" t="s">
        <v>9</v>
      </c>
      <c r="G305" s="11">
        <v>13</v>
      </c>
      <c r="H305" s="11">
        <v>72</v>
      </c>
      <c r="I305" s="11">
        <f>Tabel13[[#This Row],[Contractduur in maanden excl. verlengingen ]]+Tabel13[[#This Row],[Contractverlenging opties in maanden]]</f>
        <v>85</v>
      </c>
      <c r="J305" t="s">
        <v>5</v>
      </c>
      <c r="K305" t="s">
        <v>327</v>
      </c>
      <c r="L305">
        <v>2021</v>
      </c>
      <c r="M305" s="3">
        <f>Tabel13[[#This Row],[Contracturen per week]]*52*(I305/12)</f>
        <v>8840</v>
      </c>
    </row>
    <row r="306" spans="1:13">
      <c r="A306" t="s">
        <v>6</v>
      </c>
      <c r="B306" t="s">
        <v>51</v>
      </c>
      <c r="C306" t="s">
        <v>79</v>
      </c>
      <c r="D306" s="9">
        <v>11</v>
      </c>
      <c r="E306" s="10">
        <v>20</v>
      </c>
      <c r="F306" t="s">
        <v>32</v>
      </c>
      <c r="G306" s="11">
        <v>24</v>
      </c>
      <c r="H306" s="11">
        <v>36</v>
      </c>
      <c r="I306" s="11">
        <f>Tabel13[[#This Row],[Contractduur in maanden excl. verlengingen ]]+Tabel13[[#This Row],[Contractverlenging opties in maanden]]</f>
        <v>60</v>
      </c>
      <c r="J306" t="s">
        <v>5</v>
      </c>
      <c r="K306" t="s">
        <v>327</v>
      </c>
      <c r="L306">
        <v>2021</v>
      </c>
      <c r="M306" s="3">
        <f>Tabel13[[#This Row],[Contracturen per week]]*52*(I306/12)</f>
        <v>5200</v>
      </c>
    </row>
    <row r="307" spans="1:13">
      <c r="A307" t="s">
        <v>6</v>
      </c>
      <c r="B307" t="s">
        <v>51</v>
      </c>
      <c r="C307" t="s">
        <v>74</v>
      </c>
      <c r="D307" s="9">
        <v>11</v>
      </c>
      <c r="E307" s="10">
        <v>36</v>
      </c>
      <c r="F307" t="s">
        <v>32</v>
      </c>
      <c r="G307" s="11">
        <v>4</v>
      </c>
      <c r="H307" s="11">
        <v>0</v>
      </c>
      <c r="I307" s="11">
        <f>Tabel13[[#This Row],[Contractduur in maanden excl. verlengingen ]]+Tabel13[[#This Row],[Contractverlenging opties in maanden]]</f>
        <v>4</v>
      </c>
      <c r="J307" t="s">
        <v>23</v>
      </c>
      <c r="K307" t="s">
        <v>327</v>
      </c>
      <c r="L307">
        <v>2021</v>
      </c>
      <c r="M307" s="3">
        <f>Tabel13[[#This Row],[Contracturen per week]]*52*(I307/12)</f>
        <v>624</v>
      </c>
    </row>
    <row r="308" spans="1:13">
      <c r="A308" t="s">
        <v>6</v>
      </c>
      <c r="B308" t="s">
        <v>11</v>
      </c>
      <c r="C308" t="s">
        <v>323</v>
      </c>
      <c r="D308" s="9">
        <v>11</v>
      </c>
      <c r="E308" s="10">
        <v>16</v>
      </c>
      <c r="F308" t="s">
        <v>30</v>
      </c>
      <c r="G308" s="11">
        <v>7</v>
      </c>
      <c r="H308" s="11">
        <v>0</v>
      </c>
      <c r="I308" s="11">
        <f>Tabel13[[#This Row],[Contractduur in maanden excl. verlengingen ]]+Tabel13[[#This Row],[Contractverlenging opties in maanden]]</f>
        <v>7</v>
      </c>
      <c r="J308" t="s">
        <v>10</v>
      </c>
      <c r="K308" t="s">
        <v>327</v>
      </c>
      <c r="L308">
        <v>2021</v>
      </c>
      <c r="M308" s="3">
        <f>Tabel13[[#This Row],[Contracturen per week]]*52*(I308/12)</f>
        <v>485.33333333333337</v>
      </c>
    </row>
    <row r="309" spans="1:13">
      <c r="A309" t="s">
        <v>6</v>
      </c>
      <c r="B309" t="s">
        <v>11</v>
      </c>
      <c r="C309" t="s">
        <v>290</v>
      </c>
      <c r="D309" s="9">
        <v>11</v>
      </c>
      <c r="E309" s="10">
        <v>36</v>
      </c>
      <c r="F309" t="s">
        <v>32</v>
      </c>
      <c r="G309" s="11">
        <v>24</v>
      </c>
      <c r="H309" s="11">
        <v>72</v>
      </c>
      <c r="I309" s="11">
        <f>Tabel13[[#This Row],[Contractduur in maanden excl. verlengingen ]]+Tabel13[[#This Row],[Contractverlenging opties in maanden]]</f>
        <v>96</v>
      </c>
      <c r="J309" t="s">
        <v>10</v>
      </c>
      <c r="K309" t="s">
        <v>327</v>
      </c>
      <c r="L309">
        <v>2021</v>
      </c>
      <c r="M309" s="3">
        <f>Tabel13[[#This Row],[Contracturen per week]]*52*(I309/12)</f>
        <v>14976</v>
      </c>
    </row>
    <row r="310" spans="1:13">
      <c r="A310" t="s">
        <v>6</v>
      </c>
      <c r="B310" t="s">
        <v>51</v>
      </c>
      <c r="C310" t="s">
        <v>324</v>
      </c>
      <c r="D310" s="9">
        <v>10</v>
      </c>
      <c r="E310" s="10">
        <v>18</v>
      </c>
      <c r="F310" t="s">
        <v>32</v>
      </c>
      <c r="G310" s="11">
        <v>13</v>
      </c>
      <c r="H310" s="11">
        <v>18</v>
      </c>
      <c r="I310" s="11">
        <f>Tabel13[[#This Row],[Contractduur in maanden excl. verlengingen ]]+Tabel13[[#This Row],[Contractverlenging opties in maanden]]</f>
        <v>31</v>
      </c>
      <c r="J310" t="s">
        <v>10</v>
      </c>
      <c r="K310" t="s">
        <v>327</v>
      </c>
      <c r="L310">
        <v>2021</v>
      </c>
      <c r="M310" s="3">
        <f>Tabel13[[#This Row],[Contracturen per week]]*52*(I310/12)</f>
        <v>2418</v>
      </c>
    </row>
    <row r="311" spans="1:13">
      <c r="A311" t="s">
        <v>6</v>
      </c>
      <c r="B311" t="s">
        <v>51</v>
      </c>
      <c r="C311" t="s">
        <v>117</v>
      </c>
      <c r="D311" s="9">
        <v>10</v>
      </c>
      <c r="E311" s="10">
        <v>36</v>
      </c>
      <c r="F311" t="s">
        <v>32</v>
      </c>
      <c r="G311" s="11">
        <v>24</v>
      </c>
      <c r="H311" s="11">
        <v>36</v>
      </c>
      <c r="I311" s="11">
        <f>Tabel13[[#This Row],[Contractduur in maanden excl. verlengingen ]]+Tabel13[[#This Row],[Contractverlenging opties in maanden]]</f>
        <v>60</v>
      </c>
      <c r="J311" t="s">
        <v>5</v>
      </c>
      <c r="K311" t="s">
        <v>327</v>
      </c>
      <c r="L311">
        <v>2021</v>
      </c>
      <c r="M311" s="3">
        <f>Tabel13[[#This Row],[Contracturen per week]]*52*(I311/12)</f>
        <v>9360</v>
      </c>
    </row>
    <row r="312" spans="1:13">
      <c r="A312" t="s">
        <v>1</v>
      </c>
      <c r="B312" t="s">
        <v>296</v>
      </c>
      <c r="C312" t="s">
        <v>301</v>
      </c>
      <c r="D312" s="9">
        <v>10</v>
      </c>
      <c r="E312" s="10">
        <v>22</v>
      </c>
      <c r="F312" t="s">
        <v>30</v>
      </c>
      <c r="G312" s="11">
        <v>24</v>
      </c>
      <c r="H312" s="11">
        <v>36</v>
      </c>
      <c r="I312" s="11">
        <f>Tabel13[[#This Row],[Contractduur in maanden excl. verlengingen ]]+Tabel13[[#This Row],[Contractverlenging opties in maanden]]</f>
        <v>60</v>
      </c>
      <c r="J312" t="s">
        <v>5</v>
      </c>
      <c r="K312" t="s">
        <v>327</v>
      </c>
      <c r="L312">
        <v>2021</v>
      </c>
      <c r="M312" s="3">
        <f>Tabel13[[#This Row],[Contracturen per week]]*52*(I312/12)</f>
        <v>5720</v>
      </c>
    </row>
    <row r="313" spans="1:13">
      <c r="A313" t="s">
        <v>6</v>
      </c>
      <c r="B313" t="s">
        <v>11</v>
      </c>
      <c r="C313" t="s">
        <v>325</v>
      </c>
      <c r="D313" s="9">
        <v>13</v>
      </c>
      <c r="E313" s="10">
        <v>32</v>
      </c>
      <c r="F313" t="s">
        <v>19</v>
      </c>
      <c r="G313" s="11">
        <v>4</v>
      </c>
      <c r="H313" s="11">
        <v>0</v>
      </c>
      <c r="I313" s="11">
        <f>Tabel13[[#This Row],[Contractduur in maanden excl. verlengingen ]]+Tabel13[[#This Row],[Contractverlenging opties in maanden]]</f>
        <v>4</v>
      </c>
      <c r="J313" t="s">
        <v>5</v>
      </c>
      <c r="K313" t="s">
        <v>327</v>
      </c>
      <c r="L313">
        <v>2021</v>
      </c>
      <c r="M313" s="3">
        <f>Tabel13[[#This Row],[Contracturen per week]]*52*(I313/12)</f>
        <v>554.66666666666663</v>
      </c>
    </row>
    <row r="314" spans="1:13">
      <c r="A314" t="s">
        <v>6</v>
      </c>
      <c r="B314" t="s">
        <v>11</v>
      </c>
      <c r="C314" t="s">
        <v>122</v>
      </c>
      <c r="D314" s="9">
        <v>12</v>
      </c>
      <c r="E314" s="10">
        <v>8</v>
      </c>
      <c r="F314" t="s">
        <v>30</v>
      </c>
      <c r="G314" s="11">
        <v>3</v>
      </c>
      <c r="H314" s="11">
        <v>0</v>
      </c>
      <c r="I314" s="11">
        <f>Tabel13[[#This Row],[Contractduur in maanden excl. verlengingen ]]+Tabel13[[#This Row],[Contractverlenging opties in maanden]]</f>
        <v>3</v>
      </c>
      <c r="J314" t="s">
        <v>10</v>
      </c>
      <c r="K314" t="s">
        <v>327</v>
      </c>
      <c r="L314">
        <v>2021</v>
      </c>
      <c r="M314" s="3">
        <f>Tabel13[[#This Row],[Contracturen per week]]*52*(I314/12)</f>
        <v>104</v>
      </c>
    </row>
    <row r="315" spans="1:13">
      <c r="A315" t="s">
        <v>1</v>
      </c>
      <c r="B315" t="s">
        <v>27</v>
      </c>
      <c r="C315" t="s">
        <v>90</v>
      </c>
      <c r="D315" s="9">
        <v>12</v>
      </c>
      <c r="E315" s="10">
        <v>32</v>
      </c>
      <c r="F315" t="s">
        <v>19</v>
      </c>
      <c r="G315" s="11">
        <v>4</v>
      </c>
      <c r="H315" s="11">
        <v>0</v>
      </c>
      <c r="I315" s="11">
        <f>Tabel13[[#This Row],[Contractduur in maanden excl. verlengingen ]]+Tabel13[[#This Row],[Contractverlenging opties in maanden]]</f>
        <v>4</v>
      </c>
      <c r="J315" t="s">
        <v>5</v>
      </c>
      <c r="K315" t="s">
        <v>327</v>
      </c>
      <c r="L315">
        <v>2021</v>
      </c>
      <c r="M315" s="3">
        <f>Tabel13[[#This Row],[Contracturen per week]]*52*(I315/12)</f>
        <v>554.66666666666663</v>
      </c>
    </row>
    <row r="316" spans="1:13">
      <c r="A316" t="s">
        <v>6</v>
      </c>
      <c r="B316" t="s">
        <v>11</v>
      </c>
      <c r="C316" t="s">
        <v>326</v>
      </c>
      <c r="D316" s="9">
        <v>11</v>
      </c>
      <c r="E316" s="10">
        <v>36</v>
      </c>
      <c r="F316" t="s">
        <v>25</v>
      </c>
      <c r="G316" s="11">
        <v>12</v>
      </c>
      <c r="H316" s="11">
        <v>24</v>
      </c>
      <c r="I316" s="11">
        <f>Tabel13[[#This Row],[Contractduur in maanden excl. verlengingen ]]+Tabel13[[#This Row],[Contractverlenging opties in maanden]]</f>
        <v>36</v>
      </c>
      <c r="J316" t="s">
        <v>10</v>
      </c>
      <c r="K316" t="s">
        <v>327</v>
      </c>
      <c r="L316">
        <v>2021</v>
      </c>
      <c r="M316" s="3">
        <f>Tabel13[[#This Row],[Contracturen per week]]*52*(I316/12)</f>
        <v>5616</v>
      </c>
    </row>
    <row r="317" spans="1:13">
      <c r="A317" t="s">
        <v>1</v>
      </c>
      <c r="B317" t="s">
        <v>2</v>
      </c>
      <c r="C317" t="s">
        <v>328</v>
      </c>
      <c r="D317" s="9">
        <v>14</v>
      </c>
      <c r="E317" s="10">
        <v>16</v>
      </c>
      <c r="F317" t="s">
        <v>25</v>
      </c>
      <c r="G317" s="11">
        <v>12</v>
      </c>
      <c r="H317" s="11">
        <v>36</v>
      </c>
      <c r="I317" s="11">
        <f>Tabel13[[#This Row],[Contractduur in maanden excl. verlengingen ]]+Tabel13[[#This Row],[Contractverlenging opties in maanden]]</f>
        <v>48</v>
      </c>
      <c r="J317" t="s">
        <v>10</v>
      </c>
      <c r="K317" t="s">
        <v>340</v>
      </c>
      <c r="L317">
        <v>2021</v>
      </c>
      <c r="M317" s="3">
        <f>Tabel13[[#This Row],[Contracturen per week]]*52*(I317/12)</f>
        <v>3328</v>
      </c>
    </row>
    <row r="318" spans="1:13">
      <c r="A318" t="s">
        <v>1</v>
      </c>
      <c r="B318" t="s">
        <v>27</v>
      </c>
      <c r="C318" t="s">
        <v>329</v>
      </c>
      <c r="D318" s="9">
        <v>13</v>
      </c>
      <c r="E318" s="10">
        <v>12</v>
      </c>
      <c r="F318" t="s">
        <v>32</v>
      </c>
      <c r="G318" s="11">
        <v>6</v>
      </c>
      <c r="H318" s="11">
        <v>0</v>
      </c>
      <c r="I318" s="11">
        <f>Tabel13[[#This Row],[Contractduur in maanden excl. verlengingen ]]+Tabel13[[#This Row],[Contractverlenging opties in maanden]]</f>
        <v>6</v>
      </c>
      <c r="J318" t="s">
        <v>5</v>
      </c>
      <c r="K318" t="s">
        <v>340</v>
      </c>
      <c r="L318">
        <v>2021</v>
      </c>
      <c r="M318" s="3">
        <f>Tabel13[[#This Row],[Contracturen per week]]*52*(I318/12)</f>
        <v>312</v>
      </c>
    </row>
    <row r="319" spans="1:13">
      <c r="A319" t="s">
        <v>6</v>
      </c>
      <c r="B319" t="s">
        <v>11</v>
      </c>
      <c r="C319" t="s">
        <v>330</v>
      </c>
      <c r="D319" s="9">
        <v>13</v>
      </c>
      <c r="E319" s="10">
        <v>36</v>
      </c>
      <c r="F319" t="s">
        <v>4</v>
      </c>
      <c r="G319" s="11">
        <v>7</v>
      </c>
      <c r="H319" s="11">
        <v>24</v>
      </c>
      <c r="I319" s="11">
        <f>Tabel13[[#This Row],[Contractduur in maanden excl. verlengingen ]]+Tabel13[[#This Row],[Contractverlenging opties in maanden]]</f>
        <v>31</v>
      </c>
      <c r="J319" t="s">
        <v>10</v>
      </c>
      <c r="K319" t="s">
        <v>340</v>
      </c>
      <c r="L319">
        <v>2021</v>
      </c>
      <c r="M319" s="3">
        <f>Tabel13[[#This Row],[Contracturen per week]]*52*(I319/12)</f>
        <v>4836</v>
      </c>
    </row>
    <row r="320" spans="1:13">
      <c r="A320" t="s">
        <v>6</v>
      </c>
      <c r="B320" t="s">
        <v>11</v>
      </c>
      <c r="C320" t="s">
        <v>44</v>
      </c>
      <c r="D320" s="9">
        <v>12</v>
      </c>
      <c r="E320" s="10">
        <v>20</v>
      </c>
      <c r="F320" t="s">
        <v>34</v>
      </c>
      <c r="G320" s="11">
        <v>14</v>
      </c>
      <c r="H320" s="11">
        <v>24</v>
      </c>
      <c r="I320" s="11">
        <f>Tabel13[[#This Row],[Contractduur in maanden excl. verlengingen ]]+Tabel13[[#This Row],[Contractverlenging opties in maanden]]</f>
        <v>38</v>
      </c>
      <c r="J320" t="s">
        <v>5</v>
      </c>
      <c r="K320" t="s">
        <v>340</v>
      </c>
      <c r="L320">
        <v>2021</v>
      </c>
      <c r="M320" s="3">
        <f>Tabel13[[#This Row],[Contracturen per week]]*52*(I320/12)</f>
        <v>3293.333333333333</v>
      </c>
    </row>
    <row r="321" spans="1:13">
      <c r="A321" t="s">
        <v>6</v>
      </c>
      <c r="B321" t="s">
        <v>11</v>
      </c>
      <c r="C321" t="s">
        <v>331</v>
      </c>
      <c r="D321" s="9">
        <v>12</v>
      </c>
      <c r="E321" s="10">
        <v>32</v>
      </c>
      <c r="F321" t="s">
        <v>9</v>
      </c>
      <c r="G321" s="11">
        <v>12</v>
      </c>
      <c r="H321" s="11">
        <v>12</v>
      </c>
      <c r="I321" s="11">
        <f>Tabel13[[#This Row],[Contractduur in maanden excl. verlengingen ]]+Tabel13[[#This Row],[Contractverlenging opties in maanden]]</f>
        <v>24</v>
      </c>
      <c r="J321" t="s">
        <v>10</v>
      </c>
      <c r="K321" t="s">
        <v>340</v>
      </c>
      <c r="L321">
        <v>2021</v>
      </c>
      <c r="M321" s="3">
        <f>Tabel13[[#This Row],[Contracturen per week]]*52*(I321/12)</f>
        <v>3328</v>
      </c>
    </row>
    <row r="322" spans="1:13">
      <c r="A322" t="s">
        <v>6</v>
      </c>
      <c r="B322" t="s">
        <v>11</v>
      </c>
      <c r="C322" t="s">
        <v>53</v>
      </c>
      <c r="D322" s="9">
        <v>12</v>
      </c>
      <c r="E322" s="10">
        <v>36</v>
      </c>
      <c r="F322" t="s">
        <v>32</v>
      </c>
      <c r="G322" s="11">
        <v>24</v>
      </c>
      <c r="H322" s="11">
        <v>72</v>
      </c>
      <c r="I322" s="11">
        <f>Tabel13[[#This Row],[Contractduur in maanden excl. verlengingen ]]+Tabel13[[#This Row],[Contractverlenging opties in maanden]]</f>
        <v>96</v>
      </c>
      <c r="J322" t="s">
        <v>23</v>
      </c>
      <c r="K322" t="s">
        <v>340</v>
      </c>
      <c r="L322">
        <v>2021</v>
      </c>
      <c r="M322" s="3">
        <f>Tabel13[[#This Row],[Contracturen per week]]*52*(I322/12)</f>
        <v>14976</v>
      </c>
    </row>
    <row r="323" spans="1:13">
      <c r="A323" t="s">
        <v>6</v>
      </c>
      <c r="B323" t="s">
        <v>51</v>
      </c>
      <c r="C323" t="s">
        <v>332</v>
      </c>
      <c r="D323" s="9">
        <v>11</v>
      </c>
      <c r="E323" s="10">
        <v>36</v>
      </c>
      <c r="F323" t="s">
        <v>32</v>
      </c>
      <c r="G323" s="11">
        <v>24</v>
      </c>
      <c r="H323" s="11">
        <v>72</v>
      </c>
      <c r="I323" s="11">
        <f>Tabel13[[#This Row],[Contractduur in maanden excl. verlengingen ]]+Tabel13[[#This Row],[Contractverlenging opties in maanden]]</f>
        <v>96</v>
      </c>
      <c r="J323" t="s">
        <v>10</v>
      </c>
      <c r="K323" t="s">
        <v>340</v>
      </c>
      <c r="L323">
        <v>2021</v>
      </c>
      <c r="M323" s="3">
        <f>Tabel13[[#This Row],[Contracturen per week]]*52*(I323/12)</f>
        <v>14976</v>
      </c>
    </row>
    <row r="324" spans="1:13">
      <c r="A324" t="s">
        <v>6</v>
      </c>
      <c r="B324" t="s">
        <v>11</v>
      </c>
      <c r="C324" t="s">
        <v>333</v>
      </c>
      <c r="D324" s="9">
        <v>11</v>
      </c>
      <c r="E324" s="10">
        <v>36</v>
      </c>
      <c r="F324" t="s">
        <v>32</v>
      </c>
      <c r="G324" s="11">
        <v>24</v>
      </c>
      <c r="H324" s="11">
        <v>60</v>
      </c>
      <c r="I324" s="11">
        <f>Tabel13[[#This Row],[Contractduur in maanden excl. verlengingen ]]+Tabel13[[#This Row],[Contractverlenging opties in maanden]]</f>
        <v>84</v>
      </c>
      <c r="J324" t="s">
        <v>5</v>
      </c>
      <c r="K324" t="s">
        <v>340</v>
      </c>
      <c r="L324">
        <v>2021</v>
      </c>
      <c r="M324" s="3">
        <f>Tabel13[[#This Row],[Contracturen per week]]*52*(I324/12)</f>
        <v>13104</v>
      </c>
    </row>
    <row r="325" spans="1:13">
      <c r="A325" t="s">
        <v>6</v>
      </c>
      <c r="B325" t="s">
        <v>51</v>
      </c>
      <c r="C325" t="s">
        <v>153</v>
      </c>
      <c r="D325" s="9">
        <v>11</v>
      </c>
      <c r="E325" s="10">
        <v>36</v>
      </c>
      <c r="F325" t="s">
        <v>9</v>
      </c>
      <c r="G325" s="11">
        <v>14</v>
      </c>
      <c r="H325" s="11">
        <v>36</v>
      </c>
      <c r="I325" s="11">
        <f>Tabel13[[#This Row],[Contractduur in maanden excl. verlengingen ]]+Tabel13[[#This Row],[Contractverlenging opties in maanden]]</f>
        <v>50</v>
      </c>
      <c r="J325" t="s">
        <v>23</v>
      </c>
      <c r="K325" t="s">
        <v>340</v>
      </c>
      <c r="L325">
        <v>2021</v>
      </c>
      <c r="M325" s="3">
        <f>Tabel13[[#This Row],[Contracturen per week]]*52*(I325/12)</f>
        <v>7800.0000000000009</v>
      </c>
    </row>
    <row r="326" spans="1:13">
      <c r="A326" t="s">
        <v>6</v>
      </c>
      <c r="B326" t="s">
        <v>11</v>
      </c>
      <c r="C326" t="s">
        <v>334</v>
      </c>
      <c r="D326" s="9">
        <v>11</v>
      </c>
      <c r="E326" s="10">
        <v>32</v>
      </c>
      <c r="F326" t="s">
        <v>9</v>
      </c>
      <c r="G326" s="11">
        <v>13</v>
      </c>
      <c r="H326" s="11">
        <v>36</v>
      </c>
      <c r="I326" s="11">
        <f>Tabel13[[#This Row],[Contractduur in maanden excl. verlengingen ]]+Tabel13[[#This Row],[Contractverlenging opties in maanden]]</f>
        <v>49</v>
      </c>
      <c r="J326" t="s">
        <v>23</v>
      </c>
      <c r="K326" t="s">
        <v>340</v>
      </c>
      <c r="L326">
        <v>2021</v>
      </c>
      <c r="M326" s="3">
        <f>Tabel13[[#This Row],[Contracturen per week]]*52*(I326/12)</f>
        <v>6794.6666666666661</v>
      </c>
    </row>
    <row r="327" spans="1:13">
      <c r="A327" t="s">
        <v>6</v>
      </c>
      <c r="B327" t="s">
        <v>11</v>
      </c>
      <c r="C327" t="s">
        <v>120</v>
      </c>
      <c r="D327" s="9">
        <v>11</v>
      </c>
      <c r="E327" s="10">
        <v>28</v>
      </c>
      <c r="F327" t="s">
        <v>9</v>
      </c>
      <c r="G327" s="11">
        <v>23</v>
      </c>
      <c r="H327" s="11">
        <v>32</v>
      </c>
      <c r="I327" s="11">
        <f>Tabel13[[#This Row],[Contractduur in maanden excl. verlengingen ]]+Tabel13[[#This Row],[Contractverlenging opties in maanden]]</f>
        <v>55</v>
      </c>
      <c r="J327" t="s">
        <v>23</v>
      </c>
      <c r="K327" t="s">
        <v>340</v>
      </c>
      <c r="L327">
        <v>2021</v>
      </c>
      <c r="M327" s="3">
        <f>Tabel13[[#This Row],[Contracturen per week]]*52*(I327/12)</f>
        <v>6673.333333333333</v>
      </c>
    </row>
    <row r="328" spans="1:13">
      <c r="A328" t="s">
        <v>6</v>
      </c>
      <c r="B328" t="s">
        <v>11</v>
      </c>
      <c r="C328" t="s">
        <v>335</v>
      </c>
      <c r="D328" s="9">
        <v>11</v>
      </c>
      <c r="E328" s="10">
        <v>24</v>
      </c>
      <c r="F328" t="s">
        <v>32</v>
      </c>
      <c r="G328" s="11">
        <v>28</v>
      </c>
      <c r="H328" s="11">
        <v>9</v>
      </c>
      <c r="I328" s="11">
        <f>Tabel13[[#This Row],[Contractduur in maanden excl. verlengingen ]]+Tabel13[[#This Row],[Contractverlenging opties in maanden]]</f>
        <v>37</v>
      </c>
      <c r="J328" t="s">
        <v>10</v>
      </c>
      <c r="K328" t="s">
        <v>340</v>
      </c>
      <c r="L328">
        <v>2021</v>
      </c>
      <c r="M328" s="3">
        <f>Tabel13[[#This Row],[Contracturen per week]]*52*(I328/12)</f>
        <v>3848</v>
      </c>
    </row>
    <row r="329" spans="1:13">
      <c r="A329" t="s">
        <v>6</v>
      </c>
      <c r="B329" t="s">
        <v>11</v>
      </c>
      <c r="C329" t="s">
        <v>336</v>
      </c>
      <c r="D329" s="9">
        <v>11</v>
      </c>
      <c r="E329" s="10">
        <v>36</v>
      </c>
      <c r="F329" t="s">
        <v>30</v>
      </c>
      <c r="G329" s="11">
        <v>24</v>
      </c>
      <c r="H329" s="11">
        <v>72</v>
      </c>
      <c r="I329" s="11">
        <f>Tabel13[[#This Row],[Contractduur in maanden excl. verlengingen ]]+Tabel13[[#This Row],[Contractverlenging opties in maanden]]</f>
        <v>96</v>
      </c>
      <c r="J329" t="s">
        <v>10</v>
      </c>
      <c r="K329" t="s">
        <v>340</v>
      </c>
      <c r="L329">
        <v>2021</v>
      </c>
      <c r="M329" s="3">
        <f>Tabel13[[#This Row],[Contracturen per week]]*52*(I329/12)</f>
        <v>14976</v>
      </c>
    </row>
    <row r="330" spans="1:13">
      <c r="A330" t="s">
        <v>6</v>
      </c>
      <c r="B330" t="s">
        <v>11</v>
      </c>
      <c r="C330" t="s">
        <v>53</v>
      </c>
      <c r="D330" s="9">
        <v>11</v>
      </c>
      <c r="E330" s="10">
        <v>24</v>
      </c>
      <c r="F330" t="s">
        <v>32</v>
      </c>
      <c r="G330" s="11">
        <v>25</v>
      </c>
      <c r="H330" s="11">
        <v>72</v>
      </c>
      <c r="I330" s="11">
        <f>Tabel13[[#This Row],[Contractduur in maanden excl. verlengingen ]]+Tabel13[[#This Row],[Contractverlenging opties in maanden]]</f>
        <v>97</v>
      </c>
      <c r="J330" t="s">
        <v>5</v>
      </c>
      <c r="K330" t="s">
        <v>340</v>
      </c>
      <c r="L330">
        <v>2021</v>
      </c>
      <c r="M330" s="3">
        <f>Tabel13[[#This Row],[Contracturen per week]]*52*(I330/12)</f>
        <v>10088</v>
      </c>
    </row>
    <row r="331" spans="1:13">
      <c r="A331" t="s">
        <v>6</v>
      </c>
      <c r="B331" t="s">
        <v>11</v>
      </c>
      <c r="C331" t="s">
        <v>105</v>
      </c>
      <c r="D331" s="9">
        <v>11</v>
      </c>
      <c r="E331" s="10">
        <v>28</v>
      </c>
      <c r="F331" t="s">
        <v>9</v>
      </c>
      <c r="G331" s="11">
        <v>25</v>
      </c>
      <c r="H331" s="11">
        <v>36</v>
      </c>
      <c r="I331" s="11">
        <f>Tabel13[[#This Row],[Contractduur in maanden excl. verlengingen ]]+Tabel13[[#This Row],[Contractverlenging opties in maanden]]</f>
        <v>61</v>
      </c>
      <c r="J331" t="s">
        <v>10</v>
      </c>
      <c r="K331" t="s">
        <v>340</v>
      </c>
      <c r="L331">
        <v>2021</v>
      </c>
      <c r="M331" s="3">
        <f>Tabel13[[#This Row],[Contracturen per week]]*52*(I331/12)</f>
        <v>7401.333333333333</v>
      </c>
    </row>
    <row r="332" spans="1:13">
      <c r="A332" t="s">
        <v>6</v>
      </c>
      <c r="B332" t="s">
        <v>51</v>
      </c>
      <c r="C332" t="s">
        <v>277</v>
      </c>
      <c r="D332" s="9">
        <v>10</v>
      </c>
      <c r="E332" s="10">
        <v>7</v>
      </c>
      <c r="F332" t="s">
        <v>4</v>
      </c>
      <c r="G332" s="11">
        <v>24</v>
      </c>
      <c r="H332" s="11">
        <v>36</v>
      </c>
      <c r="I332" s="11">
        <f>Tabel13[[#This Row],[Contractduur in maanden excl. verlengingen ]]+Tabel13[[#This Row],[Contractverlenging opties in maanden]]</f>
        <v>60</v>
      </c>
      <c r="J332" t="s">
        <v>10</v>
      </c>
      <c r="K332" t="s">
        <v>340</v>
      </c>
      <c r="L332">
        <v>2021</v>
      </c>
      <c r="M332" s="3">
        <f>Tabel13[[#This Row],[Contracturen per week]]*52*(I332/12)</f>
        <v>1820</v>
      </c>
    </row>
    <row r="333" spans="1:13">
      <c r="A333" t="s">
        <v>6</v>
      </c>
      <c r="B333" t="s">
        <v>51</v>
      </c>
      <c r="C333" t="s">
        <v>277</v>
      </c>
      <c r="D333" s="9">
        <v>10</v>
      </c>
      <c r="E333" s="10">
        <v>7</v>
      </c>
      <c r="F333" t="s">
        <v>4</v>
      </c>
      <c r="G333" s="11">
        <v>24</v>
      </c>
      <c r="H333" s="11">
        <v>36</v>
      </c>
      <c r="I333" s="11">
        <f>Tabel13[[#This Row],[Contractduur in maanden excl. verlengingen ]]+Tabel13[[#This Row],[Contractverlenging opties in maanden]]</f>
        <v>60</v>
      </c>
      <c r="J333" t="s">
        <v>10</v>
      </c>
      <c r="K333" t="s">
        <v>340</v>
      </c>
      <c r="L333">
        <v>2021</v>
      </c>
      <c r="M333" s="3">
        <f>Tabel13[[#This Row],[Contracturen per week]]*52*(I333/12)</f>
        <v>1820</v>
      </c>
    </row>
    <row r="334" spans="1:13">
      <c r="A334" t="s">
        <v>6</v>
      </c>
      <c r="B334" t="s">
        <v>11</v>
      </c>
      <c r="C334" t="s">
        <v>337</v>
      </c>
      <c r="D334" s="9">
        <v>12</v>
      </c>
      <c r="E334" s="10">
        <v>12</v>
      </c>
      <c r="F334" t="s">
        <v>4</v>
      </c>
      <c r="G334" s="11">
        <v>13</v>
      </c>
      <c r="H334" s="11">
        <v>24</v>
      </c>
      <c r="I334" s="11">
        <f>Tabel13[[#This Row],[Contractduur in maanden excl. verlengingen ]]+Tabel13[[#This Row],[Contractverlenging opties in maanden]]</f>
        <v>37</v>
      </c>
      <c r="J334" t="s">
        <v>23</v>
      </c>
      <c r="K334" t="s">
        <v>340</v>
      </c>
      <c r="L334">
        <v>2021</v>
      </c>
      <c r="M334" s="3">
        <f>Tabel13[[#This Row],[Contracturen per week]]*52*(I334/12)</f>
        <v>1924</v>
      </c>
    </row>
    <row r="335" spans="1:13">
      <c r="A335" t="s">
        <v>6</v>
      </c>
      <c r="B335" t="s">
        <v>11</v>
      </c>
      <c r="C335" t="s">
        <v>338</v>
      </c>
      <c r="D335" s="9">
        <v>12</v>
      </c>
      <c r="E335" s="10">
        <v>36</v>
      </c>
      <c r="F335" t="s">
        <v>215</v>
      </c>
      <c r="G335" s="11">
        <v>7</v>
      </c>
      <c r="H335" s="11">
        <v>24</v>
      </c>
      <c r="I335" s="11">
        <f>Tabel13[[#This Row],[Contractduur in maanden excl. verlengingen ]]+Tabel13[[#This Row],[Contractverlenging opties in maanden]]</f>
        <v>31</v>
      </c>
      <c r="J335" t="s">
        <v>23</v>
      </c>
      <c r="K335" t="s">
        <v>340</v>
      </c>
      <c r="L335">
        <v>2021</v>
      </c>
      <c r="M335" s="3">
        <f>Tabel13[[#This Row],[Contracturen per week]]*52*(I335/12)</f>
        <v>4836</v>
      </c>
    </row>
    <row r="336" spans="1:13">
      <c r="A336" t="s">
        <v>6</v>
      </c>
      <c r="B336" t="s">
        <v>11</v>
      </c>
      <c r="C336" t="s">
        <v>339</v>
      </c>
      <c r="D336" s="9">
        <v>11</v>
      </c>
      <c r="E336" s="10">
        <v>24</v>
      </c>
      <c r="F336" t="s">
        <v>215</v>
      </c>
      <c r="G336" s="11">
        <v>12</v>
      </c>
      <c r="H336" s="11">
        <v>12</v>
      </c>
      <c r="I336" s="11">
        <f>Tabel13[[#This Row],[Contractduur in maanden excl. verlengingen ]]+Tabel13[[#This Row],[Contractverlenging opties in maanden]]</f>
        <v>24</v>
      </c>
      <c r="J336" t="s">
        <v>23</v>
      </c>
      <c r="K336" t="s">
        <v>340</v>
      </c>
      <c r="L336">
        <v>2021</v>
      </c>
      <c r="M336" s="3">
        <f>Tabel13[[#This Row],[Contracturen per week]]*52*(I336/12)</f>
        <v>2496</v>
      </c>
    </row>
    <row r="337" spans="1:13">
      <c r="A337" t="s">
        <v>6</v>
      </c>
      <c r="B337" t="s">
        <v>7</v>
      </c>
      <c r="C337" t="s">
        <v>342</v>
      </c>
      <c r="D337" s="10">
        <v>15</v>
      </c>
      <c r="E337" s="10">
        <v>18</v>
      </c>
      <c r="F337" t="s">
        <v>9</v>
      </c>
      <c r="G337" s="11">
        <v>12</v>
      </c>
      <c r="H337" s="11">
        <v>24</v>
      </c>
      <c r="I337" s="11">
        <f>Tabel13[[#This Row],[Contractduur in maanden excl. verlengingen ]]+Tabel13[[#This Row],[Contractverlenging opties in maanden]]</f>
        <v>36</v>
      </c>
      <c r="J337" t="s">
        <v>10</v>
      </c>
      <c r="K337" t="s">
        <v>343</v>
      </c>
      <c r="L337">
        <v>2022</v>
      </c>
      <c r="M337" s="3">
        <f>Tabel13[[#This Row],[Contracturen per week]]*52*(I337/12)</f>
        <v>2808</v>
      </c>
    </row>
    <row r="338" spans="1:13">
      <c r="A338" t="s">
        <v>6</v>
      </c>
      <c r="B338" t="s">
        <v>58</v>
      </c>
      <c r="C338" t="s">
        <v>79</v>
      </c>
      <c r="D338" s="10">
        <v>15</v>
      </c>
      <c r="E338" s="10">
        <v>18</v>
      </c>
      <c r="F338" t="s">
        <v>32</v>
      </c>
      <c r="G338" s="11">
        <v>3</v>
      </c>
      <c r="H338" s="11">
        <v>0</v>
      </c>
      <c r="I338" s="11">
        <f>Tabel13[[#This Row],[Contractduur in maanden excl. verlengingen ]]+Tabel13[[#This Row],[Contractverlenging opties in maanden]]</f>
        <v>3</v>
      </c>
      <c r="J338" t="s">
        <v>10</v>
      </c>
      <c r="K338" t="s">
        <v>343</v>
      </c>
      <c r="L338">
        <v>2022</v>
      </c>
      <c r="M338" s="3">
        <f>Tabel13[[#This Row],[Contracturen per week]]*52*(I338/12)</f>
        <v>234</v>
      </c>
    </row>
    <row r="339" spans="1:13">
      <c r="A339" t="s">
        <v>6</v>
      </c>
      <c r="B339" t="s">
        <v>11</v>
      </c>
      <c r="C339" t="s">
        <v>344</v>
      </c>
      <c r="D339" s="10">
        <v>13</v>
      </c>
      <c r="E339" s="10">
        <v>36</v>
      </c>
      <c r="F339" t="s">
        <v>9</v>
      </c>
      <c r="G339" s="11">
        <v>12</v>
      </c>
      <c r="H339" s="11">
        <v>48</v>
      </c>
      <c r="I339" s="11">
        <f>Tabel13[[#This Row],[Contractduur in maanden excl. verlengingen ]]+Tabel13[[#This Row],[Contractverlenging opties in maanden]]</f>
        <v>60</v>
      </c>
      <c r="J339" t="s">
        <v>10</v>
      </c>
      <c r="K339" t="s">
        <v>343</v>
      </c>
      <c r="L339">
        <v>2022</v>
      </c>
      <c r="M339" s="3">
        <f>Tabel13[[#This Row],[Contracturen per week]]*52*(I339/12)</f>
        <v>9360</v>
      </c>
    </row>
    <row r="340" spans="1:13">
      <c r="A340" t="s">
        <v>6</v>
      </c>
      <c r="B340" t="s">
        <v>11</v>
      </c>
      <c r="C340" t="s">
        <v>345</v>
      </c>
      <c r="D340" s="10">
        <v>13</v>
      </c>
      <c r="E340" s="10">
        <v>24</v>
      </c>
      <c r="F340" t="s">
        <v>9</v>
      </c>
      <c r="G340" s="11">
        <v>24</v>
      </c>
      <c r="H340" s="11">
        <v>48</v>
      </c>
      <c r="I340" s="11">
        <f>Tabel13[[#This Row],[Contractduur in maanden excl. verlengingen ]]+Tabel13[[#This Row],[Contractverlenging opties in maanden]]</f>
        <v>72</v>
      </c>
      <c r="J340" t="s">
        <v>10</v>
      </c>
      <c r="K340" t="s">
        <v>343</v>
      </c>
      <c r="L340">
        <v>2022</v>
      </c>
      <c r="M340" s="3">
        <f>Tabel13[[#This Row],[Contracturen per week]]*52*(I340/12)</f>
        <v>7488</v>
      </c>
    </row>
    <row r="341" spans="1:13">
      <c r="A341" t="s">
        <v>6</v>
      </c>
      <c r="B341" t="s">
        <v>11</v>
      </c>
      <c r="C341" t="s">
        <v>346</v>
      </c>
      <c r="D341" s="10">
        <v>13</v>
      </c>
      <c r="E341" s="10">
        <v>36</v>
      </c>
      <c r="F341" t="s">
        <v>32</v>
      </c>
      <c r="G341" s="11">
        <v>18</v>
      </c>
      <c r="H341" s="11">
        <v>18</v>
      </c>
      <c r="I341" s="11">
        <f>Tabel13[[#This Row],[Contractduur in maanden excl. verlengingen ]]+Tabel13[[#This Row],[Contractverlenging opties in maanden]]</f>
        <v>36</v>
      </c>
      <c r="J341" t="s">
        <v>5</v>
      </c>
      <c r="K341" t="s">
        <v>343</v>
      </c>
      <c r="L341">
        <v>2022</v>
      </c>
      <c r="M341" s="3">
        <f>Tabel13[[#This Row],[Contracturen per week]]*52*(I341/12)</f>
        <v>5616</v>
      </c>
    </row>
    <row r="342" spans="1:13">
      <c r="A342" t="s">
        <v>12</v>
      </c>
      <c r="B342" t="s">
        <v>13</v>
      </c>
      <c r="C342" t="s">
        <v>347</v>
      </c>
      <c r="D342" s="10">
        <v>13</v>
      </c>
      <c r="E342" s="10">
        <v>18</v>
      </c>
      <c r="F342" t="s">
        <v>25</v>
      </c>
      <c r="G342" s="11">
        <v>12</v>
      </c>
      <c r="H342" s="11">
        <v>36</v>
      </c>
      <c r="I342" s="11">
        <f>Tabel13[[#This Row],[Contractduur in maanden excl. verlengingen ]]+Tabel13[[#This Row],[Contractverlenging opties in maanden]]</f>
        <v>48</v>
      </c>
      <c r="J342" t="s">
        <v>10</v>
      </c>
      <c r="K342" t="s">
        <v>343</v>
      </c>
      <c r="L342">
        <v>2022</v>
      </c>
      <c r="M342" s="3">
        <f>Tabel13[[#This Row],[Contracturen per week]]*52*(I342/12)</f>
        <v>3744</v>
      </c>
    </row>
    <row r="343" spans="1:13">
      <c r="A343" t="s">
        <v>6</v>
      </c>
      <c r="B343" t="s">
        <v>11</v>
      </c>
      <c r="C343" t="s">
        <v>348</v>
      </c>
      <c r="D343" s="10">
        <v>12</v>
      </c>
      <c r="E343" s="10">
        <v>36</v>
      </c>
      <c r="F343" t="s">
        <v>9</v>
      </c>
      <c r="G343" s="11">
        <v>24</v>
      </c>
      <c r="H343" s="11">
        <v>60</v>
      </c>
      <c r="I343" s="11">
        <f>Tabel13[[#This Row],[Contractduur in maanden excl. verlengingen ]]+Tabel13[[#This Row],[Contractverlenging opties in maanden]]</f>
        <v>84</v>
      </c>
      <c r="J343" t="s">
        <v>10</v>
      </c>
      <c r="K343" t="s">
        <v>343</v>
      </c>
      <c r="L343">
        <v>2022</v>
      </c>
      <c r="M343" s="3">
        <f>Tabel13[[#This Row],[Contracturen per week]]*52*(I343/12)</f>
        <v>13104</v>
      </c>
    </row>
    <row r="344" spans="1:13">
      <c r="A344" t="s">
        <v>6</v>
      </c>
      <c r="B344" t="s">
        <v>11</v>
      </c>
      <c r="C344" t="s">
        <v>349</v>
      </c>
      <c r="D344" s="10">
        <v>12</v>
      </c>
      <c r="E344" s="10">
        <v>20</v>
      </c>
      <c r="F344" t="s">
        <v>34</v>
      </c>
      <c r="G344" s="11">
        <v>12</v>
      </c>
      <c r="H344" s="11">
        <v>84</v>
      </c>
      <c r="I344" s="11">
        <f>Tabel13[[#This Row],[Contractduur in maanden excl. verlengingen ]]+Tabel13[[#This Row],[Contractverlenging opties in maanden]]</f>
        <v>96</v>
      </c>
      <c r="J344" t="s">
        <v>10</v>
      </c>
      <c r="K344" t="s">
        <v>343</v>
      </c>
      <c r="L344">
        <v>2022</v>
      </c>
      <c r="M344" s="3">
        <f>Tabel13[[#This Row],[Contracturen per week]]*52*(I344/12)</f>
        <v>8320</v>
      </c>
    </row>
    <row r="345" spans="1:13">
      <c r="A345" t="s">
        <v>6</v>
      </c>
      <c r="B345" t="s">
        <v>11</v>
      </c>
      <c r="C345" t="s">
        <v>350</v>
      </c>
      <c r="D345" s="10">
        <v>11</v>
      </c>
      <c r="E345" s="10">
        <v>36</v>
      </c>
      <c r="F345" t="s">
        <v>32</v>
      </c>
      <c r="G345" s="11">
        <v>24</v>
      </c>
      <c r="H345" s="11">
        <v>60</v>
      </c>
      <c r="I345" s="11">
        <f>Tabel13[[#This Row],[Contractduur in maanden excl. verlengingen ]]+Tabel13[[#This Row],[Contractverlenging opties in maanden]]</f>
        <v>84</v>
      </c>
      <c r="J345" t="s">
        <v>10</v>
      </c>
      <c r="K345" t="s">
        <v>343</v>
      </c>
      <c r="L345">
        <v>2022</v>
      </c>
      <c r="M345" s="3">
        <f>Tabel13[[#This Row],[Contracturen per week]]*52*(I345/12)</f>
        <v>13104</v>
      </c>
    </row>
    <row r="346" spans="1:13">
      <c r="A346" t="s">
        <v>6</v>
      </c>
      <c r="B346" t="s">
        <v>51</v>
      </c>
      <c r="C346" t="s">
        <v>351</v>
      </c>
      <c r="D346" s="10">
        <v>11</v>
      </c>
      <c r="E346" s="10">
        <v>18</v>
      </c>
      <c r="F346" t="s">
        <v>30</v>
      </c>
      <c r="G346" s="11">
        <v>24</v>
      </c>
      <c r="H346" s="11">
        <v>48</v>
      </c>
      <c r="I346" s="11">
        <f>Tabel13[[#This Row],[Contractduur in maanden excl. verlengingen ]]+Tabel13[[#This Row],[Contractverlenging opties in maanden]]</f>
        <v>72</v>
      </c>
      <c r="J346" t="s">
        <v>10</v>
      </c>
      <c r="K346" t="s">
        <v>343</v>
      </c>
      <c r="L346">
        <v>2022</v>
      </c>
      <c r="M346" s="3">
        <f>Tabel13[[#This Row],[Contracturen per week]]*52*(I346/12)</f>
        <v>5616</v>
      </c>
    </row>
    <row r="347" spans="1:13">
      <c r="A347" t="s">
        <v>6</v>
      </c>
      <c r="B347" t="s">
        <v>11</v>
      </c>
      <c r="C347" t="s">
        <v>122</v>
      </c>
      <c r="D347" s="10">
        <v>11</v>
      </c>
      <c r="E347" s="10">
        <v>36</v>
      </c>
      <c r="F347" t="s">
        <v>30</v>
      </c>
      <c r="G347" s="11">
        <v>14</v>
      </c>
      <c r="H347" s="11">
        <v>72</v>
      </c>
      <c r="I347" s="11">
        <f>Tabel13[[#This Row],[Contractduur in maanden excl. verlengingen ]]+Tabel13[[#This Row],[Contractverlenging opties in maanden]]</f>
        <v>86</v>
      </c>
      <c r="J347" t="s">
        <v>10</v>
      </c>
      <c r="K347" t="s">
        <v>343</v>
      </c>
      <c r="L347">
        <v>2022</v>
      </c>
      <c r="M347" s="3">
        <f>Tabel13[[#This Row],[Contracturen per week]]*52*(I347/12)</f>
        <v>13416</v>
      </c>
    </row>
    <row r="348" spans="1:13">
      <c r="A348" t="s">
        <v>1</v>
      </c>
      <c r="B348" t="s">
        <v>296</v>
      </c>
      <c r="C348" t="s">
        <v>212</v>
      </c>
      <c r="D348" s="10">
        <v>11</v>
      </c>
      <c r="E348" s="10">
        <v>36</v>
      </c>
      <c r="F348" t="s">
        <v>32</v>
      </c>
      <c r="G348" s="11">
        <v>24</v>
      </c>
      <c r="H348" s="11">
        <v>48</v>
      </c>
      <c r="I348" s="11">
        <f>Tabel13[[#This Row],[Contractduur in maanden excl. verlengingen ]]+Tabel13[[#This Row],[Contractverlenging opties in maanden]]</f>
        <v>72</v>
      </c>
      <c r="J348" t="s">
        <v>10</v>
      </c>
      <c r="K348" t="s">
        <v>343</v>
      </c>
      <c r="L348">
        <v>2022</v>
      </c>
      <c r="M348" s="3">
        <f>Tabel13[[#This Row],[Contracturen per week]]*52*(I348/12)</f>
        <v>11232</v>
      </c>
    </row>
    <row r="349" spans="1:13">
      <c r="A349" t="s">
        <v>6</v>
      </c>
      <c r="B349" t="s">
        <v>11</v>
      </c>
      <c r="C349" t="s">
        <v>212</v>
      </c>
      <c r="D349" s="10">
        <v>11</v>
      </c>
      <c r="E349" s="10">
        <v>36</v>
      </c>
      <c r="F349" t="s">
        <v>32</v>
      </c>
      <c r="G349" s="11">
        <v>24</v>
      </c>
      <c r="H349" s="11">
        <v>36</v>
      </c>
      <c r="I349" s="11">
        <f>Tabel13[[#This Row],[Contractduur in maanden excl. verlengingen ]]+Tabel13[[#This Row],[Contractverlenging opties in maanden]]</f>
        <v>60</v>
      </c>
      <c r="J349" t="s">
        <v>5</v>
      </c>
      <c r="K349" t="s">
        <v>343</v>
      </c>
      <c r="L349">
        <v>2022</v>
      </c>
      <c r="M349" s="3">
        <f>Tabel13[[#This Row],[Contracturen per week]]*52*(I349/12)</f>
        <v>9360</v>
      </c>
    </row>
    <row r="350" spans="1:13">
      <c r="A350" t="s">
        <v>6</v>
      </c>
      <c r="B350" t="s">
        <v>11</v>
      </c>
      <c r="C350" t="s">
        <v>352</v>
      </c>
      <c r="D350" s="10">
        <v>11</v>
      </c>
      <c r="E350" s="10">
        <v>20</v>
      </c>
      <c r="F350" t="s">
        <v>9</v>
      </c>
      <c r="G350" s="11">
        <v>24</v>
      </c>
      <c r="H350" s="11">
        <v>36</v>
      </c>
      <c r="I350" s="11">
        <f>Tabel13[[#This Row],[Contractduur in maanden excl. verlengingen ]]+Tabel13[[#This Row],[Contractverlenging opties in maanden]]</f>
        <v>60</v>
      </c>
      <c r="J350" t="s">
        <v>23</v>
      </c>
      <c r="K350" t="s">
        <v>343</v>
      </c>
      <c r="L350">
        <v>2022</v>
      </c>
      <c r="M350" s="3">
        <f>Tabel13[[#This Row],[Contracturen per week]]*52*(I350/12)</f>
        <v>5200</v>
      </c>
    </row>
    <row r="351" spans="1:13">
      <c r="A351" t="s">
        <v>6</v>
      </c>
      <c r="B351" t="s">
        <v>11</v>
      </c>
      <c r="C351" t="s">
        <v>353</v>
      </c>
      <c r="D351" s="10">
        <v>11</v>
      </c>
      <c r="E351" s="10">
        <v>24</v>
      </c>
      <c r="F351" t="s">
        <v>9</v>
      </c>
      <c r="G351" s="11">
        <v>12</v>
      </c>
      <c r="H351" s="11">
        <v>24</v>
      </c>
      <c r="I351" s="11">
        <f>Tabel13[[#This Row],[Contractduur in maanden excl. verlengingen ]]+Tabel13[[#This Row],[Contractverlenging opties in maanden]]</f>
        <v>36</v>
      </c>
      <c r="J351" t="s">
        <v>5</v>
      </c>
      <c r="K351" t="s">
        <v>343</v>
      </c>
      <c r="L351">
        <v>2022</v>
      </c>
      <c r="M351" s="3">
        <f>Tabel13[[#This Row],[Contracturen per week]]*52*(I351/12)</f>
        <v>3744</v>
      </c>
    </row>
    <row r="352" spans="1:13">
      <c r="A352" t="s">
        <v>6</v>
      </c>
      <c r="B352" t="s">
        <v>11</v>
      </c>
      <c r="C352" t="s">
        <v>53</v>
      </c>
      <c r="D352" s="10">
        <v>11</v>
      </c>
      <c r="E352" s="10">
        <v>36</v>
      </c>
      <c r="F352" t="s">
        <v>32</v>
      </c>
      <c r="G352" s="11">
        <v>12</v>
      </c>
      <c r="H352" s="11">
        <v>24</v>
      </c>
      <c r="I352" s="11">
        <f>Tabel13[[#This Row],[Contractduur in maanden excl. verlengingen ]]+Tabel13[[#This Row],[Contractverlenging opties in maanden]]</f>
        <v>36</v>
      </c>
      <c r="J352" t="s">
        <v>23</v>
      </c>
      <c r="K352" t="s">
        <v>343</v>
      </c>
      <c r="L352">
        <v>2022</v>
      </c>
      <c r="M352" s="3">
        <f>Tabel13[[#This Row],[Contracturen per week]]*52*(I352/12)</f>
        <v>5616</v>
      </c>
    </row>
    <row r="353" spans="1:13">
      <c r="A353" t="s">
        <v>6</v>
      </c>
      <c r="B353" t="s">
        <v>11</v>
      </c>
      <c r="C353" t="s">
        <v>290</v>
      </c>
      <c r="D353" s="10">
        <v>11</v>
      </c>
      <c r="E353" s="10">
        <v>36</v>
      </c>
      <c r="F353" t="s">
        <v>32</v>
      </c>
      <c r="G353" s="11">
        <v>24</v>
      </c>
      <c r="H353" s="11">
        <v>72</v>
      </c>
      <c r="I353" s="11">
        <f>Tabel13[[#This Row],[Contractduur in maanden excl. verlengingen ]]+Tabel13[[#This Row],[Contractverlenging opties in maanden]]</f>
        <v>96</v>
      </c>
      <c r="J353" t="s">
        <v>23</v>
      </c>
      <c r="K353" t="s">
        <v>343</v>
      </c>
      <c r="L353">
        <v>2022</v>
      </c>
      <c r="M353" s="3">
        <f>Tabel13[[#This Row],[Contracturen per week]]*52*(I353/12)</f>
        <v>14976</v>
      </c>
    </row>
    <row r="354" spans="1:13">
      <c r="A354" t="s">
        <v>6</v>
      </c>
      <c r="B354" t="s">
        <v>51</v>
      </c>
      <c r="C354" t="s">
        <v>354</v>
      </c>
      <c r="D354" s="10">
        <v>10</v>
      </c>
      <c r="E354" s="10">
        <v>36</v>
      </c>
      <c r="F354" t="s">
        <v>30</v>
      </c>
      <c r="G354" s="11">
        <v>12</v>
      </c>
      <c r="H354" s="11">
        <v>24</v>
      </c>
      <c r="I354" s="11">
        <f>Tabel13[[#This Row],[Contractduur in maanden excl. verlengingen ]]+Tabel13[[#This Row],[Contractverlenging opties in maanden]]</f>
        <v>36</v>
      </c>
      <c r="J354" t="s">
        <v>5</v>
      </c>
      <c r="K354" t="s">
        <v>343</v>
      </c>
      <c r="L354">
        <v>2022</v>
      </c>
      <c r="M354" s="3">
        <f>Tabel13[[#This Row],[Contracturen per week]]*52*(I354/12)</f>
        <v>5616</v>
      </c>
    </row>
    <row r="355" spans="1:13">
      <c r="A355" t="s">
        <v>12</v>
      </c>
      <c r="B355" t="s">
        <v>126</v>
      </c>
      <c r="C355" t="s">
        <v>355</v>
      </c>
      <c r="D355" s="10">
        <v>9</v>
      </c>
      <c r="E355" s="10">
        <v>28</v>
      </c>
      <c r="F355" t="s">
        <v>25</v>
      </c>
      <c r="G355" s="11">
        <v>12</v>
      </c>
      <c r="H355" s="11">
        <v>48</v>
      </c>
      <c r="I355" s="11">
        <f>Tabel13[[#This Row],[Contractduur in maanden excl. verlengingen ]]+Tabel13[[#This Row],[Contractverlenging opties in maanden]]</f>
        <v>60</v>
      </c>
      <c r="J355" t="s">
        <v>5</v>
      </c>
      <c r="K355" t="s">
        <v>343</v>
      </c>
      <c r="L355">
        <v>2022</v>
      </c>
      <c r="M355" s="3">
        <f>Tabel13[[#This Row],[Contracturen per week]]*52*(I355/12)</f>
        <v>7280</v>
      </c>
    </row>
    <row r="356" spans="1:13">
      <c r="A356" t="s">
        <v>6</v>
      </c>
      <c r="B356" t="s">
        <v>11</v>
      </c>
      <c r="C356" t="s">
        <v>356</v>
      </c>
      <c r="D356" s="10">
        <v>14</v>
      </c>
      <c r="E356" s="10">
        <v>12</v>
      </c>
      <c r="F356" t="s">
        <v>4</v>
      </c>
      <c r="G356" s="11">
        <v>4</v>
      </c>
      <c r="H356" s="11">
        <v>32</v>
      </c>
      <c r="I356" s="11">
        <f>Tabel13[[#This Row],[Contractduur in maanden excl. verlengingen ]]+Tabel13[[#This Row],[Contractverlenging opties in maanden]]</f>
        <v>36</v>
      </c>
      <c r="J356" t="s">
        <v>10</v>
      </c>
      <c r="K356" t="s">
        <v>343</v>
      </c>
      <c r="L356">
        <v>2022</v>
      </c>
      <c r="M356" s="3">
        <f>Tabel13[[#This Row],[Contracturen per week]]*52*(I356/12)</f>
        <v>1872</v>
      </c>
    </row>
    <row r="357" spans="1:13">
      <c r="A357" t="s">
        <v>1</v>
      </c>
      <c r="B357" t="s">
        <v>27</v>
      </c>
      <c r="C357" t="s">
        <v>146</v>
      </c>
      <c r="D357" s="10">
        <v>12</v>
      </c>
      <c r="E357" s="10">
        <v>36</v>
      </c>
      <c r="F357" t="s">
        <v>173</v>
      </c>
      <c r="G357" s="11">
        <v>7</v>
      </c>
      <c r="H357" s="11">
        <v>6</v>
      </c>
      <c r="I357" s="11">
        <f>Tabel13[[#This Row],[Contractduur in maanden excl. verlengingen ]]+Tabel13[[#This Row],[Contractverlenging opties in maanden]]</f>
        <v>13</v>
      </c>
      <c r="J357" t="s">
        <v>10</v>
      </c>
      <c r="K357" t="s">
        <v>343</v>
      </c>
      <c r="L357">
        <v>2022</v>
      </c>
      <c r="M357" s="3">
        <f>Tabel13[[#This Row],[Contracturen per week]]*52*(I357/12)</f>
        <v>2027.9999999999998</v>
      </c>
    </row>
    <row r="358" spans="1:13">
      <c r="A358" t="s">
        <v>6</v>
      </c>
      <c r="B358" t="s">
        <v>11</v>
      </c>
      <c r="C358" t="s">
        <v>216</v>
      </c>
      <c r="D358" s="10">
        <v>12</v>
      </c>
      <c r="E358" s="10">
        <v>18</v>
      </c>
      <c r="F358" t="s">
        <v>25</v>
      </c>
      <c r="G358" s="11">
        <v>7</v>
      </c>
      <c r="H358" s="11">
        <v>6</v>
      </c>
      <c r="I358" s="11">
        <f>Tabel13[[#This Row],[Contractduur in maanden excl. verlengingen ]]+Tabel13[[#This Row],[Contractverlenging opties in maanden]]</f>
        <v>13</v>
      </c>
      <c r="J358" t="s">
        <v>10</v>
      </c>
      <c r="K358" t="s">
        <v>343</v>
      </c>
      <c r="L358">
        <v>2022</v>
      </c>
      <c r="M358" s="3">
        <f>Tabel13[[#This Row],[Contracturen per week]]*52*(I358/12)</f>
        <v>1013.9999999999999</v>
      </c>
    </row>
    <row r="359" spans="1:13">
      <c r="A359" t="s">
        <v>6</v>
      </c>
      <c r="B359" t="s">
        <v>11</v>
      </c>
      <c r="C359" t="s">
        <v>357</v>
      </c>
      <c r="D359" s="10">
        <v>10</v>
      </c>
      <c r="E359" s="10">
        <v>18</v>
      </c>
      <c r="F359" t="s">
        <v>32</v>
      </c>
      <c r="G359" s="11">
        <v>12</v>
      </c>
      <c r="H359" s="11">
        <v>24</v>
      </c>
      <c r="I359" s="11">
        <f>Tabel13[[#This Row],[Contractduur in maanden excl. verlengingen ]]+Tabel13[[#This Row],[Contractverlenging opties in maanden]]</f>
        <v>36</v>
      </c>
      <c r="J359" t="s">
        <v>5</v>
      </c>
      <c r="K359" t="s">
        <v>343</v>
      </c>
      <c r="L359">
        <v>2022</v>
      </c>
      <c r="M359" s="3">
        <f>Tabel13[[#This Row],[Contracturen per week]]*52*(I359/12)</f>
        <v>2808</v>
      </c>
    </row>
    <row r="360" spans="1:13">
      <c r="A360" t="s">
        <v>6</v>
      </c>
      <c r="B360" t="s">
        <v>51</v>
      </c>
      <c r="C360" t="s">
        <v>358</v>
      </c>
      <c r="D360" s="10">
        <v>11</v>
      </c>
      <c r="E360" s="10">
        <v>36</v>
      </c>
      <c r="F360" t="s">
        <v>32</v>
      </c>
      <c r="G360" s="11">
        <v>24</v>
      </c>
      <c r="H360" s="11">
        <v>48</v>
      </c>
      <c r="I360" s="11">
        <f>Tabel13[[#This Row],[Contractduur in maanden excl. verlengingen ]]+Tabel13[[#This Row],[Contractverlenging opties in maanden]]</f>
        <v>72</v>
      </c>
      <c r="J360" t="s">
        <v>10</v>
      </c>
      <c r="K360" t="s">
        <v>343</v>
      </c>
      <c r="L360">
        <v>2022</v>
      </c>
      <c r="M360" s="3">
        <f>Tabel13[[#This Row],[Contracturen per week]]*52*(I360/12)</f>
        <v>11232</v>
      </c>
    </row>
    <row r="361" spans="1:13">
      <c r="A361" t="s">
        <v>12</v>
      </c>
      <c r="B361" t="s">
        <v>67</v>
      </c>
      <c r="C361" t="s">
        <v>163</v>
      </c>
      <c r="D361" s="10">
        <v>10</v>
      </c>
      <c r="E361" s="10">
        <v>8</v>
      </c>
      <c r="F361" t="s">
        <v>25</v>
      </c>
      <c r="G361" s="11">
        <v>13</v>
      </c>
      <c r="H361" s="11">
        <v>36</v>
      </c>
      <c r="I361" s="11">
        <f>Tabel13[[#This Row],[Contractduur in maanden excl. verlengingen ]]+Tabel13[[#This Row],[Contractverlenging opties in maanden]]</f>
        <v>49</v>
      </c>
      <c r="J361" t="s">
        <v>5</v>
      </c>
      <c r="K361" t="s">
        <v>343</v>
      </c>
      <c r="L361">
        <v>2022</v>
      </c>
      <c r="M361" s="3">
        <f>Tabel13[[#This Row],[Contracturen per week]]*52*(I361/12)</f>
        <v>1698.6666666666665</v>
      </c>
    </row>
    <row r="362" spans="1:13">
      <c r="A362" t="s">
        <v>12</v>
      </c>
      <c r="B362" t="s">
        <v>67</v>
      </c>
      <c r="C362" t="s">
        <v>163</v>
      </c>
      <c r="D362" s="10">
        <v>10</v>
      </c>
      <c r="E362" s="10">
        <v>24</v>
      </c>
      <c r="F362" t="s">
        <v>25</v>
      </c>
      <c r="G362" s="11">
        <v>13</v>
      </c>
      <c r="H362" s="11">
        <v>36</v>
      </c>
      <c r="I362" s="11">
        <f>Tabel13[[#This Row],[Contractduur in maanden excl. verlengingen ]]+Tabel13[[#This Row],[Contractverlenging opties in maanden]]</f>
        <v>49</v>
      </c>
      <c r="J362" t="s">
        <v>5</v>
      </c>
      <c r="K362" t="s">
        <v>343</v>
      </c>
      <c r="L362">
        <v>2022</v>
      </c>
      <c r="M362" s="3">
        <f>Tabel13[[#This Row],[Contracturen per week]]*52*(I362/12)</f>
        <v>5096</v>
      </c>
    </row>
    <row r="363" spans="1:13">
      <c r="A363" t="s">
        <v>6</v>
      </c>
      <c r="B363" t="s">
        <v>11</v>
      </c>
      <c r="C363" t="s">
        <v>359</v>
      </c>
      <c r="D363" s="10">
        <v>12</v>
      </c>
      <c r="E363" s="10">
        <v>36</v>
      </c>
      <c r="F363" t="s">
        <v>9</v>
      </c>
      <c r="G363" s="11">
        <v>24</v>
      </c>
      <c r="H363" s="11">
        <v>72</v>
      </c>
      <c r="I363" s="11">
        <f>Tabel13[[#This Row],[Contractduur in maanden excl. verlengingen ]]+Tabel13[[#This Row],[Contractverlenging opties in maanden]]</f>
        <v>96</v>
      </c>
      <c r="J363" t="s">
        <v>10</v>
      </c>
      <c r="K363" t="s">
        <v>343</v>
      </c>
      <c r="L363">
        <v>2022</v>
      </c>
      <c r="M363" s="3">
        <f>Tabel13[[#This Row],[Contracturen per week]]*52*(I363/12)</f>
        <v>14976</v>
      </c>
    </row>
    <row r="364" spans="1:13">
      <c r="A364" t="s">
        <v>6</v>
      </c>
      <c r="B364" t="s">
        <v>11</v>
      </c>
      <c r="C364" t="s">
        <v>258</v>
      </c>
      <c r="D364" s="10">
        <v>11</v>
      </c>
      <c r="E364" s="10">
        <v>36</v>
      </c>
      <c r="F364" t="s">
        <v>32</v>
      </c>
      <c r="G364" s="11">
        <v>12</v>
      </c>
      <c r="H364" s="11">
        <v>48</v>
      </c>
      <c r="I364" s="11">
        <f>Tabel13[[#This Row],[Contractduur in maanden excl. verlengingen ]]+Tabel13[[#This Row],[Contractverlenging opties in maanden]]</f>
        <v>60</v>
      </c>
      <c r="J364" t="s">
        <v>23</v>
      </c>
      <c r="K364" t="s">
        <v>343</v>
      </c>
      <c r="L364">
        <v>2022</v>
      </c>
      <c r="M364" s="3">
        <f>Tabel13[[#This Row],[Contracturen per week]]*52*(I364/12)</f>
        <v>9360</v>
      </c>
    </row>
    <row r="365" spans="1:13">
      <c r="A365" t="s">
        <v>6</v>
      </c>
      <c r="B365" t="s">
        <v>11</v>
      </c>
      <c r="C365" t="s">
        <v>360</v>
      </c>
      <c r="D365" s="10">
        <v>11</v>
      </c>
      <c r="E365" s="10">
        <v>36</v>
      </c>
      <c r="F365" t="s">
        <v>9</v>
      </c>
      <c r="G365" s="11">
        <v>24</v>
      </c>
      <c r="H365" s="11">
        <v>72</v>
      </c>
      <c r="I365" s="11">
        <f>Tabel13[[#This Row],[Contractduur in maanden excl. verlengingen ]]+Tabel13[[#This Row],[Contractverlenging opties in maanden]]</f>
        <v>96</v>
      </c>
      <c r="J365" t="s">
        <v>23</v>
      </c>
      <c r="K365" t="s">
        <v>343</v>
      </c>
      <c r="L365">
        <v>2022</v>
      </c>
      <c r="M365" s="3">
        <f>Tabel13[[#This Row],[Contracturen per week]]*52*(I365/12)</f>
        <v>14976</v>
      </c>
    </row>
    <row r="366" spans="1:13">
      <c r="A366" t="s">
        <v>6</v>
      </c>
      <c r="B366" t="s">
        <v>11</v>
      </c>
      <c r="C366" t="s">
        <v>361</v>
      </c>
      <c r="D366" s="10">
        <v>11</v>
      </c>
      <c r="E366" s="10">
        <v>32</v>
      </c>
      <c r="F366" t="s">
        <v>9</v>
      </c>
      <c r="G366" s="11">
        <v>12</v>
      </c>
      <c r="H366" s="11">
        <v>48</v>
      </c>
      <c r="I366" s="11">
        <f>Tabel13[[#This Row],[Contractduur in maanden excl. verlengingen ]]+Tabel13[[#This Row],[Contractverlenging opties in maanden]]</f>
        <v>60</v>
      </c>
      <c r="J366" t="s">
        <v>10</v>
      </c>
      <c r="K366" t="s">
        <v>343</v>
      </c>
      <c r="L366">
        <v>2022</v>
      </c>
      <c r="M366" s="3">
        <f>Tabel13[[#This Row],[Contracturen per week]]*52*(I366/12)</f>
        <v>8320</v>
      </c>
    </row>
    <row r="367" spans="1:13">
      <c r="A367" t="s">
        <v>12</v>
      </c>
      <c r="B367" t="s">
        <v>126</v>
      </c>
      <c r="C367" t="s">
        <v>187</v>
      </c>
      <c r="D367" s="10">
        <v>10</v>
      </c>
      <c r="E367" s="10">
        <v>36</v>
      </c>
      <c r="F367" t="s">
        <v>25</v>
      </c>
      <c r="G367" s="11">
        <v>3</v>
      </c>
      <c r="H367" s="11">
        <v>0</v>
      </c>
      <c r="I367" s="11">
        <f>Tabel13[[#This Row],[Contractduur in maanden excl. verlengingen ]]+Tabel13[[#This Row],[Contractverlenging opties in maanden]]</f>
        <v>3</v>
      </c>
      <c r="J367" t="s">
        <v>10</v>
      </c>
      <c r="K367" t="s">
        <v>343</v>
      </c>
      <c r="L367">
        <v>2022</v>
      </c>
      <c r="M367" s="3">
        <f>Tabel13[[#This Row],[Contracturen per week]]*52*(I367/12)</f>
        <v>468</v>
      </c>
    </row>
    <row r="368" spans="1:13">
      <c r="A368" t="s">
        <v>6</v>
      </c>
      <c r="B368" t="s">
        <v>51</v>
      </c>
      <c r="C368" t="s">
        <v>301</v>
      </c>
      <c r="D368" s="10">
        <v>10</v>
      </c>
      <c r="E368" s="10">
        <v>28</v>
      </c>
      <c r="F368" t="s">
        <v>30</v>
      </c>
      <c r="G368" s="11">
        <v>22</v>
      </c>
      <c r="H368" s="11">
        <v>72</v>
      </c>
      <c r="I368" s="11">
        <f>Tabel13[[#This Row],[Contractduur in maanden excl. verlengingen ]]+Tabel13[[#This Row],[Contractverlenging opties in maanden]]</f>
        <v>94</v>
      </c>
      <c r="J368" t="s">
        <v>10</v>
      </c>
      <c r="K368" t="s">
        <v>343</v>
      </c>
      <c r="L368">
        <v>2022</v>
      </c>
      <c r="M368" s="3">
        <f>Tabel13[[#This Row],[Contracturen per week]]*52*(I368/12)</f>
        <v>11405.333333333332</v>
      </c>
    </row>
    <row r="369" spans="1:13">
      <c r="A369" t="s">
        <v>6</v>
      </c>
      <c r="B369" t="s">
        <v>51</v>
      </c>
      <c r="C369" t="s">
        <v>362</v>
      </c>
      <c r="D369" s="10">
        <v>9</v>
      </c>
      <c r="E369" s="10">
        <v>36</v>
      </c>
      <c r="F369" t="s">
        <v>4</v>
      </c>
      <c r="G369" s="11">
        <v>10</v>
      </c>
      <c r="H369" s="11">
        <v>36</v>
      </c>
      <c r="I369" s="11">
        <f>Tabel13[[#This Row],[Contractduur in maanden excl. verlengingen ]]+Tabel13[[#This Row],[Contractverlenging opties in maanden]]</f>
        <v>46</v>
      </c>
      <c r="J369" t="s">
        <v>10</v>
      </c>
      <c r="K369" t="s">
        <v>343</v>
      </c>
      <c r="L369">
        <v>2022</v>
      </c>
      <c r="M369" s="3">
        <f>Tabel13[[#This Row],[Contracturen per week]]*52*(I369/12)</f>
        <v>7176</v>
      </c>
    </row>
    <row r="370" spans="1:13">
      <c r="A370" t="s">
        <v>12</v>
      </c>
      <c r="B370" t="s">
        <v>67</v>
      </c>
      <c r="C370" t="s">
        <v>72</v>
      </c>
      <c r="D370" s="10">
        <v>9</v>
      </c>
      <c r="E370" s="10">
        <v>36</v>
      </c>
      <c r="F370" t="s">
        <v>25</v>
      </c>
      <c r="G370" s="11">
        <v>15</v>
      </c>
      <c r="H370" s="11">
        <v>24</v>
      </c>
      <c r="I370" s="11">
        <f>Tabel13[[#This Row],[Contractduur in maanden excl. verlengingen ]]+Tabel13[[#This Row],[Contractverlenging opties in maanden]]</f>
        <v>39</v>
      </c>
      <c r="J370" t="s">
        <v>5</v>
      </c>
      <c r="K370" t="s">
        <v>343</v>
      </c>
      <c r="L370">
        <v>2022</v>
      </c>
      <c r="M370" s="3">
        <f>Tabel13[[#This Row],[Contracturen per week]]*52*(I370/12)</f>
        <v>6084</v>
      </c>
    </row>
    <row r="371" spans="1:13">
      <c r="A371" t="s">
        <v>6</v>
      </c>
      <c r="B371" t="s">
        <v>11</v>
      </c>
      <c r="C371" t="s">
        <v>363</v>
      </c>
      <c r="D371" s="10">
        <v>12</v>
      </c>
      <c r="E371" s="10">
        <v>36</v>
      </c>
      <c r="F371" t="s">
        <v>25</v>
      </c>
      <c r="G371" s="11">
        <v>12</v>
      </c>
      <c r="H371" s="11">
        <v>24</v>
      </c>
      <c r="I371" s="11">
        <f>Tabel13[[#This Row],[Contractduur in maanden excl. verlengingen ]]+Tabel13[[#This Row],[Contractverlenging opties in maanden]]</f>
        <v>36</v>
      </c>
      <c r="J371" t="s">
        <v>5</v>
      </c>
      <c r="K371" t="s">
        <v>343</v>
      </c>
      <c r="L371">
        <v>2022</v>
      </c>
      <c r="M371" s="3">
        <f>Tabel13[[#This Row],[Contracturen per week]]*52*(I371/12)</f>
        <v>5616</v>
      </c>
    </row>
    <row r="372" spans="1:13">
      <c r="A372" t="s">
        <v>6</v>
      </c>
      <c r="B372" t="s">
        <v>11</v>
      </c>
      <c r="C372" t="s">
        <v>364</v>
      </c>
      <c r="D372" s="10">
        <v>12</v>
      </c>
      <c r="E372" s="10">
        <v>24</v>
      </c>
      <c r="F372" t="s">
        <v>30</v>
      </c>
      <c r="G372" s="11">
        <v>2</v>
      </c>
      <c r="H372" s="11">
        <v>12</v>
      </c>
      <c r="I372" s="11">
        <f>Tabel13[[#This Row],[Contractduur in maanden excl. verlengingen ]]+Tabel13[[#This Row],[Contractverlenging opties in maanden]]</f>
        <v>14</v>
      </c>
      <c r="J372" t="s">
        <v>10</v>
      </c>
      <c r="K372" t="s">
        <v>343</v>
      </c>
      <c r="L372">
        <v>2022</v>
      </c>
      <c r="M372" s="3">
        <f>Tabel13[[#This Row],[Contracturen per week]]*52*(I372/12)</f>
        <v>1456</v>
      </c>
    </row>
    <row r="373" spans="1:13">
      <c r="A373" t="s">
        <v>6</v>
      </c>
      <c r="B373" t="s">
        <v>51</v>
      </c>
      <c r="C373" t="s">
        <v>365</v>
      </c>
      <c r="D373" s="10">
        <v>11</v>
      </c>
      <c r="E373" s="10">
        <v>36</v>
      </c>
      <c r="F373" t="s">
        <v>9</v>
      </c>
      <c r="G373" s="11">
        <v>12</v>
      </c>
      <c r="H373" s="11">
        <v>24</v>
      </c>
      <c r="I373" s="11">
        <f>Tabel13[[#This Row],[Contractduur in maanden excl. verlengingen ]]+Tabel13[[#This Row],[Contractverlenging opties in maanden]]</f>
        <v>36</v>
      </c>
      <c r="J373" t="s">
        <v>10</v>
      </c>
      <c r="K373" t="s">
        <v>343</v>
      </c>
      <c r="L373">
        <v>2022</v>
      </c>
      <c r="M373" s="3">
        <f>Tabel13[[#This Row],[Contracturen per week]]*52*(I373/12)</f>
        <v>5616</v>
      </c>
    </row>
    <row r="374" spans="1:13">
      <c r="A374" t="s">
        <v>6</v>
      </c>
      <c r="B374" t="s">
        <v>11</v>
      </c>
      <c r="C374" t="s">
        <v>239</v>
      </c>
      <c r="D374" s="10">
        <v>14</v>
      </c>
      <c r="E374" s="10">
        <v>24</v>
      </c>
      <c r="F374" t="s">
        <v>4</v>
      </c>
      <c r="G374" s="11">
        <v>12</v>
      </c>
      <c r="H374" s="11">
        <v>24</v>
      </c>
      <c r="I374" s="11">
        <f>Tabel13[[#This Row],[Contractduur in maanden excl. verlengingen ]]+Tabel13[[#This Row],[Contractverlenging opties in maanden]]</f>
        <v>36</v>
      </c>
      <c r="J374" t="s">
        <v>10</v>
      </c>
      <c r="K374" t="s">
        <v>343</v>
      </c>
      <c r="L374">
        <v>2022</v>
      </c>
      <c r="M374" s="3">
        <f>Tabel13[[#This Row],[Contracturen per week]]*52*(I374/12)</f>
        <v>3744</v>
      </c>
    </row>
    <row r="375" spans="1:13">
      <c r="A375" t="s">
        <v>12</v>
      </c>
      <c r="B375" t="s">
        <v>67</v>
      </c>
      <c r="C375" t="s">
        <v>117</v>
      </c>
      <c r="D375" s="10">
        <v>10</v>
      </c>
      <c r="E375" s="10">
        <v>36</v>
      </c>
      <c r="F375" t="s">
        <v>32</v>
      </c>
      <c r="G375" s="11">
        <v>24</v>
      </c>
      <c r="H375" s="11">
        <v>24</v>
      </c>
      <c r="I375" s="11">
        <f>Tabel13[[#This Row],[Contractduur in maanden excl. verlengingen ]]+Tabel13[[#This Row],[Contractverlenging opties in maanden]]</f>
        <v>48</v>
      </c>
      <c r="J375" t="s">
        <v>10</v>
      </c>
      <c r="K375" t="s">
        <v>343</v>
      </c>
      <c r="L375">
        <v>2022</v>
      </c>
      <c r="M375" s="3">
        <f>Tabel13[[#This Row],[Contracturen per week]]*52*(I375/12)</f>
        <v>7488</v>
      </c>
    </row>
    <row r="376" spans="1:13">
      <c r="A376" t="s">
        <v>6</v>
      </c>
      <c r="B376" t="s">
        <v>11</v>
      </c>
      <c r="C376" t="s">
        <v>366</v>
      </c>
      <c r="D376" s="10">
        <v>12</v>
      </c>
      <c r="E376" s="10">
        <v>36</v>
      </c>
      <c r="F376" t="s">
        <v>30</v>
      </c>
      <c r="G376" s="11">
        <v>14</v>
      </c>
      <c r="H376" s="11">
        <v>12</v>
      </c>
      <c r="I376" s="11">
        <f>Tabel13[[#This Row],[Contractduur in maanden excl. verlengingen ]]+Tabel13[[#This Row],[Contractverlenging opties in maanden]]</f>
        <v>26</v>
      </c>
      <c r="J376" t="s">
        <v>5</v>
      </c>
      <c r="K376" t="s">
        <v>343</v>
      </c>
      <c r="L376">
        <v>2022</v>
      </c>
      <c r="M376" s="3">
        <f>Tabel13[[#This Row],[Contracturen per week]]*52*(I376/12)</f>
        <v>4055.9999999999995</v>
      </c>
    </row>
    <row r="377" spans="1:13">
      <c r="A377" t="s">
        <v>6</v>
      </c>
      <c r="B377" t="s">
        <v>11</v>
      </c>
      <c r="C377" t="s">
        <v>367</v>
      </c>
      <c r="D377" s="10">
        <v>11</v>
      </c>
      <c r="E377" s="10">
        <v>36</v>
      </c>
      <c r="F377" t="s">
        <v>9</v>
      </c>
      <c r="G377" s="11">
        <v>16</v>
      </c>
      <c r="H377" s="11">
        <v>24</v>
      </c>
      <c r="I377" s="11">
        <f>Tabel13[[#This Row],[Contractduur in maanden excl. verlengingen ]]+Tabel13[[#This Row],[Contractverlenging opties in maanden]]</f>
        <v>40</v>
      </c>
      <c r="J377" t="s">
        <v>23</v>
      </c>
      <c r="K377" t="s">
        <v>343</v>
      </c>
      <c r="L377">
        <v>2022</v>
      </c>
      <c r="M377" s="3">
        <f>Tabel13[[#This Row],[Contracturen per week]]*52*(I377/12)</f>
        <v>6240</v>
      </c>
    </row>
    <row r="378" spans="1:13">
      <c r="A378" t="s">
        <v>6</v>
      </c>
      <c r="B378" t="s">
        <v>51</v>
      </c>
      <c r="C378" t="s">
        <v>368</v>
      </c>
      <c r="D378" s="10">
        <v>10</v>
      </c>
      <c r="E378" s="10">
        <v>36</v>
      </c>
      <c r="F378" t="s">
        <v>32</v>
      </c>
      <c r="G378" s="11">
        <v>24</v>
      </c>
      <c r="H378" s="11">
        <v>24</v>
      </c>
      <c r="I378" s="11">
        <f>Tabel13[[#This Row],[Contractduur in maanden excl. verlengingen ]]+Tabel13[[#This Row],[Contractverlenging opties in maanden]]</f>
        <v>48</v>
      </c>
      <c r="J378" t="s">
        <v>5</v>
      </c>
      <c r="K378" t="s">
        <v>343</v>
      </c>
      <c r="L378">
        <v>2022</v>
      </c>
      <c r="M378" s="3">
        <f>Tabel13[[#This Row],[Contracturen per week]]*52*(I378/12)</f>
        <v>7488</v>
      </c>
    </row>
    <row r="379" spans="1:13">
      <c r="A379" t="s">
        <v>6</v>
      </c>
      <c r="B379" t="s">
        <v>51</v>
      </c>
      <c r="C379" t="s">
        <v>322</v>
      </c>
      <c r="D379" s="10">
        <v>10</v>
      </c>
      <c r="E379" s="10">
        <v>20</v>
      </c>
      <c r="F379" t="s">
        <v>30</v>
      </c>
      <c r="G379" s="11">
        <v>24</v>
      </c>
      <c r="H379" s="11">
        <v>12</v>
      </c>
      <c r="I379" s="11">
        <f>Tabel13[[#This Row],[Contractduur in maanden excl. verlengingen ]]+Tabel13[[#This Row],[Contractverlenging opties in maanden]]</f>
        <v>36</v>
      </c>
      <c r="J379" t="s">
        <v>23</v>
      </c>
      <c r="K379" t="s">
        <v>343</v>
      </c>
      <c r="L379">
        <v>2022</v>
      </c>
      <c r="M379" s="3">
        <f>Tabel13[[#This Row],[Contracturen per week]]*52*(I379/12)</f>
        <v>3120</v>
      </c>
    </row>
    <row r="380" spans="1:13">
      <c r="A380" t="s">
        <v>1</v>
      </c>
      <c r="B380" t="s">
        <v>27</v>
      </c>
      <c r="C380" t="s">
        <v>28</v>
      </c>
      <c r="D380" s="10">
        <v>12</v>
      </c>
      <c r="E380" s="10">
        <v>21</v>
      </c>
      <c r="F380" t="s">
        <v>25</v>
      </c>
      <c r="G380" s="11">
        <v>12</v>
      </c>
      <c r="H380" s="11">
        <v>24</v>
      </c>
      <c r="I380" s="11">
        <f>Tabel13[[#This Row],[Contractduur in maanden excl. verlengingen ]]+Tabel13[[#This Row],[Contractverlenging opties in maanden]]</f>
        <v>36</v>
      </c>
      <c r="J380" t="s">
        <v>10</v>
      </c>
      <c r="K380" t="s">
        <v>343</v>
      </c>
      <c r="L380">
        <v>2022</v>
      </c>
      <c r="M380" s="3">
        <f>Tabel13[[#This Row],[Contracturen per week]]*52*(I380/12)</f>
        <v>3276</v>
      </c>
    </row>
    <row r="381" spans="1:13">
      <c r="A381" t="s">
        <v>6</v>
      </c>
      <c r="B381" t="s">
        <v>11</v>
      </c>
      <c r="C381" t="s">
        <v>290</v>
      </c>
      <c r="D381" s="10">
        <v>11</v>
      </c>
      <c r="E381" s="10">
        <v>24</v>
      </c>
      <c r="F381" t="s">
        <v>32</v>
      </c>
      <c r="G381" s="11">
        <v>24</v>
      </c>
      <c r="H381" s="11">
        <v>12</v>
      </c>
      <c r="I381" s="11">
        <f>Tabel13[[#This Row],[Contractduur in maanden excl. verlengingen ]]+Tabel13[[#This Row],[Contractverlenging opties in maanden]]</f>
        <v>36</v>
      </c>
      <c r="J381" t="s">
        <v>23</v>
      </c>
      <c r="K381" t="s">
        <v>343</v>
      </c>
      <c r="L381">
        <v>2022</v>
      </c>
      <c r="M381" s="3">
        <f>Tabel13[[#This Row],[Contracturen per week]]*52*(I381/12)</f>
        <v>3744</v>
      </c>
    </row>
    <row r="382" spans="1:13">
      <c r="A382" t="s">
        <v>6</v>
      </c>
      <c r="B382" t="s">
        <v>51</v>
      </c>
      <c r="C382" t="s">
        <v>369</v>
      </c>
      <c r="D382" s="10">
        <v>10</v>
      </c>
      <c r="E382" s="10">
        <v>36</v>
      </c>
      <c r="F382" t="s">
        <v>4</v>
      </c>
      <c r="G382" s="11">
        <v>12</v>
      </c>
      <c r="H382" s="11">
        <v>24</v>
      </c>
      <c r="I382" s="11">
        <f>Tabel13[[#This Row],[Contractduur in maanden excl. verlengingen ]]+Tabel13[[#This Row],[Contractverlenging opties in maanden]]</f>
        <v>36</v>
      </c>
      <c r="J382" t="s">
        <v>10</v>
      </c>
      <c r="K382" t="s">
        <v>343</v>
      </c>
      <c r="L382">
        <v>2022</v>
      </c>
      <c r="M382" s="3">
        <f>Tabel13[[#This Row],[Contracturen per week]]*52*(I382/12)</f>
        <v>5616</v>
      </c>
    </row>
    <row r="383" spans="1:13">
      <c r="A383" t="s">
        <v>6</v>
      </c>
      <c r="B383" t="s">
        <v>11</v>
      </c>
      <c r="C383" t="s">
        <v>239</v>
      </c>
      <c r="D383" s="10">
        <v>14</v>
      </c>
      <c r="E383" s="10">
        <v>24</v>
      </c>
      <c r="F383" t="s">
        <v>4</v>
      </c>
      <c r="G383" s="11">
        <v>12</v>
      </c>
      <c r="H383" s="11">
        <v>24</v>
      </c>
      <c r="I383" s="11">
        <f>Tabel13[[#This Row],[Contractduur in maanden excl. verlengingen ]]+Tabel13[[#This Row],[Contractverlenging opties in maanden]]</f>
        <v>36</v>
      </c>
      <c r="J383" t="s">
        <v>10</v>
      </c>
      <c r="K383" t="s">
        <v>343</v>
      </c>
      <c r="L383">
        <v>2022</v>
      </c>
      <c r="M383" s="3">
        <f>Tabel13[[#This Row],[Contracturen per week]]*52*(I383/12)</f>
        <v>3744</v>
      </c>
    </row>
    <row r="384" spans="1:13">
      <c r="A384" t="s">
        <v>6</v>
      </c>
      <c r="B384" t="s">
        <v>11</v>
      </c>
      <c r="C384" t="s">
        <v>370</v>
      </c>
      <c r="D384" s="10">
        <v>12</v>
      </c>
      <c r="E384" s="10">
        <v>24</v>
      </c>
      <c r="F384" t="s">
        <v>32</v>
      </c>
      <c r="G384" s="11">
        <v>24</v>
      </c>
      <c r="H384" s="11">
        <v>24</v>
      </c>
      <c r="I384" s="11">
        <f>Tabel13[[#This Row],[Contractduur in maanden excl. verlengingen ]]+Tabel13[[#This Row],[Contractverlenging opties in maanden]]</f>
        <v>48</v>
      </c>
      <c r="J384" t="s">
        <v>5</v>
      </c>
      <c r="K384" t="s">
        <v>343</v>
      </c>
      <c r="L384">
        <v>2022</v>
      </c>
      <c r="M384" s="3">
        <f>Tabel13[[#This Row],[Contracturen per week]]*52*(I384/12)</f>
        <v>4992</v>
      </c>
    </row>
    <row r="385" spans="1:13">
      <c r="A385" t="s">
        <v>6</v>
      </c>
      <c r="B385" t="s">
        <v>11</v>
      </c>
      <c r="C385" t="s">
        <v>371</v>
      </c>
      <c r="D385" s="10">
        <v>11</v>
      </c>
      <c r="E385" s="10">
        <v>36</v>
      </c>
      <c r="F385" t="s">
        <v>9</v>
      </c>
      <c r="G385" s="11">
        <v>25</v>
      </c>
      <c r="H385" s="11">
        <v>72</v>
      </c>
      <c r="I385" s="11">
        <f>Tabel13[[#This Row],[Contractduur in maanden excl. verlengingen ]]+Tabel13[[#This Row],[Contractverlenging opties in maanden]]</f>
        <v>97</v>
      </c>
      <c r="J385" t="s">
        <v>23</v>
      </c>
      <c r="K385" t="s">
        <v>343</v>
      </c>
      <c r="L385">
        <v>2022</v>
      </c>
      <c r="M385" s="3">
        <f>Tabel13[[#This Row],[Contracturen per week]]*52*(I385/12)</f>
        <v>15132.000000000002</v>
      </c>
    </row>
    <row r="386" spans="1:13">
      <c r="A386" t="s">
        <v>1</v>
      </c>
      <c r="B386" t="s">
        <v>27</v>
      </c>
      <c r="C386" t="s">
        <v>372</v>
      </c>
      <c r="D386" s="10">
        <v>13</v>
      </c>
      <c r="E386" s="10">
        <v>32</v>
      </c>
      <c r="F386" t="s">
        <v>9</v>
      </c>
      <c r="G386" s="11">
        <v>24</v>
      </c>
      <c r="H386" s="11">
        <v>24</v>
      </c>
      <c r="I386" s="11">
        <f>Tabel13[[#This Row],[Contractduur in maanden excl. verlengingen ]]+Tabel13[[#This Row],[Contractverlenging opties in maanden]]</f>
        <v>48</v>
      </c>
      <c r="J386" t="s">
        <v>5</v>
      </c>
      <c r="K386" t="s">
        <v>343</v>
      </c>
      <c r="L386">
        <v>2022</v>
      </c>
      <c r="M386" s="3">
        <f>Tabel13[[#This Row],[Contracturen per week]]*52*(I386/12)</f>
        <v>6656</v>
      </c>
    </row>
    <row r="387" spans="1:13">
      <c r="A387" t="s">
        <v>6</v>
      </c>
      <c r="B387" t="s">
        <v>7</v>
      </c>
      <c r="C387" t="s">
        <v>373</v>
      </c>
      <c r="D387" s="10">
        <v>13</v>
      </c>
      <c r="E387" s="10">
        <v>36</v>
      </c>
      <c r="F387" t="s">
        <v>19</v>
      </c>
      <c r="G387" s="11">
        <v>12</v>
      </c>
      <c r="H387" s="11">
        <v>84</v>
      </c>
      <c r="I387" s="11">
        <f>Tabel13[[#This Row],[Contractduur in maanden excl. verlengingen ]]+Tabel13[[#This Row],[Contractverlenging opties in maanden]]</f>
        <v>96</v>
      </c>
      <c r="J387" t="s">
        <v>5</v>
      </c>
      <c r="K387" t="s">
        <v>343</v>
      </c>
      <c r="L387">
        <v>2022</v>
      </c>
      <c r="M387" s="3">
        <f>Tabel13[[#This Row],[Contracturen per week]]*52*(I387/12)</f>
        <v>14976</v>
      </c>
    </row>
    <row r="388" spans="1:13">
      <c r="A388" t="s">
        <v>6</v>
      </c>
      <c r="B388" t="s">
        <v>11</v>
      </c>
      <c r="C388" t="s">
        <v>350</v>
      </c>
      <c r="D388" s="10">
        <v>11</v>
      </c>
      <c r="E388" s="10">
        <v>32</v>
      </c>
      <c r="F388" t="s">
        <v>32</v>
      </c>
      <c r="G388" s="11">
        <v>25</v>
      </c>
      <c r="H388" s="11">
        <v>72</v>
      </c>
      <c r="I388" s="11">
        <f>Tabel13[[#This Row],[Contractduur in maanden excl. verlengingen ]]+Tabel13[[#This Row],[Contractverlenging opties in maanden]]</f>
        <v>97</v>
      </c>
      <c r="J388" t="s">
        <v>10</v>
      </c>
      <c r="K388" t="s">
        <v>343</v>
      </c>
      <c r="L388">
        <v>2022</v>
      </c>
      <c r="M388" s="3">
        <f>Tabel13[[#This Row],[Contracturen per week]]*52*(I388/12)</f>
        <v>13450.666666666668</v>
      </c>
    </row>
    <row r="389" spans="1:13">
      <c r="A389" t="s">
        <v>6</v>
      </c>
      <c r="B389" t="s">
        <v>51</v>
      </c>
      <c r="C389" t="s">
        <v>374</v>
      </c>
      <c r="D389" s="10">
        <v>11</v>
      </c>
      <c r="E389" s="10">
        <v>20</v>
      </c>
      <c r="F389" t="s">
        <v>107</v>
      </c>
      <c r="G389" s="11">
        <v>24</v>
      </c>
      <c r="H389" s="11">
        <v>12</v>
      </c>
      <c r="I389" s="11">
        <f>Tabel13[[#This Row],[Contractduur in maanden excl. verlengingen ]]+Tabel13[[#This Row],[Contractverlenging opties in maanden]]</f>
        <v>36</v>
      </c>
      <c r="J389" t="s">
        <v>5</v>
      </c>
      <c r="K389" t="s">
        <v>343</v>
      </c>
      <c r="L389">
        <v>2022</v>
      </c>
      <c r="M389" s="3">
        <f>Tabel13[[#This Row],[Contracturen per week]]*52*(I389/12)</f>
        <v>3120</v>
      </c>
    </row>
    <row r="390" spans="1:13">
      <c r="A390" t="s">
        <v>6</v>
      </c>
      <c r="B390" t="s">
        <v>51</v>
      </c>
      <c r="C390" t="s">
        <v>322</v>
      </c>
      <c r="D390" s="10">
        <v>11</v>
      </c>
      <c r="E390" s="10">
        <v>16</v>
      </c>
      <c r="F390" t="s">
        <v>30</v>
      </c>
      <c r="G390" s="11">
        <v>12</v>
      </c>
      <c r="H390" s="11">
        <v>24</v>
      </c>
      <c r="I390" s="11">
        <f>Tabel13[[#This Row],[Contractduur in maanden excl. verlengingen ]]+Tabel13[[#This Row],[Contractverlenging opties in maanden]]</f>
        <v>36</v>
      </c>
      <c r="J390" t="s">
        <v>10</v>
      </c>
      <c r="K390" t="s">
        <v>343</v>
      </c>
      <c r="L390">
        <v>2022</v>
      </c>
      <c r="M390" s="3">
        <f>Tabel13[[#This Row],[Contracturen per week]]*52*(I390/12)</f>
        <v>2496</v>
      </c>
    </row>
    <row r="391" spans="1:13">
      <c r="A391" t="s">
        <v>6</v>
      </c>
      <c r="B391" t="s">
        <v>51</v>
      </c>
      <c r="C391" t="s">
        <v>358</v>
      </c>
      <c r="D391" s="10">
        <v>10</v>
      </c>
      <c r="E391" s="10">
        <v>36</v>
      </c>
      <c r="F391" t="s">
        <v>32</v>
      </c>
      <c r="G391" s="11">
        <v>24</v>
      </c>
      <c r="H391" s="11">
        <v>48</v>
      </c>
      <c r="I391" s="11">
        <f>Tabel13[[#This Row],[Contractduur in maanden excl. verlengingen ]]+Tabel13[[#This Row],[Contractverlenging opties in maanden]]</f>
        <v>72</v>
      </c>
      <c r="J391" t="s">
        <v>10</v>
      </c>
      <c r="K391" t="s">
        <v>343</v>
      </c>
      <c r="L391">
        <v>2022</v>
      </c>
      <c r="M391" s="3">
        <f>Tabel13[[#This Row],[Contracturen per week]]*52*(I391/12)</f>
        <v>11232</v>
      </c>
    </row>
    <row r="392" spans="1:13">
      <c r="A392" t="s">
        <v>6</v>
      </c>
      <c r="B392" t="s">
        <v>51</v>
      </c>
      <c r="C392" t="s">
        <v>375</v>
      </c>
      <c r="D392" s="10">
        <v>10</v>
      </c>
      <c r="E392" s="10">
        <v>36</v>
      </c>
      <c r="F392" t="s">
        <v>9</v>
      </c>
      <c r="G392" s="11">
        <v>12</v>
      </c>
      <c r="H392" s="11">
        <v>24</v>
      </c>
      <c r="I392" s="11">
        <f>Tabel13[[#This Row],[Contractduur in maanden excl. verlengingen ]]+Tabel13[[#This Row],[Contractverlenging opties in maanden]]</f>
        <v>36</v>
      </c>
      <c r="J392" t="s">
        <v>10</v>
      </c>
      <c r="K392" t="s">
        <v>343</v>
      </c>
      <c r="L392">
        <v>2022</v>
      </c>
      <c r="M392" s="3">
        <f>Tabel13[[#This Row],[Contracturen per week]]*52*(I392/12)</f>
        <v>5616</v>
      </c>
    </row>
    <row r="393" spans="1:13">
      <c r="A393" t="s">
        <v>6</v>
      </c>
      <c r="B393" t="s">
        <v>7</v>
      </c>
      <c r="C393" t="s">
        <v>376</v>
      </c>
      <c r="D393" s="10">
        <v>13</v>
      </c>
      <c r="E393" s="10">
        <v>32</v>
      </c>
      <c r="F393" t="s">
        <v>9</v>
      </c>
      <c r="G393" s="11">
        <v>12</v>
      </c>
      <c r="H393" s="11">
        <v>24</v>
      </c>
      <c r="I393" s="11">
        <f>Tabel13[[#This Row],[Contractduur in maanden excl. verlengingen ]]+Tabel13[[#This Row],[Contractverlenging opties in maanden]]</f>
        <v>36</v>
      </c>
      <c r="J393" t="s">
        <v>23</v>
      </c>
      <c r="K393" t="s">
        <v>343</v>
      </c>
      <c r="L393">
        <v>2022</v>
      </c>
      <c r="M393" s="3">
        <f>Tabel13[[#This Row],[Contracturen per week]]*52*(I393/12)</f>
        <v>4992</v>
      </c>
    </row>
    <row r="394" spans="1:13">
      <c r="A394" t="s">
        <v>6</v>
      </c>
      <c r="B394" t="s">
        <v>11</v>
      </c>
      <c r="C394" t="s">
        <v>276</v>
      </c>
      <c r="D394" s="10">
        <v>11</v>
      </c>
      <c r="E394" s="10">
        <v>24</v>
      </c>
      <c r="F394" t="s">
        <v>25</v>
      </c>
      <c r="G394" s="11">
        <v>15</v>
      </c>
      <c r="H394" s="11">
        <v>36</v>
      </c>
      <c r="I394" s="11">
        <f>Tabel13[[#This Row],[Contractduur in maanden excl. verlengingen ]]+Tabel13[[#This Row],[Contractverlenging opties in maanden]]</f>
        <v>51</v>
      </c>
      <c r="J394" t="s">
        <v>23</v>
      </c>
      <c r="K394" t="s">
        <v>343</v>
      </c>
      <c r="L394">
        <v>2022</v>
      </c>
      <c r="M394" s="3">
        <f>Tabel13[[#This Row],[Contracturen per week]]*52*(I394/12)</f>
        <v>5304</v>
      </c>
    </row>
    <row r="395" spans="1:13">
      <c r="A395" t="s">
        <v>6</v>
      </c>
      <c r="B395" t="s">
        <v>58</v>
      </c>
      <c r="C395" t="s">
        <v>377</v>
      </c>
      <c r="D395" s="10">
        <v>16</v>
      </c>
      <c r="E395" s="10">
        <v>1.2</v>
      </c>
      <c r="F395" t="s">
        <v>19</v>
      </c>
      <c r="G395" s="11">
        <v>36</v>
      </c>
      <c r="H395" s="11">
        <v>0</v>
      </c>
      <c r="I395" s="11">
        <f>Tabel13[[#This Row],[Contractduur in maanden excl. verlengingen ]]+Tabel13[[#This Row],[Contractverlenging opties in maanden]]</f>
        <v>36</v>
      </c>
      <c r="J395" t="s">
        <v>10</v>
      </c>
      <c r="K395" t="s">
        <v>343</v>
      </c>
      <c r="L395">
        <v>2022</v>
      </c>
      <c r="M395" s="3">
        <f>Tabel13[[#This Row],[Contracturen per week]]*52*(I395/12)</f>
        <v>187.2</v>
      </c>
    </row>
    <row r="396" spans="1:13">
      <c r="A396" t="s">
        <v>6</v>
      </c>
      <c r="B396" t="s">
        <v>51</v>
      </c>
      <c r="C396" t="s">
        <v>378</v>
      </c>
      <c r="D396" s="10">
        <v>12</v>
      </c>
      <c r="E396" s="10">
        <v>36</v>
      </c>
      <c r="F396" t="s">
        <v>9</v>
      </c>
      <c r="G396" s="11">
        <v>24</v>
      </c>
      <c r="H396" s="11">
        <v>36</v>
      </c>
      <c r="I396" s="11">
        <f>Tabel13[[#This Row],[Contractduur in maanden excl. verlengingen ]]+Tabel13[[#This Row],[Contractverlenging opties in maanden]]</f>
        <v>60</v>
      </c>
      <c r="J396" t="s">
        <v>10</v>
      </c>
      <c r="K396" t="s">
        <v>343</v>
      </c>
      <c r="L396">
        <v>2022</v>
      </c>
      <c r="M396" s="3">
        <f>Tabel13[[#This Row],[Contracturen per week]]*52*(I396/12)</f>
        <v>9360</v>
      </c>
    </row>
    <row r="397" spans="1:13">
      <c r="A397" t="s">
        <v>6</v>
      </c>
      <c r="B397" t="s">
        <v>51</v>
      </c>
      <c r="C397" t="s">
        <v>379</v>
      </c>
      <c r="D397" s="10">
        <v>10</v>
      </c>
      <c r="E397" s="10">
        <v>36</v>
      </c>
      <c r="F397" t="s">
        <v>4</v>
      </c>
      <c r="G397" s="11">
        <v>6</v>
      </c>
      <c r="H397" s="11">
        <v>0</v>
      </c>
      <c r="I397" s="11">
        <f>Tabel13[[#This Row],[Contractduur in maanden excl. verlengingen ]]+Tabel13[[#This Row],[Contractverlenging opties in maanden]]</f>
        <v>6</v>
      </c>
      <c r="J397" t="s">
        <v>10</v>
      </c>
      <c r="K397" t="s">
        <v>343</v>
      </c>
      <c r="L397">
        <v>2022</v>
      </c>
      <c r="M397" s="3">
        <f>Tabel13[[#This Row],[Contracturen per week]]*52*(I397/12)</f>
        <v>936</v>
      </c>
    </row>
    <row r="398" spans="1:13">
      <c r="A398" t="s">
        <v>6</v>
      </c>
      <c r="B398" t="s">
        <v>11</v>
      </c>
      <c r="C398" t="s">
        <v>206</v>
      </c>
      <c r="D398" s="10">
        <v>12</v>
      </c>
      <c r="E398" s="10">
        <v>24</v>
      </c>
      <c r="F398" t="s">
        <v>25</v>
      </c>
      <c r="G398" s="11">
        <v>12</v>
      </c>
      <c r="H398" s="11">
        <v>36</v>
      </c>
      <c r="I398" s="11">
        <f>Tabel13[[#This Row],[Contractduur in maanden excl. verlengingen ]]+Tabel13[[#This Row],[Contractverlenging opties in maanden]]</f>
        <v>48</v>
      </c>
      <c r="J398" t="s">
        <v>10</v>
      </c>
      <c r="K398" t="s">
        <v>380</v>
      </c>
      <c r="L398">
        <v>2022</v>
      </c>
      <c r="M398" s="3">
        <f>Tabel13[[#This Row],[Contracturen per week]]*52*(I398/12)</f>
        <v>4992</v>
      </c>
    </row>
    <row r="399" spans="1:13">
      <c r="A399" t="s">
        <v>6</v>
      </c>
      <c r="B399" t="s">
        <v>11</v>
      </c>
      <c r="C399" t="s">
        <v>381</v>
      </c>
      <c r="D399" s="10">
        <v>11</v>
      </c>
      <c r="E399" s="10">
        <v>36</v>
      </c>
      <c r="F399" t="s">
        <v>9</v>
      </c>
      <c r="G399" s="11">
        <v>24</v>
      </c>
      <c r="H399" s="11">
        <v>72</v>
      </c>
      <c r="I399" s="11">
        <f>Tabel13[[#This Row],[Contractduur in maanden excl. verlengingen ]]+Tabel13[[#This Row],[Contractverlenging opties in maanden]]</f>
        <v>96</v>
      </c>
      <c r="J399" t="s">
        <v>5</v>
      </c>
      <c r="K399" t="s">
        <v>380</v>
      </c>
      <c r="L399">
        <v>2022</v>
      </c>
      <c r="M399" s="3">
        <f>Tabel13[[#This Row],[Contracturen per week]]*52*(I399/12)</f>
        <v>14976</v>
      </c>
    </row>
    <row r="400" spans="1:13">
      <c r="A400" t="s">
        <v>12</v>
      </c>
      <c r="B400" t="s">
        <v>67</v>
      </c>
      <c r="C400" t="s">
        <v>382</v>
      </c>
      <c r="D400" s="10">
        <v>11</v>
      </c>
      <c r="E400" s="10">
        <v>24</v>
      </c>
      <c r="F400" t="s">
        <v>25</v>
      </c>
      <c r="G400" s="11">
        <v>12</v>
      </c>
      <c r="H400" s="11">
        <v>12</v>
      </c>
      <c r="I400" s="11">
        <f>Tabel13[[#This Row],[Contractduur in maanden excl. verlengingen ]]+Tabel13[[#This Row],[Contractverlenging opties in maanden]]</f>
        <v>24</v>
      </c>
      <c r="J400" t="s">
        <v>23</v>
      </c>
      <c r="K400" t="s">
        <v>380</v>
      </c>
      <c r="L400">
        <v>2022</v>
      </c>
      <c r="M400" s="3">
        <f>Tabel13[[#This Row],[Contracturen per week]]*52*(I400/12)</f>
        <v>2496</v>
      </c>
    </row>
    <row r="401" spans="1:13">
      <c r="A401" t="s">
        <v>6</v>
      </c>
      <c r="B401" t="s">
        <v>11</v>
      </c>
      <c r="C401" t="s">
        <v>383</v>
      </c>
      <c r="D401" s="10">
        <v>11</v>
      </c>
      <c r="E401" s="10">
        <v>32</v>
      </c>
      <c r="F401" t="s">
        <v>9</v>
      </c>
      <c r="G401" s="11">
        <v>12</v>
      </c>
      <c r="H401" s="11">
        <v>84</v>
      </c>
      <c r="I401" s="11">
        <f>Tabel13[[#This Row],[Contractduur in maanden excl. verlengingen ]]+Tabel13[[#This Row],[Contractverlenging opties in maanden]]</f>
        <v>96</v>
      </c>
      <c r="J401" t="s">
        <v>10</v>
      </c>
      <c r="K401" t="s">
        <v>380</v>
      </c>
      <c r="L401">
        <v>2022</v>
      </c>
      <c r="M401" s="3">
        <f>Tabel13[[#This Row],[Contracturen per week]]*52*(I401/12)</f>
        <v>13312</v>
      </c>
    </row>
    <row r="402" spans="1:13">
      <c r="A402" t="s">
        <v>6</v>
      </c>
      <c r="B402" t="s">
        <v>51</v>
      </c>
      <c r="C402" t="s">
        <v>122</v>
      </c>
      <c r="D402" s="10">
        <v>10</v>
      </c>
      <c r="E402" s="10">
        <v>24</v>
      </c>
      <c r="F402" t="s">
        <v>30</v>
      </c>
      <c r="G402" s="11">
        <v>25</v>
      </c>
      <c r="H402" s="11">
        <v>72</v>
      </c>
      <c r="I402" s="11">
        <f>Tabel13[[#This Row],[Contractduur in maanden excl. verlengingen ]]+Tabel13[[#This Row],[Contractverlenging opties in maanden]]</f>
        <v>97</v>
      </c>
      <c r="J402" t="s">
        <v>5</v>
      </c>
      <c r="K402" t="s">
        <v>380</v>
      </c>
      <c r="L402">
        <v>2022</v>
      </c>
      <c r="M402" s="3">
        <f>Tabel13[[#This Row],[Contracturen per week]]*52*(I402/12)</f>
        <v>10088</v>
      </c>
    </row>
    <row r="403" spans="1:13">
      <c r="A403" t="s">
        <v>6</v>
      </c>
      <c r="B403" t="s">
        <v>11</v>
      </c>
      <c r="C403" t="s">
        <v>384</v>
      </c>
      <c r="D403" s="10">
        <v>11</v>
      </c>
      <c r="E403" s="10">
        <v>36</v>
      </c>
      <c r="F403" t="s">
        <v>30</v>
      </c>
      <c r="G403" s="11">
        <v>24</v>
      </c>
      <c r="H403" s="11">
        <v>72</v>
      </c>
      <c r="I403" s="11">
        <f>Tabel13[[#This Row],[Contractduur in maanden excl. verlengingen ]]+Tabel13[[#This Row],[Contractverlenging opties in maanden]]</f>
        <v>96</v>
      </c>
      <c r="J403" t="s">
        <v>10</v>
      </c>
      <c r="K403" t="s">
        <v>380</v>
      </c>
      <c r="L403">
        <v>2022</v>
      </c>
      <c r="M403" s="3">
        <f>Tabel13[[#This Row],[Contracturen per week]]*52*(I403/12)</f>
        <v>14976</v>
      </c>
    </row>
    <row r="404" spans="1:13">
      <c r="A404" t="s">
        <v>6</v>
      </c>
      <c r="B404" t="s">
        <v>11</v>
      </c>
      <c r="C404" t="s">
        <v>385</v>
      </c>
      <c r="D404" s="10">
        <v>12</v>
      </c>
      <c r="E404" s="10">
        <v>24</v>
      </c>
      <c r="F404" t="s">
        <v>9</v>
      </c>
      <c r="G404" s="11">
        <v>12</v>
      </c>
      <c r="H404" s="11">
        <v>12</v>
      </c>
      <c r="I404" s="11">
        <f>Tabel13[[#This Row],[Contractduur in maanden excl. verlengingen ]]+Tabel13[[#This Row],[Contractverlenging opties in maanden]]</f>
        <v>24</v>
      </c>
      <c r="J404" t="s">
        <v>5</v>
      </c>
      <c r="K404" t="s">
        <v>380</v>
      </c>
      <c r="L404">
        <v>2022</v>
      </c>
      <c r="M404" s="3">
        <f>Tabel13[[#This Row],[Contracturen per week]]*52*(I404/12)</f>
        <v>2496</v>
      </c>
    </row>
    <row r="405" spans="1:13">
      <c r="A405" t="s">
        <v>6</v>
      </c>
      <c r="B405" t="s">
        <v>11</v>
      </c>
      <c r="C405" t="s">
        <v>386</v>
      </c>
      <c r="D405" s="10">
        <v>12</v>
      </c>
      <c r="E405" s="10">
        <v>32</v>
      </c>
      <c r="F405" t="s">
        <v>107</v>
      </c>
      <c r="G405" s="11">
        <v>13</v>
      </c>
      <c r="H405" s="11">
        <v>24</v>
      </c>
      <c r="I405" s="11">
        <f>Tabel13[[#This Row],[Contractduur in maanden excl. verlengingen ]]+Tabel13[[#This Row],[Contractverlenging opties in maanden]]</f>
        <v>37</v>
      </c>
      <c r="J405" t="s">
        <v>23</v>
      </c>
      <c r="K405" t="s">
        <v>380</v>
      </c>
      <c r="L405">
        <v>2022</v>
      </c>
      <c r="M405" s="3">
        <f>Tabel13[[#This Row],[Contracturen per week]]*52*(I405/12)</f>
        <v>5130.666666666667</v>
      </c>
    </row>
    <row r="406" spans="1:13">
      <c r="A406" t="s">
        <v>6</v>
      </c>
      <c r="B406" t="s">
        <v>11</v>
      </c>
      <c r="C406" t="s">
        <v>387</v>
      </c>
      <c r="D406" s="10">
        <v>11</v>
      </c>
      <c r="E406" s="10">
        <v>24</v>
      </c>
      <c r="F406" t="s">
        <v>9</v>
      </c>
      <c r="G406" s="11">
        <v>11</v>
      </c>
      <c r="H406" s="11">
        <v>24</v>
      </c>
      <c r="I406" s="11">
        <f>Tabel13[[#This Row],[Contractduur in maanden excl. verlengingen ]]+Tabel13[[#This Row],[Contractverlenging opties in maanden]]</f>
        <v>35</v>
      </c>
      <c r="J406" t="s">
        <v>10</v>
      </c>
      <c r="K406" t="s">
        <v>380</v>
      </c>
      <c r="L406">
        <v>2022</v>
      </c>
      <c r="M406" s="3">
        <f>Tabel13[[#This Row],[Contracturen per week]]*52*(I406/12)</f>
        <v>3640</v>
      </c>
    </row>
    <row r="407" spans="1:13">
      <c r="A407" t="s">
        <v>6</v>
      </c>
      <c r="B407" t="s">
        <v>11</v>
      </c>
      <c r="C407" t="s">
        <v>338</v>
      </c>
      <c r="D407" s="10">
        <v>12</v>
      </c>
      <c r="E407" s="10">
        <v>36</v>
      </c>
      <c r="F407" t="s">
        <v>215</v>
      </c>
      <c r="G407" s="11">
        <v>5</v>
      </c>
      <c r="H407" s="11">
        <v>24</v>
      </c>
      <c r="I407" s="11">
        <f>Tabel13[[#This Row],[Contractduur in maanden excl. verlengingen ]]+Tabel13[[#This Row],[Contractverlenging opties in maanden]]</f>
        <v>29</v>
      </c>
      <c r="J407" t="s">
        <v>23</v>
      </c>
      <c r="K407" t="s">
        <v>380</v>
      </c>
      <c r="L407">
        <v>2022</v>
      </c>
      <c r="M407" s="3">
        <f>Tabel13[[#This Row],[Contracturen per week]]*52*(I407/12)</f>
        <v>4524</v>
      </c>
    </row>
    <row r="408" spans="1:13">
      <c r="A408" t="s">
        <v>6</v>
      </c>
      <c r="B408" t="s">
        <v>11</v>
      </c>
      <c r="C408" t="s">
        <v>388</v>
      </c>
      <c r="D408" s="10">
        <v>12</v>
      </c>
      <c r="E408" s="10">
        <v>16</v>
      </c>
      <c r="F408" t="s">
        <v>9</v>
      </c>
      <c r="G408" s="11">
        <v>12</v>
      </c>
      <c r="H408" s="11">
        <v>24</v>
      </c>
      <c r="I408" s="11">
        <f>Tabel13[[#This Row],[Contractduur in maanden excl. verlengingen ]]+Tabel13[[#This Row],[Contractverlenging opties in maanden]]</f>
        <v>36</v>
      </c>
      <c r="J408" t="s">
        <v>5</v>
      </c>
      <c r="K408" t="s">
        <v>380</v>
      </c>
      <c r="L408">
        <v>2022</v>
      </c>
      <c r="M408" s="3">
        <f>Tabel13[[#This Row],[Contracturen per week]]*52*(I408/12)</f>
        <v>2496</v>
      </c>
    </row>
    <row r="409" spans="1:13">
      <c r="A409" t="s">
        <v>6</v>
      </c>
      <c r="B409" t="s">
        <v>51</v>
      </c>
      <c r="C409" t="s">
        <v>389</v>
      </c>
      <c r="D409" s="10">
        <v>10</v>
      </c>
      <c r="E409" s="10">
        <v>32</v>
      </c>
      <c r="F409" t="s">
        <v>25</v>
      </c>
      <c r="G409" s="11">
        <v>3</v>
      </c>
      <c r="H409" s="11">
        <v>0</v>
      </c>
      <c r="I409" s="11">
        <f>Tabel13[[#This Row],[Contractduur in maanden excl. verlengingen ]]+Tabel13[[#This Row],[Contractverlenging opties in maanden]]</f>
        <v>3</v>
      </c>
      <c r="J409" t="s">
        <v>10</v>
      </c>
      <c r="K409" t="s">
        <v>380</v>
      </c>
      <c r="L409">
        <v>2022</v>
      </c>
      <c r="M409" s="3">
        <f>Tabel13[[#This Row],[Contracturen per week]]*52*(I409/12)</f>
        <v>416</v>
      </c>
    </row>
    <row r="410" spans="1:13">
      <c r="A410" t="s">
        <v>6</v>
      </c>
      <c r="B410" t="s">
        <v>11</v>
      </c>
      <c r="C410" t="s">
        <v>333</v>
      </c>
      <c r="D410" s="10">
        <v>11</v>
      </c>
      <c r="E410" s="10">
        <v>36</v>
      </c>
      <c r="F410" t="s">
        <v>32</v>
      </c>
      <c r="G410" s="11">
        <v>24</v>
      </c>
      <c r="H410" s="11">
        <v>72</v>
      </c>
      <c r="I410" s="11">
        <f>Tabel13[[#This Row],[Contractduur in maanden excl. verlengingen ]]+Tabel13[[#This Row],[Contractverlenging opties in maanden]]</f>
        <v>96</v>
      </c>
      <c r="J410" t="s">
        <v>10</v>
      </c>
      <c r="K410" t="s">
        <v>380</v>
      </c>
      <c r="L410">
        <v>2022</v>
      </c>
      <c r="M410" s="3">
        <f>Tabel13[[#This Row],[Contracturen per week]]*52*(I410/12)</f>
        <v>14976</v>
      </c>
    </row>
    <row r="411" spans="1:13">
      <c r="A411" t="s">
        <v>6</v>
      </c>
      <c r="B411" t="s">
        <v>11</v>
      </c>
      <c r="C411" t="s">
        <v>181</v>
      </c>
      <c r="D411" s="10">
        <v>11</v>
      </c>
      <c r="E411" s="10">
        <v>18</v>
      </c>
      <c r="F411" t="s">
        <v>9</v>
      </c>
      <c r="G411" s="11">
        <v>11</v>
      </c>
      <c r="H411" s="11">
        <v>0</v>
      </c>
      <c r="I411" s="11">
        <f>Tabel13[[#This Row],[Contractduur in maanden excl. verlengingen ]]+Tabel13[[#This Row],[Contractverlenging opties in maanden]]</f>
        <v>11</v>
      </c>
      <c r="J411" t="s">
        <v>5</v>
      </c>
      <c r="K411" t="s">
        <v>380</v>
      </c>
      <c r="L411">
        <v>2022</v>
      </c>
      <c r="M411" s="3">
        <f>Tabel13[[#This Row],[Contracturen per week]]*52*(I411/12)</f>
        <v>858</v>
      </c>
    </row>
    <row r="412" spans="1:13">
      <c r="A412" t="s">
        <v>6</v>
      </c>
      <c r="B412" t="s">
        <v>51</v>
      </c>
      <c r="C412" t="s">
        <v>117</v>
      </c>
      <c r="D412" s="10">
        <v>11</v>
      </c>
      <c r="E412" s="10">
        <v>36</v>
      </c>
      <c r="F412" t="s">
        <v>32</v>
      </c>
      <c r="G412" s="11">
        <v>24</v>
      </c>
      <c r="H412" s="11">
        <v>36</v>
      </c>
      <c r="I412" s="11">
        <f>Tabel13[[#This Row],[Contractduur in maanden excl. verlengingen ]]+Tabel13[[#This Row],[Contractverlenging opties in maanden]]</f>
        <v>60</v>
      </c>
      <c r="J412" t="s">
        <v>10</v>
      </c>
      <c r="K412" t="s">
        <v>380</v>
      </c>
      <c r="L412">
        <v>2022</v>
      </c>
      <c r="M412" s="3">
        <f>Tabel13[[#This Row],[Contracturen per week]]*52*(I412/12)</f>
        <v>9360</v>
      </c>
    </row>
    <row r="413" spans="1:13">
      <c r="A413" t="s">
        <v>6</v>
      </c>
      <c r="B413" t="s">
        <v>51</v>
      </c>
      <c r="C413" t="s">
        <v>390</v>
      </c>
      <c r="D413" s="10">
        <v>10</v>
      </c>
      <c r="E413" s="10">
        <v>24</v>
      </c>
      <c r="F413" t="s">
        <v>25</v>
      </c>
      <c r="G413" s="11">
        <v>6</v>
      </c>
      <c r="H413" s="11">
        <v>24</v>
      </c>
      <c r="I413" s="11">
        <f>Tabel13[[#This Row],[Contractduur in maanden excl. verlengingen ]]+Tabel13[[#This Row],[Contractverlenging opties in maanden]]</f>
        <v>30</v>
      </c>
      <c r="J413" t="s">
        <v>10</v>
      </c>
      <c r="K413" t="s">
        <v>380</v>
      </c>
      <c r="L413">
        <v>2022</v>
      </c>
      <c r="M413" s="3">
        <f>Tabel13[[#This Row],[Contracturen per week]]*52*(I413/12)</f>
        <v>3120</v>
      </c>
    </row>
    <row r="414" spans="1:13">
      <c r="A414" t="s">
        <v>6</v>
      </c>
      <c r="B414" t="s">
        <v>11</v>
      </c>
      <c r="C414" t="s">
        <v>391</v>
      </c>
      <c r="D414" s="10">
        <v>12</v>
      </c>
      <c r="E414" s="10">
        <v>24</v>
      </c>
      <c r="F414" t="s">
        <v>25</v>
      </c>
      <c r="G414" s="11">
        <v>13</v>
      </c>
      <c r="H414" s="11">
        <v>24</v>
      </c>
      <c r="I414" s="11">
        <f>Tabel13[[#This Row],[Contractduur in maanden excl. verlengingen ]]+Tabel13[[#This Row],[Contractverlenging opties in maanden]]</f>
        <v>37</v>
      </c>
      <c r="J414" t="s">
        <v>10</v>
      </c>
      <c r="K414" t="s">
        <v>380</v>
      </c>
      <c r="L414">
        <v>2022</v>
      </c>
      <c r="M414" s="3">
        <f>Tabel13[[#This Row],[Contracturen per week]]*52*(I414/12)</f>
        <v>3848</v>
      </c>
    </row>
    <row r="415" spans="1:13">
      <c r="A415" t="s">
        <v>6</v>
      </c>
      <c r="B415" t="s">
        <v>11</v>
      </c>
      <c r="C415" t="s">
        <v>392</v>
      </c>
      <c r="D415" s="10">
        <v>11</v>
      </c>
      <c r="E415" s="10">
        <v>32</v>
      </c>
      <c r="F415" t="s">
        <v>9</v>
      </c>
      <c r="G415" s="11">
        <v>23</v>
      </c>
      <c r="H415" s="11">
        <v>48</v>
      </c>
      <c r="I415" s="11">
        <f>Tabel13[[#This Row],[Contractduur in maanden excl. verlengingen ]]+Tabel13[[#This Row],[Contractverlenging opties in maanden]]</f>
        <v>71</v>
      </c>
      <c r="J415" t="s">
        <v>10</v>
      </c>
      <c r="K415" t="s">
        <v>380</v>
      </c>
      <c r="L415">
        <v>2022</v>
      </c>
      <c r="M415" s="3">
        <f>Tabel13[[#This Row],[Contracturen per week]]*52*(I415/12)</f>
        <v>9845.3333333333339</v>
      </c>
    </row>
    <row r="416" spans="1:13">
      <c r="A416" t="s">
        <v>6</v>
      </c>
      <c r="B416" t="s">
        <v>51</v>
      </c>
      <c r="C416" t="s">
        <v>393</v>
      </c>
      <c r="D416" s="10">
        <v>10</v>
      </c>
      <c r="E416" s="10">
        <v>24</v>
      </c>
      <c r="F416" t="s">
        <v>9</v>
      </c>
      <c r="G416" s="11">
        <v>12</v>
      </c>
      <c r="H416" s="11">
        <v>12</v>
      </c>
      <c r="I416" s="11">
        <f>Tabel13[[#This Row],[Contractduur in maanden excl. verlengingen ]]+Tabel13[[#This Row],[Contractverlenging opties in maanden]]</f>
        <v>24</v>
      </c>
      <c r="J416" t="s">
        <v>10</v>
      </c>
      <c r="K416" t="s">
        <v>380</v>
      </c>
      <c r="L416">
        <v>2022</v>
      </c>
      <c r="M416" s="3">
        <f>Tabel13[[#This Row],[Contracturen per week]]*52*(I416/12)</f>
        <v>2496</v>
      </c>
    </row>
    <row r="417" spans="1:13">
      <c r="A417" t="s">
        <v>6</v>
      </c>
      <c r="B417" t="s">
        <v>11</v>
      </c>
      <c r="C417" t="s">
        <v>394</v>
      </c>
      <c r="D417" s="10">
        <v>12</v>
      </c>
      <c r="E417" s="10">
        <v>16</v>
      </c>
      <c r="F417" t="s">
        <v>9</v>
      </c>
      <c r="G417" s="11">
        <v>12</v>
      </c>
      <c r="H417" s="11">
        <v>24</v>
      </c>
      <c r="I417" s="11">
        <f>Tabel13[[#This Row],[Contractduur in maanden excl. verlengingen ]]+Tabel13[[#This Row],[Contractverlenging opties in maanden]]</f>
        <v>36</v>
      </c>
      <c r="J417" t="s">
        <v>5</v>
      </c>
      <c r="K417" t="s">
        <v>380</v>
      </c>
      <c r="L417">
        <v>2022</v>
      </c>
      <c r="M417" s="3">
        <f>Tabel13[[#This Row],[Contracturen per week]]*52*(I417/12)</f>
        <v>2496</v>
      </c>
    </row>
    <row r="418" spans="1:13">
      <c r="A418" t="s">
        <v>12</v>
      </c>
      <c r="B418" t="s">
        <v>67</v>
      </c>
      <c r="C418" t="s">
        <v>395</v>
      </c>
      <c r="D418" s="10">
        <v>11</v>
      </c>
      <c r="E418" s="10">
        <v>24</v>
      </c>
      <c r="F418" t="s">
        <v>25</v>
      </c>
      <c r="G418" s="11">
        <v>12</v>
      </c>
      <c r="H418" s="11">
        <v>36</v>
      </c>
      <c r="I418" s="11">
        <f>Tabel13[[#This Row],[Contractduur in maanden excl. verlengingen ]]+Tabel13[[#This Row],[Contractverlenging opties in maanden]]</f>
        <v>48</v>
      </c>
      <c r="J418" t="s">
        <v>23</v>
      </c>
      <c r="K418" t="s">
        <v>380</v>
      </c>
      <c r="L418">
        <v>2022</v>
      </c>
      <c r="M418" s="3">
        <f>Tabel13[[#This Row],[Contracturen per week]]*52*(I418/12)</f>
        <v>4992</v>
      </c>
    </row>
    <row r="419" spans="1:13">
      <c r="A419" t="s">
        <v>6</v>
      </c>
      <c r="B419" t="s">
        <v>51</v>
      </c>
      <c r="C419" t="s">
        <v>396</v>
      </c>
      <c r="D419" s="10">
        <v>10</v>
      </c>
      <c r="E419" s="10">
        <v>16</v>
      </c>
      <c r="F419" t="s">
        <v>25</v>
      </c>
      <c r="G419" s="11">
        <v>24</v>
      </c>
      <c r="H419" s="11">
        <v>24</v>
      </c>
      <c r="I419" s="11">
        <f>Tabel13[[#This Row],[Contractduur in maanden excl. verlengingen ]]+Tabel13[[#This Row],[Contractverlenging opties in maanden]]</f>
        <v>48</v>
      </c>
      <c r="J419" t="s">
        <v>10</v>
      </c>
      <c r="K419" t="s">
        <v>380</v>
      </c>
      <c r="L419">
        <v>2022</v>
      </c>
      <c r="M419" s="3">
        <f>Tabel13[[#This Row],[Contracturen per week]]*52*(I419/12)</f>
        <v>3328</v>
      </c>
    </row>
    <row r="420" spans="1:13">
      <c r="A420" t="s">
        <v>6</v>
      </c>
      <c r="B420" t="s">
        <v>11</v>
      </c>
      <c r="C420" t="s">
        <v>384</v>
      </c>
      <c r="D420" s="10">
        <v>11</v>
      </c>
      <c r="E420" s="10">
        <v>36</v>
      </c>
      <c r="F420" t="s">
        <v>30</v>
      </c>
      <c r="G420" s="11">
        <v>24</v>
      </c>
      <c r="H420" s="11">
        <v>72</v>
      </c>
      <c r="I420" s="11">
        <f>Tabel13[[#This Row],[Contractduur in maanden excl. verlengingen ]]+Tabel13[[#This Row],[Contractverlenging opties in maanden]]</f>
        <v>96</v>
      </c>
      <c r="J420" t="s">
        <v>10</v>
      </c>
      <c r="K420" t="s">
        <v>380</v>
      </c>
      <c r="L420">
        <v>2022</v>
      </c>
      <c r="M420" s="3">
        <f>Tabel13[[#This Row],[Contracturen per week]]*52*(I420/12)</f>
        <v>14976</v>
      </c>
    </row>
    <row r="421" spans="1:13">
      <c r="A421" t="s">
        <v>1</v>
      </c>
      <c r="B421" t="s">
        <v>27</v>
      </c>
      <c r="C421" t="s">
        <v>397</v>
      </c>
      <c r="D421" s="10">
        <v>11</v>
      </c>
      <c r="E421" s="10">
        <v>8</v>
      </c>
      <c r="F421" t="s">
        <v>19</v>
      </c>
      <c r="G421" s="11">
        <v>4</v>
      </c>
      <c r="H421" s="11">
        <v>0</v>
      </c>
      <c r="I421" s="11">
        <f>Tabel13[[#This Row],[Contractduur in maanden excl. verlengingen ]]+Tabel13[[#This Row],[Contractverlenging opties in maanden]]</f>
        <v>4</v>
      </c>
      <c r="J421" t="s">
        <v>5</v>
      </c>
      <c r="K421" t="s">
        <v>380</v>
      </c>
      <c r="L421">
        <v>2022</v>
      </c>
      <c r="M421" s="3">
        <f>Tabel13[[#This Row],[Contracturen per week]]*52*(I421/12)</f>
        <v>138.66666666666666</v>
      </c>
    </row>
    <row r="422" spans="1:13">
      <c r="A422" t="s">
        <v>6</v>
      </c>
      <c r="B422" t="s">
        <v>11</v>
      </c>
      <c r="C422" t="s">
        <v>105</v>
      </c>
      <c r="D422" s="10">
        <v>11</v>
      </c>
      <c r="E422" s="10">
        <v>18</v>
      </c>
      <c r="F422" t="s">
        <v>9</v>
      </c>
      <c r="G422" s="11">
        <v>4</v>
      </c>
      <c r="H422" s="11">
        <v>0</v>
      </c>
      <c r="I422" s="11">
        <f>Tabel13[[#This Row],[Contractduur in maanden excl. verlengingen ]]+Tabel13[[#This Row],[Contractverlenging opties in maanden]]</f>
        <v>4</v>
      </c>
      <c r="J422" t="s">
        <v>5</v>
      </c>
      <c r="K422" t="s">
        <v>380</v>
      </c>
      <c r="L422">
        <v>2022</v>
      </c>
      <c r="M422" s="3">
        <f>Tabel13[[#This Row],[Contracturen per week]]*52*(I422/12)</f>
        <v>312</v>
      </c>
    </row>
    <row r="423" spans="1:13">
      <c r="A423" t="s">
        <v>6</v>
      </c>
      <c r="B423" t="s">
        <v>51</v>
      </c>
      <c r="C423" t="s">
        <v>143</v>
      </c>
      <c r="D423" s="10">
        <v>13</v>
      </c>
      <c r="E423" s="10">
        <v>32</v>
      </c>
      <c r="F423" t="s">
        <v>30</v>
      </c>
      <c r="G423" s="11">
        <v>23</v>
      </c>
      <c r="H423" s="11">
        <v>24</v>
      </c>
      <c r="I423" s="11">
        <f>Tabel13[[#This Row],[Contractduur in maanden excl. verlengingen ]]+Tabel13[[#This Row],[Contractverlenging opties in maanden]]</f>
        <v>47</v>
      </c>
      <c r="J423" t="s">
        <v>5</v>
      </c>
      <c r="K423" t="s">
        <v>99</v>
      </c>
      <c r="L423">
        <v>2022</v>
      </c>
      <c r="M423" s="3">
        <f>Tabel13[[#This Row],[Contracturen per week]]*52*(I423/12)</f>
        <v>6517.333333333333</v>
      </c>
    </row>
    <row r="424" spans="1:13">
      <c r="A424" t="s">
        <v>1</v>
      </c>
      <c r="B424" t="s">
        <v>27</v>
      </c>
      <c r="C424" t="s">
        <v>398</v>
      </c>
      <c r="D424" s="10">
        <v>12</v>
      </c>
      <c r="E424" s="10">
        <v>20</v>
      </c>
      <c r="F424" t="s">
        <v>19</v>
      </c>
      <c r="G424" s="11">
        <v>12</v>
      </c>
      <c r="H424" s="11">
        <v>48</v>
      </c>
      <c r="I424" s="11">
        <f>Tabel13[[#This Row],[Contractduur in maanden excl. verlengingen ]]+Tabel13[[#This Row],[Contractverlenging opties in maanden]]</f>
        <v>60</v>
      </c>
      <c r="J424" t="s">
        <v>10</v>
      </c>
      <c r="K424" t="s">
        <v>99</v>
      </c>
      <c r="L424">
        <v>2022</v>
      </c>
      <c r="M424" s="3">
        <f>Tabel13[[#This Row],[Contracturen per week]]*52*(I424/12)</f>
        <v>5200</v>
      </c>
    </row>
    <row r="425" spans="1:13">
      <c r="A425" t="s">
        <v>6</v>
      </c>
      <c r="B425" t="s">
        <v>11</v>
      </c>
      <c r="C425" t="s">
        <v>399</v>
      </c>
      <c r="D425" s="10">
        <v>12</v>
      </c>
      <c r="E425" s="10">
        <v>20</v>
      </c>
      <c r="F425" t="s">
        <v>30</v>
      </c>
      <c r="G425" s="11">
        <v>12</v>
      </c>
      <c r="H425" s="11">
        <v>48</v>
      </c>
      <c r="I425" s="11">
        <f>Tabel13[[#This Row],[Contractduur in maanden excl. verlengingen ]]+Tabel13[[#This Row],[Contractverlenging opties in maanden]]</f>
        <v>60</v>
      </c>
      <c r="J425" t="s">
        <v>5</v>
      </c>
      <c r="K425" t="s">
        <v>99</v>
      </c>
      <c r="L425">
        <v>2022</v>
      </c>
      <c r="M425" s="3">
        <f>Tabel13[[#This Row],[Contracturen per week]]*52*(I425/12)</f>
        <v>5200</v>
      </c>
    </row>
    <row r="426" spans="1:13">
      <c r="A426" t="s">
        <v>6</v>
      </c>
      <c r="B426" t="s">
        <v>11</v>
      </c>
      <c r="C426" t="s">
        <v>400</v>
      </c>
      <c r="D426" s="10">
        <v>12</v>
      </c>
      <c r="E426" s="10">
        <v>36</v>
      </c>
      <c r="F426" t="s">
        <v>30</v>
      </c>
      <c r="G426" s="11">
        <v>12</v>
      </c>
      <c r="H426" s="11">
        <v>60</v>
      </c>
      <c r="I426" s="11">
        <f>Tabel13[[#This Row],[Contractduur in maanden excl. verlengingen ]]+Tabel13[[#This Row],[Contractverlenging opties in maanden]]</f>
        <v>72</v>
      </c>
      <c r="J426" t="s">
        <v>23</v>
      </c>
      <c r="K426" t="s">
        <v>99</v>
      </c>
      <c r="L426">
        <v>2022</v>
      </c>
      <c r="M426" s="3">
        <f>Tabel13[[#This Row],[Contracturen per week]]*52*(I426/12)</f>
        <v>11232</v>
      </c>
    </row>
    <row r="427" spans="1:13">
      <c r="A427" t="s">
        <v>6</v>
      </c>
      <c r="B427" t="s">
        <v>11</v>
      </c>
      <c r="C427" t="s">
        <v>401</v>
      </c>
      <c r="D427" s="10">
        <v>11</v>
      </c>
      <c r="E427" s="10">
        <v>36</v>
      </c>
      <c r="F427" t="s">
        <v>9</v>
      </c>
      <c r="G427" s="11">
        <v>24</v>
      </c>
      <c r="H427" s="11">
        <v>48</v>
      </c>
      <c r="I427" s="11">
        <f>Tabel13[[#This Row],[Contractduur in maanden excl. verlengingen ]]+Tabel13[[#This Row],[Contractverlenging opties in maanden]]</f>
        <v>72</v>
      </c>
      <c r="J427" t="s">
        <v>5</v>
      </c>
      <c r="K427" t="s">
        <v>99</v>
      </c>
      <c r="L427">
        <v>2022</v>
      </c>
      <c r="M427" s="3">
        <f>Tabel13[[#This Row],[Contracturen per week]]*52*(I427/12)</f>
        <v>11232</v>
      </c>
    </row>
    <row r="428" spans="1:13">
      <c r="A428" t="s">
        <v>6</v>
      </c>
      <c r="B428" t="s">
        <v>11</v>
      </c>
      <c r="C428" t="s">
        <v>221</v>
      </c>
      <c r="D428" s="10">
        <v>11</v>
      </c>
      <c r="E428" s="10">
        <v>32</v>
      </c>
      <c r="F428" t="s">
        <v>9</v>
      </c>
      <c r="G428" s="11">
        <v>24</v>
      </c>
      <c r="H428" s="11">
        <v>72</v>
      </c>
      <c r="I428" s="11">
        <f>Tabel13[[#This Row],[Contractduur in maanden excl. verlengingen ]]+Tabel13[[#This Row],[Contractverlenging opties in maanden]]</f>
        <v>96</v>
      </c>
      <c r="J428" t="s">
        <v>5</v>
      </c>
      <c r="K428" t="s">
        <v>99</v>
      </c>
      <c r="L428">
        <v>2022</v>
      </c>
      <c r="M428" s="3">
        <f>Tabel13[[#This Row],[Contracturen per week]]*52*(I428/12)</f>
        <v>13312</v>
      </c>
    </row>
    <row r="429" spans="1:13">
      <c r="A429" t="s">
        <v>6</v>
      </c>
      <c r="B429" t="s">
        <v>51</v>
      </c>
      <c r="C429" t="s">
        <v>322</v>
      </c>
      <c r="D429" s="10">
        <v>11</v>
      </c>
      <c r="E429" s="10">
        <v>16</v>
      </c>
      <c r="F429" t="s">
        <v>30</v>
      </c>
      <c r="G429" s="11">
        <v>6</v>
      </c>
      <c r="H429" s="11">
        <v>0</v>
      </c>
      <c r="I429" s="11">
        <f>Tabel13[[#This Row],[Contractduur in maanden excl. verlengingen ]]+Tabel13[[#This Row],[Contractverlenging opties in maanden]]</f>
        <v>6</v>
      </c>
      <c r="J429" t="s">
        <v>10</v>
      </c>
      <c r="K429" t="s">
        <v>99</v>
      </c>
      <c r="L429">
        <v>2022</v>
      </c>
      <c r="M429" s="3">
        <f>Tabel13[[#This Row],[Contracturen per week]]*52*(I429/12)</f>
        <v>416</v>
      </c>
    </row>
    <row r="430" spans="1:13">
      <c r="A430" t="s">
        <v>55</v>
      </c>
      <c r="B430" t="s">
        <v>73</v>
      </c>
      <c r="C430" t="s">
        <v>402</v>
      </c>
      <c r="D430" s="10">
        <v>11</v>
      </c>
      <c r="E430" s="10">
        <v>36</v>
      </c>
      <c r="F430" t="s">
        <v>30</v>
      </c>
      <c r="G430" s="11">
        <v>12</v>
      </c>
      <c r="H430" s="11">
        <v>24</v>
      </c>
      <c r="I430" s="11">
        <f>Tabel13[[#This Row],[Contractduur in maanden excl. verlengingen ]]+Tabel13[[#This Row],[Contractverlenging opties in maanden]]</f>
        <v>36</v>
      </c>
      <c r="J430" t="s">
        <v>10</v>
      </c>
      <c r="K430" t="s">
        <v>99</v>
      </c>
      <c r="L430">
        <v>2022</v>
      </c>
      <c r="M430" s="3">
        <f>Tabel13[[#This Row],[Contracturen per week]]*52*(I430/12)</f>
        <v>5616</v>
      </c>
    </row>
    <row r="431" spans="1:13">
      <c r="A431" t="s">
        <v>6</v>
      </c>
      <c r="B431" t="s">
        <v>51</v>
      </c>
      <c r="C431" t="s">
        <v>322</v>
      </c>
      <c r="D431" s="10">
        <v>10</v>
      </c>
      <c r="E431" s="10">
        <v>24</v>
      </c>
      <c r="F431" t="s">
        <v>30</v>
      </c>
      <c r="G431" s="11">
        <v>12</v>
      </c>
      <c r="H431" s="11">
        <v>60</v>
      </c>
      <c r="I431" s="11">
        <f>Tabel13[[#This Row],[Contractduur in maanden excl. verlengingen ]]+Tabel13[[#This Row],[Contractverlenging opties in maanden]]</f>
        <v>72</v>
      </c>
      <c r="J431" t="s">
        <v>10</v>
      </c>
      <c r="K431" t="s">
        <v>99</v>
      </c>
      <c r="L431">
        <v>2022</v>
      </c>
      <c r="M431" s="3">
        <f>Tabel13[[#This Row],[Contracturen per week]]*52*(I431/12)</f>
        <v>7488</v>
      </c>
    </row>
    <row r="432" spans="1:13">
      <c r="A432" t="s">
        <v>6</v>
      </c>
      <c r="B432" t="s">
        <v>51</v>
      </c>
      <c r="C432" t="s">
        <v>276</v>
      </c>
      <c r="D432" s="10">
        <v>10</v>
      </c>
      <c r="E432" s="10">
        <v>16</v>
      </c>
      <c r="F432" t="s">
        <v>25</v>
      </c>
      <c r="G432" s="11">
        <v>24</v>
      </c>
      <c r="H432" s="11">
        <v>36</v>
      </c>
      <c r="I432" s="11">
        <f>Tabel13[[#This Row],[Contractduur in maanden excl. verlengingen ]]+Tabel13[[#This Row],[Contractverlenging opties in maanden]]</f>
        <v>60</v>
      </c>
      <c r="J432" t="s">
        <v>5</v>
      </c>
      <c r="K432" t="s">
        <v>99</v>
      </c>
      <c r="L432">
        <v>2022</v>
      </c>
      <c r="M432" s="3">
        <f>Tabel13[[#This Row],[Contracturen per week]]*52*(I432/12)</f>
        <v>4160</v>
      </c>
    </row>
    <row r="433" spans="1:13">
      <c r="A433" t="s">
        <v>12</v>
      </c>
      <c r="B433" t="s">
        <v>67</v>
      </c>
      <c r="C433" t="s">
        <v>403</v>
      </c>
      <c r="D433" s="10">
        <v>11</v>
      </c>
      <c r="E433" s="10">
        <v>24</v>
      </c>
      <c r="F433" t="s">
        <v>25</v>
      </c>
      <c r="G433" s="11">
        <v>12</v>
      </c>
      <c r="H433" s="11">
        <v>36</v>
      </c>
      <c r="I433" s="11">
        <f>Tabel13[[#This Row],[Contractduur in maanden excl. verlengingen ]]+Tabel13[[#This Row],[Contractverlenging opties in maanden]]</f>
        <v>48</v>
      </c>
      <c r="J433" t="s">
        <v>10</v>
      </c>
      <c r="K433" t="s">
        <v>99</v>
      </c>
      <c r="L433">
        <v>2022</v>
      </c>
      <c r="M433" s="3">
        <f>Tabel13[[#This Row],[Contracturen per week]]*52*(I433/12)</f>
        <v>4992</v>
      </c>
    </row>
    <row r="434" spans="1:13">
      <c r="A434" t="s">
        <v>6</v>
      </c>
      <c r="B434" t="s">
        <v>11</v>
      </c>
      <c r="C434" t="s">
        <v>404</v>
      </c>
      <c r="D434" s="10">
        <v>12</v>
      </c>
      <c r="E434" s="10">
        <v>32</v>
      </c>
      <c r="F434" t="s">
        <v>25</v>
      </c>
      <c r="G434" s="11">
        <v>25</v>
      </c>
      <c r="H434" s="11">
        <v>12</v>
      </c>
      <c r="I434" s="11">
        <f>Tabel13[[#This Row],[Contractduur in maanden excl. verlengingen ]]+Tabel13[[#This Row],[Contractverlenging opties in maanden]]</f>
        <v>37</v>
      </c>
      <c r="J434" t="s">
        <v>5</v>
      </c>
      <c r="K434" t="s">
        <v>99</v>
      </c>
      <c r="L434">
        <v>2022</v>
      </c>
      <c r="M434" s="3">
        <f>Tabel13[[#This Row],[Contracturen per week]]*52*(I434/12)</f>
        <v>5130.666666666667</v>
      </c>
    </row>
    <row r="435" spans="1:13">
      <c r="A435" t="s">
        <v>6</v>
      </c>
      <c r="B435" t="s">
        <v>11</v>
      </c>
      <c r="C435" t="s">
        <v>405</v>
      </c>
      <c r="D435" s="10">
        <v>12</v>
      </c>
      <c r="E435" s="10">
        <v>32</v>
      </c>
      <c r="F435" t="s">
        <v>30</v>
      </c>
      <c r="G435" s="11">
        <v>13</v>
      </c>
      <c r="H435" s="11">
        <v>48</v>
      </c>
      <c r="I435" s="11">
        <f>Tabel13[[#This Row],[Contractduur in maanden excl. verlengingen ]]+Tabel13[[#This Row],[Contractverlenging opties in maanden]]</f>
        <v>61</v>
      </c>
      <c r="J435" t="s">
        <v>5</v>
      </c>
      <c r="K435" t="s">
        <v>99</v>
      </c>
      <c r="L435">
        <v>2022</v>
      </c>
      <c r="M435" s="3">
        <f>Tabel13[[#This Row],[Contracturen per week]]*52*(I435/12)</f>
        <v>8458.6666666666661</v>
      </c>
    </row>
    <row r="436" spans="1:13">
      <c r="A436" t="s">
        <v>6</v>
      </c>
      <c r="B436" t="s">
        <v>11</v>
      </c>
      <c r="C436" t="s">
        <v>406</v>
      </c>
      <c r="D436" s="10">
        <v>11</v>
      </c>
      <c r="E436" s="10">
        <v>20</v>
      </c>
      <c r="F436" t="s">
        <v>9</v>
      </c>
      <c r="G436" s="11">
        <v>24</v>
      </c>
      <c r="H436" s="11">
        <v>48</v>
      </c>
      <c r="I436" s="11">
        <f>Tabel13[[#This Row],[Contractduur in maanden excl. verlengingen ]]+Tabel13[[#This Row],[Contractverlenging opties in maanden]]</f>
        <v>72</v>
      </c>
      <c r="J436" t="s">
        <v>23</v>
      </c>
      <c r="K436" t="s">
        <v>99</v>
      </c>
      <c r="L436">
        <v>2022</v>
      </c>
      <c r="M436" s="3">
        <f>Tabel13[[#This Row],[Contracturen per week]]*52*(I436/12)</f>
        <v>6240</v>
      </c>
    </row>
    <row r="437" spans="1:13">
      <c r="A437" t="s">
        <v>6</v>
      </c>
      <c r="B437" t="s">
        <v>51</v>
      </c>
      <c r="C437" t="s">
        <v>407</v>
      </c>
      <c r="D437" s="10">
        <v>11</v>
      </c>
      <c r="E437" s="10">
        <v>20</v>
      </c>
      <c r="F437" t="s">
        <v>30</v>
      </c>
      <c r="G437" s="11">
        <v>24</v>
      </c>
      <c r="H437" s="11">
        <v>48</v>
      </c>
      <c r="I437" s="11">
        <f>Tabel13[[#This Row],[Contractduur in maanden excl. verlengingen ]]+Tabel13[[#This Row],[Contractverlenging opties in maanden]]</f>
        <v>72</v>
      </c>
      <c r="J437" t="s">
        <v>23</v>
      </c>
      <c r="K437" t="s">
        <v>99</v>
      </c>
      <c r="L437">
        <v>2022</v>
      </c>
      <c r="M437" s="3">
        <f>Tabel13[[#This Row],[Contracturen per week]]*52*(I437/12)</f>
        <v>6240</v>
      </c>
    </row>
    <row r="438" spans="1:13">
      <c r="A438" t="s">
        <v>12</v>
      </c>
      <c r="B438" t="s">
        <v>126</v>
      </c>
      <c r="C438" t="s">
        <v>408</v>
      </c>
      <c r="D438" s="10">
        <v>8</v>
      </c>
      <c r="E438" s="10">
        <v>36</v>
      </c>
      <c r="F438" t="s">
        <v>25</v>
      </c>
      <c r="G438" s="11">
        <v>6</v>
      </c>
      <c r="H438" s="11">
        <v>6</v>
      </c>
      <c r="I438" s="11">
        <f>Tabel13[[#This Row],[Contractduur in maanden excl. verlengingen ]]+Tabel13[[#This Row],[Contractverlenging opties in maanden]]</f>
        <v>12</v>
      </c>
      <c r="J438" t="s">
        <v>10</v>
      </c>
      <c r="K438" t="s">
        <v>99</v>
      </c>
      <c r="L438">
        <v>2022</v>
      </c>
      <c r="M438" s="3">
        <f>Tabel13[[#This Row],[Contracturen per week]]*52*(I438/12)</f>
        <v>1872</v>
      </c>
    </row>
    <row r="439" spans="1:13">
      <c r="A439" t="s">
        <v>6</v>
      </c>
      <c r="B439" t="s">
        <v>51</v>
      </c>
      <c r="C439" t="s">
        <v>409</v>
      </c>
      <c r="D439" s="10">
        <v>12</v>
      </c>
      <c r="E439" s="10">
        <v>20</v>
      </c>
      <c r="F439" t="s">
        <v>9</v>
      </c>
      <c r="G439" s="11">
        <v>24</v>
      </c>
      <c r="H439" s="11">
        <v>48</v>
      </c>
      <c r="I439" s="11">
        <f>Tabel13[[#This Row],[Contractduur in maanden excl. verlengingen ]]+Tabel13[[#This Row],[Contractverlenging opties in maanden]]</f>
        <v>72</v>
      </c>
      <c r="J439" t="s">
        <v>10</v>
      </c>
      <c r="K439" t="s">
        <v>99</v>
      </c>
      <c r="L439">
        <v>2022</v>
      </c>
      <c r="M439" s="3">
        <f>Tabel13[[#This Row],[Contracturen per week]]*52*(I439/12)</f>
        <v>6240</v>
      </c>
    </row>
    <row r="440" spans="1:13">
      <c r="A440" t="s">
        <v>6</v>
      </c>
      <c r="B440" t="s">
        <v>11</v>
      </c>
      <c r="C440" t="s">
        <v>410</v>
      </c>
      <c r="D440" s="10">
        <v>11</v>
      </c>
      <c r="E440" s="10">
        <v>24</v>
      </c>
      <c r="F440" t="s">
        <v>9</v>
      </c>
      <c r="G440" s="11">
        <v>25</v>
      </c>
      <c r="H440" s="11">
        <v>72</v>
      </c>
      <c r="I440" s="11">
        <f>Tabel13[[#This Row],[Contractduur in maanden excl. verlengingen ]]+Tabel13[[#This Row],[Contractverlenging opties in maanden]]</f>
        <v>97</v>
      </c>
      <c r="J440" t="s">
        <v>10</v>
      </c>
      <c r="K440" t="s">
        <v>99</v>
      </c>
      <c r="L440">
        <v>2022</v>
      </c>
      <c r="M440" s="3">
        <f>Tabel13[[#This Row],[Contracturen per week]]*52*(I440/12)</f>
        <v>10088</v>
      </c>
    </row>
    <row r="441" spans="1:13">
      <c r="A441" t="s">
        <v>1</v>
      </c>
      <c r="B441" t="s">
        <v>27</v>
      </c>
      <c r="C441" t="s">
        <v>411</v>
      </c>
      <c r="D441" s="10">
        <v>12</v>
      </c>
      <c r="E441" s="10">
        <v>32</v>
      </c>
      <c r="F441" t="s">
        <v>9</v>
      </c>
      <c r="G441" s="11">
        <v>24</v>
      </c>
      <c r="H441" s="11">
        <v>48</v>
      </c>
      <c r="I441" s="11">
        <f>Tabel13[[#This Row],[Contractduur in maanden excl. verlengingen ]]+Tabel13[[#This Row],[Contractverlenging opties in maanden]]</f>
        <v>72</v>
      </c>
      <c r="J441" t="s">
        <v>23</v>
      </c>
      <c r="K441" t="s">
        <v>99</v>
      </c>
      <c r="L441">
        <v>2022</v>
      </c>
      <c r="M441" s="3">
        <f>Tabel13[[#This Row],[Contracturen per week]]*52*(I441/12)</f>
        <v>9984</v>
      </c>
    </row>
    <row r="442" spans="1:13">
      <c r="A442" t="s">
        <v>6</v>
      </c>
      <c r="B442" t="s">
        <v>11</v>
      </c>
      <c r="C442" t="s">
        <v>105</v>
      </c>
      <c r="D442" s="10">
        <v>12</v>
      </c>
      <c r="E442" s="10">
        <v>7</v>
      </c>
      <c r="F442" t="s">
        <v>9</v>
      </c>
      <c r="G442" s="11">
        <v>10</v>
      </c>
      <c r="H442" s="11">
        <v>0</v>
      </c>
      <c r="I442" s="11">
        <f>Tabel13[[#This Row],[Contractduur in maanden excl. verlengingen ]]+Tabel13[[#This Row],[Contractverlenging opties in maanden]]</f>
        <v>10</v>
      </c>
      <c r="J442" t="s">
        <v>10</v>
      </c>
      <c r="K442" t="s">
        <v>99</v>
      </c>
      <c r="L442">
        <v>2022</v>
      </c>
      <c r="M442" s="3">
        <f>Tabel13[[#This Row],[Contracturen per week]]*52*(I442/12)</f>
        <v>303.33333333333337</v>
      </c>
    </row>
    <row r="443" spans="1:13">
      <c r="A443" t="s">
        <v>6</v>
      </c>
      <c r="B443" t="s">
        <v>51</v>
      </c>
      <c r="C443" t="s">
        <v>412</v>
      </c>
      <c r="D443" s="10">
        <v>10</v>
      </c>
      <c r="E443" s="10">
        <v>12</v>
      </c>
      <c r="F443" t="s">
        <v>9</v>
      </c>
      <c r="G443" s="11">
        <v>12</v>
      </c>
      <c r="H443" s="11">
        <v>24</v>
      </c>
      <c r="I443" s="11">
        <f>Tabel13[[#This Row],[Contractduur in maanden excl. verlengingen ]]+Tabel13[[#This Row],[Contractverlenging opties in maanden]]</f>
        <v>36</v>
      </c>
      <c r="J443" t="s">
        <v>10</v>
      </c>
      <c r="K443" t="s">
        <v>99</v>
      </c>
      <c r="L443">
        <v>2022</v>
      </c>
      <c r="M443" s="3">
        <f>Tabel13[[#This Row],[Contracturen per week]]*52*(I443/12)</f>
        <v>1872</v>
      </c>
    </row>
    <row r="444" spans="1:13">
      <c r="A444" t="s">
        <v>6</v>
      </c>
      <c r="B444" t="s">
        <v>11</v>
      </c>
      <c r="C444" t="s">
        <v>413</v>
      </c>
      <c r="D444" s="10">
        <v>12</v>
      </c>
      <c r="E444" s="10">
        <v>18</v>
      </c>
      <c r="F444" t="s">
        <v>9</v>
      </c>
      <c r="G444" s="11">
        <v>12</v>
      </c>
      <c r="H444" s="11">
        <v>24</v>
      </c>
      <c r="I444" s="11">
        <f>Tabel13[[#This Row],[Contractduur in maanden excl. verlengingen ]]+Tabel13[[#This Row],[Contractverlenging opties in maanden]]</f>
        <v>36</v>
      </c>
      <c r="J444" t="s">
        <v>10</v>
      </c>
      <c r="K444" t="s">
        <v>99</v>
      </c>
      <c r="L444">
        <v>2022</v>
      </c>
      <c r="M444" s="3">
        <f>Tabel13[[#This Row],[Contracturen per week]]*52*(I444/12)</f>
        <v>2808</v>
      </c>
    </row>
    <row r="445" spans="1:13">
      <c r="A445" t="s">
        <v>6</v>
      </c>
      <c r="B445" t="s">
        <v>11</v>
      </c>
      <c r="C445" t="s">
        <v>414</v>
      </c>
      <c r="D445" s="10">
        <v>11</v>
      </c>
      <c r="E445" s="10">
        <v>36</v>
      </c>
      <c r="F445" t="s">
        <v>9</v>
      </c>
      <c r="G445" s="11">
        <v>12</v>
      </c>
      <c r="H445" s="11">
        <v>36</v>
      </c>
      <c r="I445" s="11">
        <f>Tabel13[[#This Row],[Contractduur in maanden excl. verlengingen ]]+Tabel13[[#This Row],[Contractverlenging opties in maanden]]</f>
        <v>48</v>
      </c>
      <c r="J445" t="s">
        <v>10</v>
      </c>
      <c r="K445" t="s">
        <v>99</v>
      </c>
      <c r="L445">
        <v>2022</v>
      </c>
      <c r="M445" s="3">
        <f>Tabel13[[#This Row],[Contracturen per week]]*52*(I445/12)</f>
        <v>7488</v>
      </c>
    </row>
    <row r="446" spans="1:13">
      <c r="A446" t="s">
        <v>6</v>
      </c>
      <c r="B446" t="s">
        <v>11</v>
      </c>
      <c r="C446" t="s">
        <v>387</v>
      </c>
      <c r="D446" s="10">
        <v>11</v>
      </c>
      <c r="E446" s="10">
        <v>12</v>
      </c>
      <c r="F446" t="s">
        <v>9</v>
      </c>
      <c r="G446" s="11">
        <v>10</v>
      </c>
      <c r="H446" s="11">
        <v>24</v>
      </c>
      <c r="I446" s="11">
        <f>Tabel13[[#This Row],[Contractduur in maanden excl. verlengingen ]]+Tabel13[[#This Row],[Contractverlenging opties in maanden]]</f>
        <v>34</v>
      </c>
      <c r="J446" t="s">
        <v>23</v>
      </c>
      <c r="K446" t="s">
        <v>99</v>
      </c>
      <c r="L446">
        <v>2022</v>
      </c>
      <c r="M446" s="3">
        <f>Tabel13[[#This Row],[Contracturen per week]]*52*(I446/12)</f>
        <v>1768</v>
      </c>
    </row>
    <row r="447" spans="1:13">
      <c r="A447" t="s">
        <v>6</v>
      </c>
      <c r="B447" t="s">
        <v>51</v>
      </c>
      <c r="C447" t="s">
        <v>415</v>
      </c>
      <c r="D447" s="10">
        <v>10</v>
      </c>
      <c r="E447" s="10">
        <v>36</v>
      </c>
      <c r="F447" t="s">
        <v>25</v>
      </c>
      <c r="G447" s="11">
        <v>12</v>
      </c>
      <c r="H447" s="11">
        <v>24</v>
      </c>
      <c r="I447" s="11">
        <f>Tabel13[[#This Row],[Contractduur in maanden excl. verlengingen ]]+Tabel13[[#This Row],[Contractverlenging opties in maanden]]</f>
        <v>36</v>
      </c>
      <c r="J447" t="s">
        <v>10</v>
      </c>
      <c r="K447" t="s">
        <v>99</v>
      </c>
      <c r="L447">
        <v>2022</v>
      </c>
      <c r="M447" s="3">
        <f>Tabel13[[#This Row],[Contracturen per week]]*52*(I447/12)</f>
        <v>5616</v>
      </c>
    </row>
    <row r="448" spans="1:13">
      <c r="A448" t="s">
        <v>6</v>
      </c>
      <c r="B448" t="s">
        <v>7</v>
      </c>
      <c r="C448" t="s">
        <v>165</v>
      </c>
      <c r="D448" s="10">
        <v>14</v>
      </c>
      <c r="E448" s="10">
        <v>20</v>
      </c>
      <c r="F448" t="s">
        <v>30</v>
      </c>
      <c r="G448" s="11">
        <v>6</v>
      </c>
      <c r="H448" s="11">
        <v>6</v>
      </c>
      <c r="I448" s="11">
        <f>Tabel13[[#This Row],[Contractduur in maanden excl. verlengingen ]]+Tabel13[[#This Row],[Contractverlenging opties in maanden]]</f>
        <v>12</v>
      </c>
      <c r="J448" t="s">
        <v>5</v>
      </c>
      <c r="K448" t="s">
        <v>99</v>
      </c>
      <c r="L448">
        <v>2022</v>
      </c>
      <c r="M448" s="3">
        <f>Tabel13[[#This Row],[Contracturen per week]]*52*(I448/12)</f>
        <v>1040</v>
      </c>
    </row>
    <row r="449" spans="1:13">
      <c r="A449" t="s">
        <v>1</v>
      </c>
      <c r="B449" t="s">
        <v>27</v>
      </c>
      <c r="C449" t="s">
        <v>416</v>
      </c>
      <c r="D449" s="10">
        <v>13</v>
      </c>
      <c r="E449" s="10">
        <v>28</v>
      </c>
      <c r="F449" t="s">
        <v>19</v>
      </c>
      <c r="G449" s="11">
        <v>9</v>
      </c>
      <c r="H449" s="11">
        <v>6</v>
      </c>
      <c r="I449" s="11">
        <f>Tabel13[[#This Row],[Contractduur in maanden excl. verlengingen ]]+Tabel13[[#This Row],[Contractverlenging opties in maanden]]</f>
        <v>15</v>
      </c>
      <c r="J449" t="s">
        <v>10</v>
      </c>
      <c r="K449" t="s">
        <v>99</v>
      </c>
      <c r="L449">
        <v>2022</v>
      </c>
      <c r="M449" s="3">
        <f>Tabel13[[#This Row],[Contracturen per week]]*52*(I449/12)</f>
        <v>1820</v>
      </c>
    </row>
    <row r="450" spans="1:13">
      <c r="A450" t="s">
        <v>6</v>
      </c>
      <c r="B450" t="s">
        <v>51</v>
      </c>
      <c r="C450" t="s">
        <v>417</v>
      </c>
      <c r="D450" s="10">
        <v>0</v>
      </c>
      <c r="E450" s="10">
        <v>8</v>
      </c>
      <c r="F450" t="s">
        <v>30</v>
      </c>
      <c r="G450" s="11">
        <v>8</v>
      </c>
      <c r="H450" s="11">
        <v>0</v>
      </c>
      <c r="I450" s="11">
        <f>Tabel13[[#This Row],[Contractduur in maanden excl. verlengingen ]]+Tabel13[[#This Row],[Contractverlenging opties in maanden]]</f>
        <v>8</v>
      </c>
      <c r="J450" t="s">
        <v>10</v>
      </c>
      <c r="K450" t="s">
        <v>99</v>
      </c>
      <c r="L450">
        <v>2022</v>
      </c>
      <c r="M450" s="3">
        <f>Tabel13[[#This Row],[Contracturen per week]]*52*(I450/12)</f>
        <v>277.33333333333331</v>
      </c>
    </row>
    <row r="451" spans="1:13">
      <c r="A451" t="s">
        <v>6</v>
      </c>
      <c r="B451" t="s">
        <v>51</v>
      </c>
      <c r="C451" t="s">
        <v>418</v>
      </c>
      <c r="D451" s="10">
        <v>10</v>
      </c>
      <c r="E451" s="10">
        <v>16</v>
      </c>
      <c r="F451" t="s">
        <v>9</v>
      </c>
      <c r="G451" s="11">
        <v>12</v>
      </c>
      <c r="H451" s="11">
        <v>12</v>
      </c>
      <c r="I451" s="11">
        <f>Tabel13[[#This Row],[Contractduur in maanden excl. verlengingen ]]+Tabel13[[#This Row],[Contractverlenging opties in maanden]]</f>
        <v>24</v>
      </c>
      <c r="J451" t="s">
        <v>10</v>
      </c>
      <c r="K451" t="s">
        <v>99</v>
      </c>
      <c r="L451">
        <v>2022</v>
      </c>
      <c r="M451" s="3">
        <f>Tabel13[[#This Row],[Contracturen per week]]*52*(I451/12)</f>
        <v>1664</v>
      </c>
    </row>
    <row r="452" spans="1:13">
      <c r="A452" t="s">
        <v>12</v>
      </c>
      <c r="B452" t="s">
        <v>38</v>
      </c>
      <c r="C452" t="s">
        <v>419</v>
      </c>
      <c r="D452" s="10">
        <v>7</v>
      </c>
      <c r="E452" s="10">
        <v>36</v>
      </c>
      <c r="F452" t="s">
        <v>130</v>
      </c>
      <c r="G452" s="11">
        <v>10</v>
      </c>
      <c r="H452" s="11">
        <v>12</v>
      </c>
      <c r="I452" s="11">
        <f>Tabel13[[#This Row],[Contractduur in maanden excl. verlengingen ]]+Tabel13[[#This Row],[Contractverlenging opties in maanden]]</f>
        <v>22</v>
      </c>
      <c r="J452" t="s">
        <v>10</v>
      </c>
      <c r="K452" t="s">
        <v>99</v>
      </c>
      <c r="L452">
        <v>2022</v>
      </c>
      <c r="M452" s="3">
        <f>Tabel13[[#This Row],[Contracturen per week]]*52*(I452/12)</f>
        <v>3432</v>
      </c>
    </row>
    <row r="453" spans="1:13">
      <c r="A453" t="s">
        <v>12</v>
      </c>
      <c r="B453" t="s">
        <v>38</v>
      </c>
      <c r="C453" t="s">
        <v>419</v>
      </c>
      <c r="D453" s="10">
        <v>7</v>
      </c>
      <c r="E453" s="10">
        <v>36</v>
      </c>
      <c r="F453" t="s">
        <v>190</v>
      </c>
      <c r="G453" s="11">
        <v>10</v>
      </c>
      <c r="H453" s="11">
        <v>12</v>
      </c>
      <c r="I453" s="11">
        <f>Tabel13[[#This Row],[Contractduur in maanden excl. verlengingen ]]+Tabel13[[#This Row],[Contractverlenging opties in maanden]]</f>
        <v>22</v>
      </c>
      <c r="J453" t="s">
        <v>10</v>
      </c>
      <c r="K453" t="s">
        <v>99</v>
      </c>
      <c r="L453">
        <v>2022</v>
      </c>
      <c r="M453" s="3">
        <f>Tabel13[[#This Row],[Contracturen per week]]*52*(I453/12)</f>
        <v>3432</v>
      </c>
    </row>
    <row r="454" spans="1:13">
      <c r="A454" t="s">
        <v>6</v>
      </c>
      <c r="B454" t="s">
        <v>11</v>
      </c>
      <c r="C454" t="s">
        <v>221</v>
      </c>
      <c r="D454" s="10">
        <v>11</v>
      </c>
      <c r="E454" s="10">
        <v>24</v>
      </c>
      <c r="F454" t="s">
        <v>9</v>
      </c>
      <c r="G454" s="11">
        <v>24</v>
      </c>
      <c r="H454" s="11">
        <v>72</v>
      </c>
      <c r="I454" s="11">
        <f>Tabel13[[#This Row],[Contractduur in maanden excl. verlengingen ]]+Tabel13[[#This Row],[Contractverlenging opties in maanden]]</f>
        <v>96</v>
      </c>
      <c r="J454" t="s">
        <v>10</v>
      </c>
      <c r="K454" t="s">
        <v>218</v>
      </c>
      <c r="L454">
        <v>2022</v>
      </c>
      <c r="M454" s="3">
        <f>Tabel13[[#This Row],[Contracturen per week]]*52*(I454/12)</f>
        <v>9984</v>
      </c>
    </row>
    <row r="455" spans="1:13">
      <c r="A455" t="s">
        <v>6</v>
      </c>
      <c r="B455" t="s">
        <v>11</v>
      </c>
      <c r="C455" t="s">
        <v>49</v>
      </c>
      <c r="D455" s="10">
        <v>11</v>
      </c>
      <c r="E455" s="10">
        <v>28</v>
      </c>
      <c r="F455" t="s">
        <v>9</v>
      </c>
      <c r="G455" s="11">
        <v>2</v>
      </c>
      <c r="H455" s="11">
        <v>0</v>
      </c>
      <c r="I455" s="11">
        <f>Tabel13[[#This Row],[Contractduur in maanden excl. verlengingen ]]+Tabel13[[#This Row],[Contractverlenging opties in maanden]]</f>
        <v>2</v>
      </c>
      <c r="J455" t="s">
        <v>10</v>
      </c>
      <c r="K455" t="s">
        <v>218</v>
      </c>
      <c r="L455">
        <v>2022</v>
      </c>
      <c r="M455" s="3">
        <f>Tabel13[[#This Row],[Contracturen per week]]*52*(I455/12)</f>
        <v>242.66666666666666</v>
      </c>
    </row>
    <row r="456" spans="1:13">
      <c r="A456" t="s">
        <v>6</v>
      </c>
      <c r="B456" t="s">
        <v>11</v>
      </c>
      <c r="C456" t="s">
        <v>420</v>
      </c>
      <c r="D456" s="10">
        <v>11</v>
      </c>
      <c r="E456" s="10">
        <v>36</v>
      </c>
      <c r="F456" t="s">
        <v>30</v>
      </c>
      <c r="G456" s="11">
        <v>6</v>
      </c>
      <c r="H456" s="11">
        <v>48</v>
      </c>
      <c r="I456" s="11">
        <f>Tabel13[[#This Row],[Contractduur in maanden excl. verlengingen ]]+Tabel13[[#This Row],[Contractverlenging opties in maanden]]</f>
        <v>54</v>
      </c>
      <c r="J456" t="s">
        <v>10</v>
      </c>
      <c r="K456" t="s">
        <v>218</v>
      </c>
      <c r="L456">
        <v>2022</v>
      </c>
      <c r="M456" s="3">
        <f>Tabel13[[#This Row],[Contracturen per week]]*52*(I456/12)</f>
        <v>8424</v>
      </c>
    </row>
    <row r="457" spans="1:13">
      <c r="A457" t="s">
        <v>6</v>
      </c>
      <c r="B457" t="s">
        <v>11</v>
      </c>
      <c r="C457" t="s">
        <v>421</v>
      </c>
      <c r="D457" s="10">
        <v>13</v>
      </c>
      <c r="E457" s="10">
        <v>20</v>
      </c>
      <c r="F457" t="s">
        <v>30</v>
      </c>
      <c r="G457" s="11">
        <v>7</v>
      </c>
      <c r="H457" s="11">
        <v>12</v>
      </c>
      <c r="I457" s="11">
        <f>Tabel13[[#This Row],[Contractduur in maanden excl. verlengingen ]]+Tabel13[[#This Row],[Contractverlenging opties in maanden]]</f>
        <v>19</v>
      </c>
      <c r="J457" t="s">
        <v>10</v>
      </c>
      <c r="K457" t="s">
        <v>218</v>
      </c>
      <c r="L457">
        <v>2022</v>
      </c>
      <c r="M457" s="3">
        <f>Tabel13[[#This Row],[Contracturen per week]]*52*(I457/12)</f>
        <v>1646.6666666666665</v>
      </c>
    </row>
    <row r="458" spans="1:13">
      <c r="A458" t="s">
        <v>6</v>
      </c>
      <c r="B458" t="s">
        <v>51</v>
      </c>
      <c r="C458" t="s">
        <v>422</v>
      </c>
      <c r="D458" s="10">
        <v>10</v>
      </c>
      <c r="E458" s="10">
        <v>36</v>
      </c>
      <c r="F458" t="s">
        <v>32</v>
      </c>
      <c r="G458" s="11">
        <v>12</v>
      </c>
      <c r="H458" s="11">
        <v>24</v>
      </c>
      <c r="I458" s="11">
        <f>Tabel13[[#This Row],[Contractduur in maanden excl. verlengingen ]]+Tabel13[[#This Row],[Contractverlenging opties in maanden]]</f>
        <v>36</v>
      </c>
      <c r="J458" t="s">
        <v>10</v>
      </c>
      <c r="K458" t="s">
        <v>218</v>
      </c>
      <c r="L458">
        <v>2022</v>
      </c>
      <c r="M458" s="3">
        <f>Tabel13[[#This Row],[Contracturen per week]]*52*(I458/12)</f>
        <v>5616</v>
      </c>
    </row>
    <row r="459" spans="1:13">
      <c r="A459" t="s">
        <v>6</v>
      </c>
      <c r="B459" t="s">
        <v>11</v>
      </c>
      <c r="C459" t="s">
        <v>423</v>
      </c>
      <c r="D459" s="10">
        <v>12</v>
      </c>
      <c r="E459" s="10">
        <v>18</v>
      </c>
      <c r="F459" t="s">
        <v>9</v>
      </c>
      <c r="G459" s="11">
        <v>24</v>
      </c>
      <c r="H459" s="11">
        <v>24</v>
      </c>
      <c r="I459" s="11">
        <f>Tabel13[[#This Row],[Contractduur in maanden excl. verlengingen ]]+Tabel13[[#This Row],[Contractverlenging opties in maanden]]</f>
        <v>48</v>
      </c>
      <c r="J459" t="s">
        <v>23</v>
      </c>
      <c r="K459" t="s">
        <v>218</v>
      </c>
      <c r="L459">
        <v>2022</v>
      </c>
      <c r="M459" s="3">
        <f>Tabel13[[#This Row],[Contracturen per week]]*52*(I459/12)</f>
        <v>3744</v>
      </c>
    </row>
    <row r="460" spans="1:13">
      <c r="A460" t="s">
        <v>6</v>
      </c>
      <c r="B460" t="s">
        <v>51</v>
      </c>
      <c r="C460" t="s">
        <v>269</v>
      </c>
      <c r="D460" s="10">
        <v>11</v>
      </c>
      <c r="E460" s="10">
        <v>36</v>
      </c>
      <c r="F460" t="s">
        <v>107</v>
      </c>
      <c r="G460" s="11">
        <v>2</v>
      </c>
      <c r="H460" s="11">
        <v>12</v>
      </c>
      <c r="I460" s="11">
        <f>Tabel13[[#This Row],[Contractduur in maanden excl. verlengingen ]]+Tabel13[[#This Row],[Contractverlenging opties in maanden]]</f>
        <v>14</v>
      </c>
      <c r="J460" t="s">
        <v>10</v>
      </c>
      <c r="K460" t="s">
        <v>218</v>
      </c>
      <c r="L460">
        <v>2022</v>
      </c>
      <c r="M460" s="3">
        <f>Tabel13[[#This Row],[Contracturen per week]]*52*(I460/12)</f>
        <v>2184</v>
      </c>
    </row>
    <row r="461" spans="1:13">
      <c r="A461" t="s">
        <v>1</v>
      </c>
      <c r="B461" t="s">
        <v>2</v>
      </c>
      <c r="C461" t="s">
        <v>424</v>
      </c>
      <c r="D461" s="10">
        <v>13</v>
      </c>
      <c r="E461" s="10">
        <v>36</v>
      </c>
      <c r="F461" t="s">
        <v>19</v>
      </c>
      <c r="G461" s="11">
        <v>12</v>
      </c>
      <c r="H461" s="11">
        <v>24</v>
      </c>
      <c r="I461" s="11">
        <f>Tabel13[[#This Row],[Contractduur in maanden excl. verlengingen ]]+Tabel13[[#This Row],[Contractverlenging opties in maanden]]</f>
        <v>36</v>
      </c>
      <c r="J461" t="s">
        <v>10</v>
      </c>
      <c r="K461" t="s">
        <v>218</v>
      </c>
      <c r="L461">
        <v>2022</v>
      </c>
      <c r="M461" s="3">
        <f>Tabel13[[#This Row],[Contracturen per week]]*52*(I461/12)</f>
        <v>5616</v>
      </c>
    </row>
    <row r="462" spans="1:13">
      <c r="A462" t="s">
        <v>6</v>
      </c>
      <c r="B462" t="s">
        <v>11</v>
      </c>
      <c r="C462" t="s">
        <v>425</v>
      </c>
      <c r="D462" s="10">
        <v>11</v>
      </c>
      <c r="E462" s="10">
        <v>32</v>
      </c>
      <c r="F462" t="s">
        <v>30</v>
      </c>
      <c r="G462" s="11">
        <v>24</v>
      </c>
      <c r="H462" s="11">
        <v>12</v>
      </c>
      <c r="I462" s="11">
        <f>Tabel13[[#This Row],[Contractduur in maanden excl. verlengingen ]]+Tabel13[[#This Row],[Contractverlenging opties in maanden]]</f>
        <v>36</v>
      </c>
      <c r="J462" t="s">
        <v>5</v>
      </c>
      <c r="K462" t="s">
        <v>218</v>
      </c>
      <c r="L462">
        <v>2022</v>
      </c>
      <c r="M462" s="3">
        <f>Tabel13[[#This Row],[Contracturen per week]]*52*(I462/12)</f>
        <v>4992</v>
      </c>
    </row>
    <row r="463" spans="1:13">
      <c r="A463" t="s">
        <v>6</v>
      </c>
      <c r="B463" t="s">
        <v>11</v>
      </c>
      <c r="C463" t="s">
        <v>352</v>
      </c>
      <c r="D463" s="10">
        <v>11</v>
      </c>
      <c r="E463" s="10">
        <v>36</v>
      </c>
      <c r="F463" t="s">
        <v>9</v>
      </c>
      <c r="G463" s="11">
        <v>24</v>
      </c>
      <c r="H463" s="11">
        <v>36</v>
      </c>
      <c r="I463" s="11">
        <f>Tabel13[[#This Row],[Contractduur in maanden excl. verlengingen ]]+Tabel13[[#This Row],[Contractverlenging opties in maanden]]</f>
        <v>60</v>
      </c>
      <c r="J463" t="s">
        <v>5</v>
      </c>
      <c r="K463" t="s">
        <v>218</v>
      </c>
      <c r="L463">
        <v>2022</v>
      </c>
      <c r="M463" s="3">
        <f>Tabel13[[#This Row],[Contracturen per week]]*52*(I463/12)</f>
        <v>9360</v>
      </c>
    </row>
    <row r="464" spans="1:13">
      <c r="A464" t="s">
        <v>6</v>
      </c>
      <c r="B464" t="s">
        <v>11</v>
      </c>
      <c r="C464" t="s">
        <v>426</v>
      </c>
      <c r="D464" s="10">
        <v>11</v>
      </c>
      <c r="E464" s="10">
        <v>32</v>
      </c>
      <c r="F464" t="s">
        <v>30</v>
      </c>
      <c r="G464" s="11">
        <v>12</v>
      </c>
      <c r="H464" s="11">
        <v>60</v>
      </c>
      <c r="I464" s="11">
        <f>Tabel13[[#This Row],[Contractduur in maanden excl. verlengingen ]]+Tabel13[[#This Row],[Contractverlenging opties in maanden]]</f>
        <v>72</v>
      </c>
      <c r="J464" t="s">
        <v>5</v>
      </c>
      <c r="K464" t="s">
        <v>218</v>
      </c>
      <c r="L464">
        <v>2022</v>
      </c>
      <c r="M464" s="3">
        <f>Tabel13[[#This Row],[Contracturen per week]]*52*(I464/12)</f>
        <v>9984</v>
      </c>
    </row>
    <row r="465" spans="1:13">
      <c r="A465" t="s">
        <v>6</v>
      </c>
      <c r="B465" t="s">
        <v>51</v>
      </c>
      <c r="C465" t="s">
        <v>333</v>
      </c>
      <c r="D465" s="10">
        <v>10</v>
      </c>
      <c r="E465" s="10">
        <v>16</v>
      </c>
      <c r="F465" t="s">
        <v>32</v>
      </c>
      <c r="G465" s="11">
        <v>24</v>
      </c>
      <c r="H465" s="11">
        <v>24</v>
      </c>
      <c r="I465" s="11">
        <f>Tabel13[[#This Row],[Contractduur in maanden excl. verlengingen ]]+Tabel13[[#This Row],[Contractverlenging opties in maanden]]</f>
        <v>48</v>
      </c>
      <c r="J465" t="s">
        <v>10</v>
      </c>
      <c r="K465" t="s">
        <v>218</v>
      </c>
      <c r="L465">
        <v>2022</v>
      </c>
      <c r="M465" s="3">
        <f>Tabel13[[#This Row],[Contracturen per week]]*52*(I465/12)</f>
        <v>3328</v>
      </c>
    </row>
    <row r="466" spans="1:13">
      <c r="A466" t="s">
        <v>6</v>
      </c>
      <c r="B466" t="s">
        <v>51</v>
      </c>
      <c r="C466" t="s">
        <v>322</v>
      </c>
      <c r="D466" s="10">
        <v>10</v>
      </c>
      <c r="E466" s="10">
        <v>20</v>
      </c>
      <c r="F466" t="s">
        <v>30</v>
      </c>
      <c r="G466" s="11">
        <v>12</v>
      </c>
      <c r="H466" s="11">
        <v>24</v>
      </c>
      <c r="I466" s="11">
        <f>Tabel13[[#This Row],[Contractduur in maanden excl. verlengingen ]]+Tabel13[[#This Row],[Contractverlenging opties in maanden]]</f>
        <v>36</v>
      </c>
      <c r="J466" t="s">
        <v>10</v>
      </c>
      <c r="K466" t="s">
        <v>218</v>
      </c>
      <c r="L466">
        <v>2022</v>
      </c>
      <c r="M466" s="3">
        <f>Tabel13[[#This Row],[Contracturen per week]]*52*(I466/12)</f>
        <v>3120</v>
      </c>
    </row>
    <row r="467" spans="1:13">
      <c r="A467" t="s">
        <v>6</v>
      </c>
      <c r="B467" t="s">
        <v>11</v>
      </c>
      <c r="C467" t="s">
        <v>376</v>
      </c>
      <c r="D467" s="10">
        <v>11</v>
      </c>
      <c r="E467" s="10">
        <v>32</v>
      </c>
      <c r="F467" t="s">
        <v>9</v>
      </c>
      <c r="G467" s="11">
        <v>10</v>
      </c>
      <c r="H467" s="11">
        <v>12</v>
      </c>
      <c r="I467" s="11">
        <f>Tabel13[[#This Row],[Contractduur in maanden excl. verlengingen ]]+Tabel13[[#This Row],[Contractverlenging opties in maanden]]</f>
        <v>22</v>
      </c>
      <c r="J467" t="s">
        <v>5</v>
      </c>
      <c r="K467" t="s">
        <v>218</v>
      </c>
      <c r="L467">
        <v>2022</v>
      </c>
      <c r="M467" s="3">
        <f>Tabel13[[#This Row],[Contracturen per week]]*52*(I467/12)</f>
        <v>3050.6666666666665</v>
      </c>
    </row>
    <row r="468" spans="1:13">
      <c r="A468" t="s">
        <v>6</v>
      </c>
      <c r="B468" t="s">
        <v>51</v>
      </c>
      <c r="C468" t="s">
        <v>427</v>
      </c>
      <c r="D468" s="10">
        <v>10</v>
      </c>
      <c r="E468" s="10">
        <v>24</v>
      </c>
      <c r="F468" t="s">
        <v>9</v>
      </c>
      <c r="G468" s="11">
        <v>9</v>
      </c>
      <c r="H468" s="11">
        <v>0</v>
      </c>
      <c r="I468" s="11">
        <f>Tabel13[[#This Row],[Contractduur in maanden excl. verlengingen ]]+Tabel13[[#This Row],[Contractverlenging opties in maanden]]</f>
        <v>9</v>
      </c>
      <c r="J468" t="s">
        <v>10</v>
      </c>
      <c r="K468" t="s">
        <v>218</v>
      </c>
      <c r="L468">
        <v>2022</v>
      </c>
      <c r="M468" s="3">
        <f>Tabel13[[#This Row],[Contracturen per week]]*52*(I468/12)</f>
        <v>936</v>
      </c>
    </row>
    <row r="469" spans="1:13">
      <c r="A469" t="s">
        <v>6</v>
      </c>
      <c r="B469" t="s">
        <v>11</v>
      </c>
      <c r="C469" t="s">
        <v>428</v>
      </c>
      <c r="D469" s="10">
        <v>11</v>
      </c>
      <c r="E469" s="10">
        <v>16</v>
      </c>
      <c r="F469" t="s">
        <v>25</v>
      </c>
      <c r="G469" s="11">
        <v>11</v>
      </c>
      <c r="H469" s="11">
        <v>72</v>
      </c>
      <c r="I469" s="11">
        <f>Tabel13[[#This Row],[Contractduur in maanden excl. verlengingen ]]+Tabel13[[#This Row],[Contractverlenging opties in maanden]]</f>
        <v>83</v>
      </c>
      <c r="J469" t="s">
        <v>10</v>
      </c>
      <c r="K469" t="s">
        <v>218</v>
      </c>
      <c r="L469">
        <v>2022</v>
      </c>
      <c r="M469" s="3">
        <f>Tabel13[[#This Row],[Contracturen per week]]*52*(I469/12)</f>
        <v>5754.666666666667</v>
      </c>
    </row>
    <row r="470" spans="1:13">
      <c r="A470" t="s">
        <v>6</v>
      </c>
      <c r="B470" t="s">
        <v>11</v>
      </c>
      <c r="C470" t="s">
        <v>429</v>
      </c>
      <c r="D470" s="10">
        <v>11</v>
      </c>
      <c r="E470" s="10">
        <v>24</v>
      </c>
      <c r="F470" t="s">
        <v>25</v>
      </c>
      <c r="G470" s="11">
        <v>24</v>
      </c>
      <c r="H470" s="11">
        <v>6</v>
      </c>
      <c r="I470" s="11">
        <f>Tabel13[[#This Row],[Contractduur in maanden excl. verlengingen ]]+Tabel13[[#This Row],[Contractverlenging opties in maanden]]</f>
        <v>30</v>
      </c>
      <c r="J470" t="s">
        <v>10</v>
      </c>
      <c r="K470" t="s">
        <v>218</v>
      </c>
      <c r="L470">
        <v>2022</v>
      </c>
      <c r="M470" s="3">
        <f>Tabel13[[#This Row],[Contracturen per week]]*52*(I470/12)</f>
        <v>3120</v>
      </c>
    </row>
    <row r="471" spans="1:13">
      <c r="A471" t="s">
        <v>1</v>
      </c>
      <c r="B471" t="s">
        <v>27</v>
      </c>
      <c r="C471" t="s">
        <v>90</v>
      </c>
      <c r="D471" s="10">
        <v>11</v>
      </c>
      <c r="E471" s="10">
        <v>18</v>
      </c>
      <c r="F471" t="s">
        <v>32</v>
      </c>
      <c r="G471" s="11">
        <v>7</v>
      </c>
      <c r="H471" s="11">
        <v>12</v>
      </c>
      <c r="I471" s="11">
        <f>Tabel13[[#This Row],[Contractduur in maanden excl. verlengingen ]]+Tabel13[[#This Row],[Contractverlenging opties in maanden]]</f>
        <v>19</v>
      </c>
      <c r="J471" t="s">
        <v>5</v>
      </c>
      <c r="K471" t="s">
        <v>218</v>
      </c>
      <c r="L471">
        <v>2022</v>
      </c>
      <c r="M471" s="3">
        <f>Tabel13[[#This Row],[Contracturen per week]]*52*(I471/12)</f>
        <v>1482</v>
      </c>
    </row>
    <row r="472" spans="1:13">
      <c r="A472" t="s">
        <v>6</v>
      </c>
      <c r="B472" t="s">
        <v>11</v>
      </c>
      <c r="C472" t="s">
        <v>430</v>
      </c>
      <c r="D472" s="10">
        <v>12</v>
      </c>
      <c r="E472" s="10">
        <v>32</v>
      </c>
      <c r="F472" t="s">
        <v>25</v>
      </c>
      <c r="G472" s="11">
        <v>24</v>
      </c>
      <c r="H472" s="11">
        <v>24</v>
      </c>
      <c r="I472" s="11">
        <f>Tabel13[[#This Row],[Contractduur in maanden excl. verlengingen ]]+Tabel13[[#This Row],[Contractverlenging opties in maanden]]</f>
        <v>48</v>
      </c>
      <c r="J472" t="s">
        <v>5</v>
      </c>
      <c r="K472" t="s">
        <v>218</v>
      </c>
      <c r="L472">
        <v>2022</v>
      </c>
      <c r="M472" s="3">
        <f>Tabel13[[#This Row],[Contracturen per week]]*52*(I472/12)</f>
        <v>6656</v>
      </c>
    </row>
    <row r="473" spans="1:13">
      <c r="A473" t="s">
        <v>6</v>
      </c>
      <c r="B473" t="s">
        <v>11</v>
      </c>
      <c r="C473" t="s">
        <v>431</v>
      </c>
      <c r="D473" s="10">
        <v>13</v>
      </c>
      <c r="E473" s="10">
        <v>18</v>
      </c>
      <c r="F473" t="s">
        <v>25</v>
      </c>
      <c r="G473" s="11">
        <v>12</v>
      </c>
      <c r="H473" s="11">
        <v>36</v>
      </c>
      <c r="I473" s="11">
        <f>Tabel13[[#This Row],[Contractduur in maanden excl. verlengingen ]]+Tabel13[[#This Row],[Contractverlenging opties in maanden]]</f>
        <v>48</v>
      </c>
      <c r="J473" t="s">
        <v>5</v>
      </c>
      <c r="K473" t="s">
        <v>218</v>
      </c>
      <c r="L473">
        <v>2022</v>
      </c>
      <c r="M473" s="3">
        <f>Tabel13[[#This Row],[Contracturen per week]]*52*(I473/12)</f>
        <v>3744</v>
      </c>
    </row>
    <row r="474" spans="1:13">
      <c r="A474" t="s">
        <v>6</v>
      </c>
      <c r="B474" t="s">
        <v>11</v>
      </c>
      <c r="C474" t="s">
        <v>432</v>
      </c>
      <c r="D474" s="10">
        <v>12</v>
      </c>
      <c r="E474" s="10">
        <v>32</v>
      </c>
      <c r="F474" t="s">
        <v>9</v>
      </c>
      <c r="G474" s="11">
        <v>24</v>
      </c>
      <c r="H474" s="11">
        <v>36</v>
      </c>
      <c r="I474" s="11">
        <f>Tabel13[[#This Row],[Contractduur in maanden excl. verlengingen ]]+Tabel13[[#This Row],[Contractverlenging opties in maanden]]</f>
        <v>60</v>
      </c>
      <c r="J474" t="s">
        <v>10</v>
      </c>
      <c r="K474" t="s">
        <v>218</v>
      </c>
      <c r="L474">
        <v>2022</v>
      </c>
      <c r="M474" s="3">
        <f>Tabel13[[#This Row],[Contracturen per week]]*52*(I474/12)</f>
        <v>8320</v>
      </c>
    </row>
    <row r="475" spans="1:13">
      <c r="A475" t="s">
        <v>6</v>
      </c>
      <c r="B475" t="s">
        <v>11</v>
      </c>
      <c r="C475" t="s">
        <v>433</v>
      </c>
      <c r="D475" s="10">
        <v>12</v>
      </c>
      <c r="E475" s="10">
        <v>28</v>
      </c>
      <c r="F475" t="s">
        <v>9</v>
      </c>
      <c r="G475" s="11">
        <v>32</v>
      </c>
      <c r="H475" s="11">
        <v>12</v>
      </c>
      <c r="I475" s="11">
        <f>Tabel13[[#This Row],[Contractduur in maanden excl. verlengingen ]]+Tabel13[[#This Row],[Contractverlenging opties in maanden]]</f>
        <v>44</v>
      </c>
      <c r="J475" t="s">
        <v>10</v>
      </c>
      <c r="K475" t="s">
        <v>218</v>
      </c>
      <c r="L475">
        <v>2022</v>
      </c>
      <c r="M475" s="3">
        <f>Tabel13[[#This Row],[Contracturen per week]]*52*(I475/12)</f>
        <v>5338.6666666666661</v>
      </c>
    </row>
    <row r="476" spans="1:13">
      <c r="A476" t="s">
        <v>6</v>
      </c>
      <c r="B476" t="s">
        <v>11</v>
      </c>
      <c r="C476" t="s">
        <v>434</v>
      </c>
      <c r="D476" s="10">
        <v>12</v>
      </c>
      <c r="E476" s="10">
        <v>21</v>
      </c>
      <c r="F476" t="s">
        <v>30</v>
      </c>
      <c r="G476" s="11">
        <v>12</v>
      </c>
      <c r="H476" s="11">
        <v>48</v>
      </c>
      <c r="I476" s="11">
        <f>Tabel13[[#This Row],[Contractduur in maanden excl. verlengingen ]]+Tabel13[[#This Row],[Contractverlenging opties in maanden]]</f>
        <v>60</v>
      </c>
      <c r="J476" t="s">
        <v>23</v>
      </c>
      <c r="K476" t="s">
        <v>218</v>
      </c>
      <c r="L476">
        <v>2022</v>
      </c>
      <c r="M476" s="3">
        <f>Tabel13[[#This Row],[Contracturen per week]]*52*(I476/12)</f>
        <v>5460</v>
      </c>
    </row>
    <row r="477" spans="1:13">
      <c r="A477" t="s">
        <v>6</v>
      </c>
      <c r="B477" t="s">
        <v>11</v>
      </c>
      <c r="C477" t="s">
        <v>96</v>
      </c>
      <c r="D477" s="10">
        <v>11</v>
      </c>
      <c r="E477" s="10">
        <v>36</v>
      </c>
      <c r="F477" t="s">
        <v>107</v>
      </c>
      <c r="G477" s="11">
        <v>12</v>
      </c>
      <c r="H477" s="11">
        <v>84</v>
      </c>
      <c r="I477" s="11">
        <f>Tabel13[[#This Row],[Contractduur in maanden excl. verlengingen ]]+Tabel13[[#This Row],[Contractverlenging opties in maanden]]</f>
        <v>96</v>
      </c>
      <c r="J477" t="s">
        <v>23</v>
      </c>
      <c r="K477" t="s">
        <v>218</v>
      </c>
      <c r="L477">
        <v>2022</v>
      </c>
      <c r="M477" s="3">
        <f>Tabel13[[#This Row],[Contracturen per week]]*52*(I477/12)</f>
        <v>14976</v>
      </c>
    </row>
    <row r="478" spans="1:13">
      <c r="A478" t="s">
        <v>12</v>
      </c>
      <c r="B478" t="s">
        <v>38</v>
      </c>
      <c r="C478" t="s">
        <v>419</v>
      </c>
      <c r="D478" s="10">
        <v>7</v>
      </c>
      <c r="E478" s="10">
        <v>36</v>
      </c>
      <c r="F478" t="s">
        <v>190</v>
      </c>
      <c r="G478" s="11">
        <v>8</v>
      </c>
      <c r="H478" s="11">
        <v>12</v>
      </c>
      <c r="I478" s="11">
        <f>Tabel13[[#This Row],[Contractduur in maanden excl. verlengingen ]]+Tabel13[[#This Row],[Contractverlenging opties in maanden]]</f>
        <v>20</v>
      </c>
      <c r="J478" t="s">
        <v>10</v>
      </c>
      <c r="K478" t="s">
        <v>218</v>
      </c>
      <c r="L478">
        <v>2022</v>
      </c>
      <c r="M478" s="3">
        <f>Tabel13[[#This Row],[Contracturen per week]]*52*(I478/12)</f>
        <v>3120</v>
      </c>
    </row>
    <row r="479" spans="1:13">
      <c r="A479" t="s">
        <v>6</v>
      </c>
      <c r="B479" t="s">
        <v>7</v>
      </c>
      <c r="C479" t="s">
        <v>435</v>
      </c>
      <c r="D479" s="10">
        <v>13</v>
      </c>
      <c r="E479" s="10">
        <v>28</v>
      </c>
      <c r="F479" t="s">
        <v>9</v>
      </c>
      <c r="G479" s="11">
        <v>24</v>
      </c>
      <c r="H479" s="11">
        <v>36</v>
      </c>
      <c r="I479" s="11">
        <f>Tabel13[[#This Row],[Contractduur in maanden excl. verlengingen ]]+Tabel13[[#This Row],[Contractverlenging opties in maanden]]</f>
        <v>60</v>
      </c>
      <c r="J479" t="s">
        <v>10</v>
      </c>
      <c r="K479" t="s">
        <v>218</v>
      </c>
      <c r="L479">
        <v>2022</v>
      </c>
      <c r="M479" s="3">
        <f>Tabel13[[#This Row],[Contracturen per week]]*52*(I479/12)</f>
        <v>7280</v>
      </c>
    </row>
    <row r="480" spans="1:13">
      <c r="A480" t="s">
        <v>1</v>
      </c>
      <c r="B480" t="s">
        <v>27</v>
      </c>
      <c r="C480" t="s">
        <v>436</v>
      </c>
      <c r="D480" s="10">
        <v>14</v>
      </c>
      <c r="E480" s="10">
        <v>36</v>
      </c>
      <c r="F480" t="s">
        <v>32</v>
      </c>
      <c r="G480" s="11">
        <v>24</v>
      </c>
      <c r="H480" s="11">
        <v>24</v>
      </c>
      <c r="I480" s="11">
        <f>Tabel13[[#This Row],[Contractduur in maanden excl. verlengingen ]]+Tabel13[[#This Row],[Contractverlenging opties in maanden]]</f>
        <v>48</v>
      </c>
      <c r="J480" t="s">
        <v>10</v>
      </c>
      <c r="K480" t="s">
        <v>218</v>
      </c>
      <c r="L480">
        <v>2022</v>
      </c>
      <c r="M480" s="3">
        <f>Tabel13[[#This Row],[Contracturen per week]]*52*(I480/12)</f>
        <v>7488</v>
      </c>
    </row>
    <row r="481" spans="1:13">
      <c r="A481" t="s">
        <v>6</v>
      </c>
      <c r="B481" t="s">
        <v>11</v>
      </c>
      <c r="C481" t="s">
        <v>437</v>
      </c>
      <c r="D481" s="10">
        <v>13</v>
      </c>
      <c r="E481" s="10">
        <v>36</v>
      </c>
      <c r="F481" t="s">
        <v>25</v>
      </c>
      <c r="G481" s="11">
        <v>13</v>
      </c>
      <c r="H481" s="11">
        <v>36</v>
      </c>
      <c r="I481" s="11">
        <f>Tabel13[[#This Row],[Contractduur in maanden excl. verlengingen ]]+Tabel13[[#This Row],[Contractverlenging opties in maanden]]</f>
        <v>49</v>
      </c>
      <c r="J481" t="s">
        <v>23</v>
      </c>
      <c r="K481" t="s">
        <v>218</v>
      </c>
      <c r="L481">
        <v>2022</v>
      </c>
      <c r="M481" s="3">
        <f>Tabel13[[#This Row],[Contracturen per week]]*52*(I481/12)</f>
        <v>7643.9999999999991</v>
      </c>
    </row>
    <row r="482" spans="1:13">
      <c r="A482" t="s">
        <v>6</v>
      </c>
      <c r="B482" t="s">
        <v>11</v>
      </c>
      <c r="C482" t="s">
        <v>438</v>
      </c>
      <c r="D482" s="10">
        <v>12</v>
      </c>
      <c r="E482" s="10">
        <v>30</v>
      </c>
      <c r="F482" t="s">
        <v>12</v>
      </c>
      <c r="G482" s="11">
        <v>12</v>
      </c>
      <c r="H482" s="11">
        <v>12</v>
      </c>
      <c r="I482" s="11">
        <f>Tabel13[[#This Row],[Contractduur in maanden excl. verlengingen ]]+Tabel13[[#This Row],[Contractverlenging opties in maanden]]</f>
        <v>24</v>
      </c>
      <c r="J482" t="s">
        <v>10</v>
      </c>
      <c r="K482" t="s">
        <v>218</v>
      </c>
      <c r="L482">
        <v>2022</v>
      </c>
      <c r="M482" s="3">
        <f>Tabel13[[#This Row],[Contracturen per week]]*52*(I482/12)</f>
        <v>3120</v>
      </c>
    </row>
    <row r="483" spans="1:13">
      <c r="A483" t="s">
        <v>6</v>
      </c>
      <c r="B483" t="s">
        <v>11</v>
      </c>
      <c r="C483" t="s">
        <v>122</v>
      </c>
      <c r="D483" s="10">
        <v>12</v>
      </c>
      <c r="E483" s="10">
        <v>16</v>
      </c>
      <c r="F483" t="s">
        <v>30</v>
      </c>
      <c r="G483" s="11">
        <v>5</v>
      </c>
      <c r="H483" s="11">
        <v>0</v>
      </c>
      <c r="I483" s="11">
        <f>Tabel13[[#This Row],[Contractduur in maanden excl. verlengingen ]]+Tabel13[[#This Row],[Contractverlenging opties in maanden]]</f>
        <v>5</v>
      </c>
      <c r="J483" t="s">
        <v>5</v>
      </c>
      <c r="K483" t="s">
        <v>218</v>
      </c>
      <c r="L483">
        <v>2022</v>
      </c>
      <c r="M483" s="3">
        <f>Tabel13[[#This Row],[Contracturen per week]]*52*(I483/12)</f>
        <v>346.66666666666669</v>
      </c>
    </row>
    <row r="484" spans="1:13">
      <c r="A484" t="s">
        <v>6</v>
      </c>
      <c r="B484" t="s">
        <v>11</v>
      </c>
      <c r="C484" t="s">
        <v>439</v>
      </c>
      <c r="D484" s="10">
        <v>12</v>
      </c>
      <c r="E484" s="10">
        <v>24</v>
      </c>
      <c r="F484" t="s">
        <v>32</v>
      </c>
      <c r="G484" s="11">
        <v>6</v>
      </c>
      <c r="H484" s="11">
        <v>12</v>
      </c>
      <c r="I484" s="11">
        <f>Tabel13[[#This Row],[Contractduur in maanden excl. verlengingen ]]+Tabel13[[#This Row],[Contractverlenging opties in maanden]]</f>
        <v>18</v>
      </c>
      <c r="J484" t="s">
        <v>5</v>
      </c>
      <c r="K484" t="s">
        <v>218</v>
      </c>
      <c r="L484">
        <v>2022</v>
      </c>
      <c r="M484" s="3">
        <f>Tabel13[[#This Row],[Contracturen per week]]*52*(I484/12)</f>
        <v>1872</v>
      </c>
    </row>
    <row r="485" spans="1:13">
      <c r="A485" t="s">
        <v>1</v>
      </c>
      <c r="B485" t="s">
        <v>296</v>
      </c>
      <c r="C485" t="s">
        <v>163</v>
      </c>
      <c r="D485" s="10">
        <v>10</v>
      </c>
      <c r="E485" s="10">
        <v>20</v>
      </c>
      <c r="F485" t="s">
        <v>25</v>
      </c>
      <c r="G485" s="11">
        <v>12</v>
      </c>
      <c r="H485" s="11">
        <v>72</v>
      </c>
      <c r="I485" s="11">
        <f>Tabel13[[#This Row],[Contractduur in maanden excl. verlengingen ]]+Tabel13[[#This Row],[Contractverlenging opties in maanden]]</f>
        <v>84</v>
      </c>
      <c r="J485" t="s">
        <v>5</v>
      </c>
      <c r="K485" t="s">
        <v>218</v>
      </c>
      <c r="L485">
        <v>2022</v>
      </c>
      <c r="M485" s="3">
        <f>Tabel13[[#This Row],[Contracturen per week]]*52*(I485/12)</f>
        <v>7280</v>
      </c>
    </row>
    <row r="486" spans="1:13">
      <c r="A486" t="s">
        <v>1</v>
      </c>
      <c r="B486" t="s">
        <v>27</v>
      </c>
      <c r="C486" t="s">
        <v>89</v>
      </c>
      <c r="D486" s="10">
        <v>11</v>
      </c>
      <c r="E486" s="10">
        <v>18</v>
      </c>
      <c r="F486" t="s">
        <v>30</v>
      </c>
      <c r="G486" s="11">
        <v>8</v>
      </c>
      <c r="H486" s="11">
        <v>24</v>
      </c>
      <c r="I486" s="11">
        <f>Tabel13[[#This Row],[Contractduur in maanden excl. verlengingen ]]+Tabel13[[#This Row],[Contractverlenging opties in maanden]]</f>
        <v>32</v>
      </c>
      <c r="J486" t="s">
        <v>23</v>
      </c>
      <c r="K486" t="s">
        <v>218</v>
      </c>
      <c r="L486">
        <v>2022</v>
      </c>
      <c r="M486" s="3">
        <f>Tabel13[[#This Row],[Contracturen per week]]*52*(I486/12)</f>
        <v>2496</v>
      </c>
    </row>
    <row r="487" spans="1:13">
      <c r="A487" t="s">
        <v>6</v>
      </c>
      <c r="B487" t="s">
        <v>7</v>
      </c>
      <c r="C487" t="s">
        <v>441</v>
      </c>
      <c r="D487" s="10">
        <v>14</v>
      </c>
      <c r="E487" s="10">
        <v>36</v>
      </c>
      <c r="F487" t="s">
        <v>32</v>
      </c>
      <c r="G487" s="11">
        <v>31</v>
      </c>
      <c r="H487" s="11">
        <v>72</v>
      </c>
      <c r="I487" s="11">
        <f>Tabel13[[#This Row],[Contractduur in maanden excl. verlengingen ]]+Tabel13[[#This Row],[Contractverlenging opties in maanden]]</f>
        <v>103</v>
      </c>
      <c r="J487" t="s">
        <v>5</v>
      </c>
      <c r="K487" t="s">
        <v>442</v>
      </c>
      <c r="L487">
        <v>2022</v>
      </c>
      <c r="M487" s="3">
        <f>Tabel13[[#This Row],[Contracturen per week]]*52*(I487/12)</f>
        <v>16068.000000000002</v>
      </c>
    </row>
    <row r="488" spans="1:13">
      <c r="A488" t="s">
        <v>6</v>
      </c>
      <c r="B488" t="s">
        <v>11</v>
      </c>
      <c r="C488" t="s">
        <v>443</v>
      </c>
      <c r="D488" s="10">
        <v>13</v>
      </c>
      <c r="E488" s="10">
        <v>24</v>
      </c>
      <c r="F488" t="s">
        <v>9</v>
      </c>
      <c r="G488" s="11">
        <v>13</v>
      </c>
      <c r="H488" s="11">
        <v>48</v>
      </c>
      <c r="I488" s="11">
        <f>Tabel13[[#This Row],[Contractduur in maanden excl. verlengingen ]]+Tabel13[[#This Row],[Contractverlenging opties in maanden]]</f>
        <v>61</v>
      </c>
      <c r="J488" t="s">
        <v>5</v>
      </c>
      <c r="K488" t="s">
        <v>442</v>
      </c>
      <c r="L488">
        <v>2022</v>
      </c>
      <c r="M488" s="3">
        <f>Tabel13[[#This Row],[Contracturen per week]]*52*(I488/12)</f>
        <v>6344</v>
      </c>
    </row>
    <row r="489" spans="1:13">
      <c r="A489" t="s">
        <v>6</v>
      </c>
      <c r="B489" t="s">
        <v>11</v>
      </c>
      <c r="C489" t="s">
        <v>117</v>
      </c>
      <c r="D489" s="10">
        <v>12</v>
      </c>
      <c r="E489" s="10">
        <v>32</v>
      </c>
      <c r="F489" t="s">
        <v>32</v>
      </c>
      <c r="G489" s="11">
        <v>23</v>
      </c>
      <c r="H489" s="11">
        <v>24</v>
      </c>
      <c r="I489" s="11">
        <f>Tabel13[[#This Row],[Contractduur in maanden excl. verlengingen ]]+Tabel13[[#This Row],[Contractverlenging opties in maanden]]</f>
        <v>47</v>
      </c>
      <c r="J489" t="s">
        <v>10</v>
      </c>
      <c r="K489" t="s">
        <v>442</v>
      </c>
      <c r="L489">
        <v>2022</v>
      </c>
      <c r="M489" s="3">
        <f>Tabel13[[#This Row],[Contracturen per week]]*52*(I489/12)</f>
        <v>6517.333333333333</v>
      </c>
    </row>
    <row r="490" spans="1:13">
      <c r="A490" t="s">
        <v>6</v>
      </c>
      <c r="B490" t="s">
        <v>11</v>
      </c>
      <c r="C490" t="s">
        <v>444</v>
      </c>
      <c r="D490" s="10">
        <v>12</v>
      </c>
      <c r="E490" s="10">
        <v>36</v>
      </c>
      <c r="F490" t="s">
        <v>9</v>
      </c>
      <c r="G490" s="11">
        <v>12</v>
      </c>
      <c r="H490" s="11">
        <v>84</v>
      </c>
      <c r="I490" s="11">
        <f>Tabel13[[#This Row],[Contractduur in maanden excl. verlengingen ]]+Tabel13[[#This Row],[Contractverlenging opties in maanden]]</f>
        <v>96</v>
      </c>
      <c r="J490" t="s">
        <v>23</v>
      </c>
      <c r="K490" t="s">
        <v>442</v>
      </c>
      <c r="L490">
        <v>2022</v>
      </c>
      <c r="M490" s="3">
        <f>Tabel13[[#This Row],[Contracturen per week]]*52*(I490/12)</f>
        <v>14976</v>
      </c>
    </row>
    <row r="491" spans="1:13">
      <c r="A491" t="s">
        <v>6</v>
      </c>
      <c r="B491" t="s">
        <v>11</v>
      </c>
      <c r="C491" t="s">
        <v>221</v>
      </c>
      <c r="D491" s="10">
        <v>11</v>
      </c>
      <c r="E491" s="10">
        <v>14</v>
      </c>
      <c r="F491" t="s">
        <v>9</v>
      </c>
      <c r="G491" s="11">
        <v>12</v>
      </c>
      <c r="H491" s="11">
        <v>72</v>
      </c>
      <c r="I491" s="11">
        <f>Tabel13[[#This Row],[Contractduur in maanden excl. verlengingen ]]+Tabel13[[#This Row],[Contractverlenging opties in maanden]]</f>
        <v>84</v>
      </c>
      <c r="J491" t="s">
        <v>5</v>
      </c>
      <c r="K491" t="s">
        <v>442</v>
      </c>
      <c r="L491">
        <v>2022</v>
      </c>
      <c r="M491" s="3">
        <f>Tabel13[[#This Row],[Contracturen per week]]*52*(I491/12)</f>
        <v>5096</v>
      </c>
    </row>
    <row r="492" spans="1:13">
      <c r="A492" t="s">
        <v>6</v>
      </c>
      <c r="B492" t="s">
        <v>11</v>
      </c>
      <c r="C492" t="s">
        <v>221</v>
      </c>
      <c r="D492" s="10">
        <v>11</v>
      </c>
      <c r="E492" s="10">
        <v>18</v>
      </c>
      <c r="F492" t="s">
        <v>9</v>
      </c>
      <c r="G492" s="11">
        <v>12</v>
      </c>
      <c r="H492" s="11">
        <v>72</v>
      </c>
      <c r="I492" s="11">
        <f>Tabel13[[#This Row],[Contractduur in maanden excl. verlengingen ]]+Tabel13[[#This Row],[Contractverlenging opties in maanden]]</f>
        <v>84</v>
      </c>
      <c r="J492" t="s">
        <v>5</v>
      </c>
      <c r="K492" t="s">
        <v>442</v>
      </c>
      <c r="L492">
        <v>2022</v>
      </c>
      <c r="M492" s="3">
        <f>Tabel13[[#This Row],[Contracturen per week]]*52*(I492/12)</f>
        <v>6552</v>
      </c>
    </row>
    <row r="493" spans="1:13">
      <c r="A493" t="s">
        <v>6</v>
      </c>
      <c r="B493" t="s">
        <v>11</v>
      </c>
      <c r="C493" t="s">
        <v>445</v>
      </c>
      <c r="D493" s="10">
        <v>11</v>
      </c>
      <c r="E493" s="10">
        <v>24</v>
      </c>
      <c r="F493" t="s">
        <v>9</v>
      </c>
      <c r="G493" s="11">
        <v>24</v>
      </c>
      <c r="H493" s="11">
        <v>48</v>
      </c>
      <c r="I493" s="11">
        <f>Tabel13[[#This Row],[Contractduur in maanden excl. verlengingen ]]+Tabel13[[#This Row],[Contractverlenging opties in maanden]]</f>
        <v>72</v>
      </c>
      <c r="J493" t="s">
        <v>5</v>
      </c>
      <c r="K493" t="s">
        <v>442</v>
      </c>
      <c r="L493">
        <v>2022</v>
      </c>
      <c r="M493" s="3">
        <f>Tabel13[[#This Row],[Contracturen per week]]*52*(I493/12)</f>
        <v>7488</v>
      </c>
    </row>
    <row r="494" spans="1:13">
      <c r="A494" t="s">
        <v>6</v>
      </c>
      <c r="B494" t="s">
        <v>11</v>
      </c>
      <c r="C494" t="s">
        <v>446</v>
      </c>
      <c r="D494" s="10">
        <v>11</v>
      </c>
      <c r="E494" s="10">
        <v>32</v>
      </c>
      <c r="F494" t="s">
        <v>9</v>
      </c>
      <c r="G494" s="11">
        <v>13</v>
      </c>
      <c r="H494" s="11">
        <v>60</v>
      </c>
      <c r="I494" s="11">
        <f>Tabel13[[#This Row],[Contractduur in maanden excl. verlengingen ]]+Tabel13[[#This Row],[Contractverlenging opties in maanden]]</f>
        <v>73</v>
      </c>
      <c r="J494" t="s">
        <v>10</v>
      </c>
      <c r="K494" t="s">
        <v>442</v>
      </c>
      <c r="L494">
        <v>2022</v>
      </c>
      <c r="M494" s="3">
        <f>Tabel13[[#This Row],[Contracturen per week]]*52*(I494/12)</f>
        <v>10122.666666666666</v>
      </c>
    </row>
    <row r="495" spans="1:13">
      <c r="A495" t="s">
        <v>6</v>
      </c>
      <c r="B495" t="s">
        <v>51</v>
      </c>
      <c r="C495" t="s">
        <v>447</v>
      </c>
      <c r="D495" s="10">
        <v>10</v>
      </c>
      <c r="E495" s="10">
        <v>36</v>
      </c>
      <c r="F495" t="s">
        <v>25</v>
      </c>
      <c r="G495" s="11">
        <v>7</v>
      </c>
      <c r="H495" s="11">
        <v>36</v>
      </c>
      <c r="I495" s="11">
        <f>Tabel13[[#This Row],[Contractduur in maanden excl. verlengingen ]]+Tabel13[[#This Row],[Contractverlenging opties in maanden]]</f>
        <v>43</v>
      </c>
      <c r="J495" t="s">
        <v>10</v>
      </c>
      <c r="K495" t="s">
        <v>442</v>
      </c>
      <c r="L495">
        <v>2022</v>
      </c>
      <c r="M495" s="3">
        <f>Tabel13[[#This Row],[Contracturen per week]]*52*(I495/12)</f>
        <v>6708</v>
      </c>
    </row>
    <row r="496" spans="1:13">
      <c r="A496" t="s">
        <v>1</v>
      </c>
      <c r="B496" t="s">
        <v>27</v>
      </c>
      <c r="C496" t="s">
        <v>141</v>
      </c>
      <c r="D496" s="10">
        <v>13</v>
      </c>
      <c r="E496" s="10">
        <v>32</v>
      </c>
      <c r="F496" t="s">
        <v>19</v>
      </c>
      <c r="G496" s="11">
        <v>12</v>
      </c>
      <c r="H496" s="11">
        <v>12</v>
      </c>
      <c r="I496" s="11">
        <f>Tabel13[[#This Row],[Contractduur in maanden excl. verlengingen ]]+Tabel13[[#This Row],[Contractverlenging opties in maanden]]</f>
        <v>24</v>
      </c>
      <c r="J496" t="s">
        <v>5</v>
      </c>
      <c r="K496" t="s">
        <v>442</v>
      </c>
      <c r="L496">
        <v>2022</v>
      </c>
      <c r="M496" s="3">
        <f>Tabel13[[#This Row],[Contracturen per week]]*52*(I496/12)</f>
        <v>3328</v>
      </c>
    </row>
    <row r="497" spans="1:13">
      <c r="A497" t="s">
        <v>6</v>
      </c>
      <c r="B497" t="s">
        <v>51</v>
      </c>
      <c r="C497" t="s">
        <v>448</v>
      </c>
      <c r="D497" s="10">
        <v>11</v>
      </c>
      <c r="E497" s="10">
        <v>32</v>
      </c>
      <c r="F497" t="s">
        <v>130</v>
      </c>
      <c r="G497" s="11">
        <v>12</v>
      </c>
      <c r="H497" s="11">
        <v>12</v>
      </c>
      <c r="I497" s="11">
        <f>Tabel13[[#This Row],[Contractduur in maanden excl. verlengingen ]]+Tabel13[[#This Row],[Contractverlenging opties in maanden]]</f>
        <v>24</v>
      </c>
      <c r="J497" t="s">
        <v>10</v>
      </c>
      <c r="K497" t="s">
        <v>442</v>
      </c>
      <c r="L497">
        <v>2022</v>
      </c>
      <c r="M497" s="3">
        <f>Tabel13[[#This Row],[Contracturen per week]]*52*(I497/12)</f>
        <v>3328</v>
      </c>
    </row>
    <row r="498" spans="1:13">
      <c r="A498" t="s">
        <v>6</v>
      </c>
      <c r="B498" t="s">
        <v>11</v>
      </c>
      <c r="C498" t="s">
        <v>449</v>
      </c>
      <c r="D498" s="10">
        <v>13</v>
      </c>
      <c r="E498" s="10">
        <v>36</v>
      </c>
      <c r="F498" t="s">
        <v>32</v>
      </c>
      <c r="G498" s="11">
        <v>12</v>
      </c>
      <c r="H498" s="11">
        <v>36</v>
      </c>
      <c r="I498" s="11">
        <f>Tabel13[[#This Row],[Contractduur in maanden excl. verlengingen ]]+Tabel13[[#This Row],[Contractverlenging opties in maanden]]</f>
        <v>48</v>
      </c>
      <c r="J498" t="s">
        <v>10</v>
      </c>
      <c r="K498" t="s">
        <v>442</v>
      </c>
      <c r="L498">
        <v>2022</v>
      </c>
      <c r="M498" s="3">
        <f>Tabel13[[#This Row],[Contracturen per week]]*52*(I498/12)</f>
        <v>7488</v>
      </c>
    </row>
    <row r="499" spans="1:13">
      <c r="A499" t="s">
        <v>6</v>
      </c>
      <c r="B499" t="s">
        <v>11</v>
      </c>
      <c r="C499" t="s">
        <v>450</v>
      </c>
      <c r="D499" s="10">
        <v>12</v>
      </c>
      <c r="E499" s="10">
        <v>36</v>
      </c>
      <c r="F499" t="s">
        <v>30</v>
      </c>
      <c r="G499" s="11">
        <v>25</v>
      </c>
      <c r="H499" s="11">
        <v>72</v>
      </c>
      <c r="I499" s="11">
        <f>Tabel13[[#This Row],[Contractduur in maanden excl. verlengingen ]]+Tabel13[[#This Row],[Contractverlenging opties in maanden]]</f>
        <v>97</v>
      </c>
      <c r="J499" t="s">
        <v>10</v>
      </c>
      <c r="K499" t="s">
        <v>442</v>
      </c>
      <c r="L499">
        <v>2022</v>
      </c>
      <c r="M499" s="3">
        <f>Tabel13[[#This Row],[Contracturen per week]]*52*(I499/12)</f>
        <v>15132.000000000002</v>
      </c>
    </row>
    <row r="500" spans="1:13">
      <c r="A500" t="s">
        <v>6</v>
      </c>
      <c r="B500" t="s">
        <v>11</v>
      </c>
      <c r="C500" t="s">
        <v>451</v>
      </c>
      <c r="D500" s="10">
        <v>0</v>
      </c>
      <c r="E500" s="10">
        <v>24</v>
      </c>
      <c r="F500" t="s">
        <v>9</v>
      </c>
      <c r="G500" s="11">
        <v>7</v>
      </c>
      <c r="H500" s="11">
        <v>24</v>
      </c>
      <c r="I500" s="11">
        <f>Tabel13[[#This Row],[Contractduur in maanden excl. verlengingen ]]+Tabel13[[#This Row],[Contractverlenging opties in maanden]]</f>
        <v>31</v>
      </c>
      <c r="J500" t="s">
        <v>10</v>
      </c>
      <c r="K500" t="s">
        <v>442</v>
      </c>
      <c r="L500">
        <v>2022</v>
      </c>
      <c r="M500" s="3">
        <f>Tabel13[[#This Row],[Contracturen per week]]*52*(I500/12)</f>
        <v>3224</v>
      </c>
    </row>
    <row r="501" spans="1:13">
      <c r="A501" t="s">
        <v>6</v>
      </c>
      <c r="B501" t="s">
        <v>11</v>
      </c>
      <c r="C501" t="s">
        <v>452</v>
      </c>
      <c r="D501" s="10">
        <v>12</v>
      </c>
      <c r="E501" s="10">
        <v>18</v>
      </c>
      <c r="F501" t="s">
        <v>32</v>
      </c>
      <c r="G501" s="11">
        <v>24</v>
      </c>
      <c r="H501" s="11">
        <v>24</v>
      </c>
      <c r="I501" s="11">
        <f>Tabel13[[#This Row],[Contractduur in maanden excl. verlengingen ]]+Tabel13[[#This Row],[Contractverlenging opties in maanden]]</f>
        <v>48</v>
      </c>
      <c r="J501" t="s">
        <v>10</v>
      </c>
      <c r="K501" t="s">
        <v>442</v>
      </c>
      <c r="L501">
        <v>2022</v>
      </c>
      <c r="M501" s="3">
        <f>Tabel13[[#This Row],[Contracturen per week]]*52*(I501/12)</f>
        <v>3744</v>
      </c>
    </row>
    <row r="502" spans="1:13">
      <c r="A502" t="s">
        <v>12</v>
      </c>
      <c r="B502" t="s">
        <v>67</v>
      </c>
      <c r="C502" t="s">
        <v>395</v>
      </c>
      <c r="D502" s="10">
        <v>11</v>
      </c>
      <c r="E502" s="10">
        <v>24</v>
      </c>
      <c r="F502" t="s">
        <v>25</v>
      </c>
      <c r="G502" s="11">
        <v>9</v>
      </c>
      <c r="H502" s="11">
        <v>36</v>
      </c>
      <c r="I502" s="11">
        <f>Tabel13[[#This Row],[Contractduur in maanden excl. verlengingen ]]+Tabel13[[#This Row],[Contractverlenging opties in maanden]]</f>
        <v>45</v>
      </c>
      <c r="J502" t="s">
        <v>10</v>
      </c>
      <c r="K502" t="s">
        <v>442</v>
      </c>
      <c r="L502">
        <v>2022</v>
      </c>
      <c r="M502" s="3">
        <f>Tabel13[[#This Row],[Contracturen per week]]*52*(I502/12)</f>
        <v>4680</v>
      </c>
    </row>
    <row r="503" spans="1:13">
      <c r="A503" t="s">
        <v>6</v>
      </c>
      <c r="B503" t="s">
        <v>11</v>
      </c>
      <c r="C503" t="s">
        <v>453</v>
      </c>
      <c r="D503" s="10">
        <v>12</v>
      </c>
      <c r="E503" s="10">
        <v>18</v>
      </c>
      <c r="F503" t="s">
        <v>173</v>
      </c>
      <c r="G503" s="11">
        <v>12</v>
      </c>
      <c r="H503" s="11">
        <v>12</v>
      </c>
      <c r="I503" s="11">
        <f>Tabel13[[#This Row],[Contractduur in maanden excl. verlengingen ]]+Tabel13[[#This Row],[Contractverlenging opties in maanden]]</f>
        <v>24</v>
      </c>
      <c r="J503" t="s">
        <v>10</v>
      </c>
      <c r="K503" t="s">
        <v>442</v>
      </c>
      <c r="L503">
        <v>2022</v>
      </c>
      <c r="M503" s="3">
        <f>Tabel13[[#This Row],[Contracturen per week]]*52*(I503/12)</f>
        <v>1872</v>
      </c>
    </row>
    <row r="504" spans="1:13">
      <c r="A504" t="s">
        <v>1</v>
      </c>
      <c r="B504" t="s">
        <v>27</v>
      </c>
      <c r="C504" t="s">
        <v>141</v>
      </c>
      <c r="D504" s="10">
        <v>12</v>
      </c>
      <c r="E504" s="10">
        <v>36</v>
      </c>
      <c r="F504" t="s">
        <v>19</v>
      </c>
      <c r="G504" s="11">
        <v>7</v>
      </c>
      <c r="H504" s="11">
        <v>12</v>
      </c>
      <c r="I504" s="11">
        <f>Tabel13[[#This Row],[Contractduur in maanden excl. verlengingen ]]+Tabel13[[#This Row],[Contractverlenging opties in maanden]]</f>
        <v>19</v>
      </c>
      <c r="J504" t="s">
        <v>10</v>
      </c>
      <c r="K504" t="s">
        <v>442</v>
      </c>
      <c r="L504">
        <v>2022</v>
      </c>
      <c r="M504" s="3">
        <f>Tabel13[[#This Row],[Contracturen per week]]*52*(I504/12)</f>
        <v>2964</v>
      </c>
    </row>
    <row r="505" spans="1:13">
      <c r="A505" t="s">
        <v>6</v>
      </c>
      <c r="B505" t="s">
        <v>11</v>
      </c>
      <c r="C505" t="s">
        <v>454</v>
      </c>
      <c r="D505" s="10">
        <v>12</v>
      </c>
      <c r="E505" s="10">
        <v>36</v>
      </c>
      <c r="F505" t="s">
        <v>9</v>
      </c>
      <c r="G505" s="11">
        <v>12</v>
      </c>
      <c r="H505" s="11">
        <v>84</v>
      </c>
      <c r="I505" s="11">
        <f>Tabel13[[#This Row],[Contractduur in maanden excl. verlengingen ]]+Tabel13[[#This Row],[Contractverlenging opties in maanden]]</f>
        <v>96</v>
      </c>
      <c r="J505" t="s">
        <v>10</v>
      </c>
      <c r="K505" t="s">
        <v>442</v>
      </c>
      <c r="L505">
        <v>2022</v>
      </c>
      <c r="M505" s="3">
        <f>Tabel13[[#This Row],[Contracturen per week]]*52*(I505/12)</f>
        <v>14976</v>
      </c>
    </row>
    <row r="506" spans="1:13">
      <c r="A506" t="s">
        <v>6</v>
      </c>
      <c r="B506" t="s">
        <v>11</v>
      </c>
      <c r="C506" t="s">
        <v>455</v>
      </c>
      <c r="D506" s="10">
        <v>12</v>
      </c>
      <c r="E506" s="10">
        <v>36</v>
      </c>
      <c r="F506" t="s">
        <v>9</v>
      </c>
      <c r="G506" s="11">
        <v>4</v>
      </c>
      <c r="H506" s="11">
        <v>12</v>
      </c>
      <c r="I506" s="11">
        <f>Tabel13[[#This Row],[Contractduur in maanden excl. verlengingen ]]+Tabel13[[#This Row],[Contractverlenging opties in maanden]]</f>
        <v>16</v>
      </c>
      <c r="J506" t="s">
        <v>5</v>
      </c>
      <c r="K506" t="s">
        <v>442</v>
      </c>
      <c r="L506">
        <v>2022</v>
      </c>
      <c r="M506" s="3">
        <f>Tabel13[[#This Row],[Contracturen per week]]*52*(I506/12)</f>
        <v>2496</v>
      </c>
    </row>
    <row r="507" spans="1:13">
      <c r="A507" t="s">
        <v>6</v>
      </c>
      <c r="B507" t="s">
        <v>11</v>
      </c>
      <c r="C507" t="s">
        <v>257</v>
      </c>
      <c r="D507" s="10">
        <v>12</v>
      </c>
      <c r="E507" s="10">
        <v>36</v>
      </c>
      <c r="F507" t="s">
        <v>9</v>
      </c>
      <c r="G507" s="11">
        <v>24</v>
      </c>
      <c r="H507" s="11">
        <v>48</v>
      </c>
      <c r="I507" s="11">
        <f>Tabel13[[#This Row],[Contractduur in maanden excl. verlengingen ]]+Tabel13[[#This Row],[Contractverlenging opties in maanden]]</f>
        <v>72</v>
      </c>
      <c r="J507" t="s">
        <v>10</v>
      </c>
      <c r="K507" t="s">
        <v>442</v>
      </c>
      <c r="L507">
        <v>2022</v>
      </c>
      <c r="M507" s="3">
        <f>Tabel13[[#This Row],[Contracturen per week]]*52*(I507/12)</f>
        <v>11232</v>
      </c>
    </row>
    <row r="508" spans="1:13">
      <c r="A508" t="s">
        <v>1</v>
      </c>
      <c r="B508" t="s">
        <v>2</v>
      </c>
      <c r="C508" t="s">
        <v>456</v>
      </c>
      <c r="D508" s="10">
        <v>13</v>
      </c>
      <c r="E508" s="10">
        <v>12</v>
      </c>
      <c r="F508" t="s">
        <v>25</v>
      </c>
      <c r="G508" s="11">
        <v>11</v>
      </c>
      <c r="H508" s="11">
        <v>0</v>
      </c>
      <c r="I508" s="11">
        <f>Tabel13[[#This Row],[Contractduur in maanden excl. verlengingen ]]+Tabel13[[#This Row],[Contractverlenging opties in maanden]]</f>
        <v>11</v>
      </c>
      <c r="J508" t="s">
        <v>5</v>
      </c>
      <c r="K508" t="s">
        <v>442</v>
      </c>
      <c r="L508">
        <v>2022</v>
      </c>
      <c r="M508" s="3">
        <f>Tabel13[[#This Row],[Contracturen per week]]*52*(I508/12)</f>
        <v>572</v>
      </c>
    </row>
    <row r="509" spans="1:13">
      <c r="A509" t="s">
        <v>6</v>
      </c>
      <c r="B509" t="s">
        <v>51</v>
      </c>
      <c r="C509" t="s">
        <v>322</v>
      </c>
      <c r="D509" s="10">
        <v>11</v>
      </c>
      <c r="E509" s="10">
        <v>25</v>
      </c>
      <c r="F509" t="s">
        <v>30</v>
      </c>
      <c r="G509" s="11">
        <v>24</v>
      </c>
      <c r="H509" s="11">
        <v>18</v>
      </c>
      <c r="I509" s="11">
        <f>Tabel13[[#This Row],[Contractduur in maanden excl. verlengingen ]]+Tabel13[[#This Row],[Contractverlenging opties in maanden]]</f>
        <v>42</v>
      </c>
      <c r="J509" t="s">
        <v>10</v>
      </c>
      <c r="K509" t="s">
        <v>442</v>
      </c>
      <c r="L509">
        <v>2022</v>
      </c>
      <c r="M509" s="3">
        <f>Tabel13[[#This Row],[Contracturen per week]]*52*(I509/12)</f>
        <v>4550</v>
      </c>
    </row>
    <row r="510" spans="1:13">
      <c r="A510" t="s">
        <v>6</v>
      </c>
      <c r="B510" t="s">
        <v>11</v>
      </c>
      <c r="C510" t="s">
        <v>79</v>
      </c>
      <c r="D510" s="10">
        <v>11</v>
      </c>
      <c r="E510" s="10">
        <v>16</v>
      </c>
      <c r="F510" t="s">
        <v>32</v>
      </c>
      <c r="G510" s="11">
        <v>24</v>
      </c>
      <c r="H510" s="11">
        <v>48</v>
      </c>
      <c r="I510" s="11">
        <f>Tabel13[[#This Row],[Contractduur in maanden excl. verlengingen ]]+Tabel13[[#This Row],[Contractverlenging opties in maanden]]</f>
        <v>72</v>
      </c>
      <c r="J510" t="s">
        <v>23</v>
      </c>
      <c r="K510" t="s">
        <v>442</v>
      </c>
      <c r="L510">
        <v>2022</v>
      </c>
      <c r="M510" s="3">
        <f>Tabel13[[#This Row],[Contracturen per week]]*52*(I510/12)</f>
        <v>4992</v>
      </c>
    </row>
    <row r="511" spans="1:13">
      <c r="A511" t="s">
        <v>6</v>
      </c>
      <c r="B511" t="s">
        <v>11</v>
      </c>
      <c r="C511" t="s">
        <v>221</v>
      </c>
      <c r="D511" s="10">
        <v>12</v>
      </c>
      <c r="E511" s="10">
        <v>24</v>
      </c>
      <c r="F511" t="s">
        <v>9</v>
      </c>
      <c r="G511" s="11">
        <v>12</v>
      </c>
      <c r="H511" s="11">
        <v>72</v>
      </c>
      <c r="I511" s="11">
        <f>Tabel13[[#This Row],[Contractduur in maanden excl. verlengingen ]]+Tabel13[[#This Row],[Contractverlenging opties in maanden]]</f>
        <v>84</v>
      </c>
      <c r="J511" t="s">
        <v>23</v>
      </c>
      <c r="K511" t="s">
        <v>442</v>
      </c>
      <c r="L511">
        <v>2022</v>
      </c>
      <c r="M511" s="3">
        <f>Tabel13[[#This Row],[Contracturen per week]]*52*(I511/12)</f>
        <v>8736</v>
      </c>
    </row>
    <row r="512" spans="1:13">
      <c r="A512" t="s">
        <v>6</v>
      </c>
      <c r="B512" t="s">
        <v>11</v>
      </c>
      <c r="C512" t="s">
        <v>322</v>
      </c>
      <c r="D512" s="10">
        <v>12</v>
      </c>
      <c r="E512" s="10">
        <v>24</v>
      </c>
      <c r="F512" t="s">
        <v>30</v>
      </c>
      <c r="G512" s="11">
        <v>24</v>
      </c>
      <c r="H512" s="11">
        <v>24</v>
      </c>
      <c r="I512" s="11">
        <f>Tabel13[[#This Row],[Contractduur in maanden excl. verlengingen ]]+Tabel13[[#This Row],[Contractverlenging opties in maanden]]</f>
        <v>48</v>
      </c>
      <c r="J512" t="s">
        <v>23</v>
      </c>
      <c r="K512" t="s">
        <v>442</v>
      </c>
      <c r="L512">
        <v>2022</v>
      </c>
      <c r="M512" s="3">
        <f>Tabel13[[#This Row],[Contracturen per week]]*52*(I512/12)</f>
        <v>4992</v>
      </c>
    </row>
    <row r="513" spans="1:13">
      <c r="A513" t="s">
        <v>6</v>
      </c>
      <c r="B513" t="s">
        <v>51</v>
      </c>
      <c r="C513" t="s">
        <v>368</v>
      </c>
      <c r="D513" s="10">
        <v>11</v>
      </c>
      <c r="E513" s="10">
        <v>36</v>
      </c>
      <c r="F513" t="s">
        <v>32</v>
      </c>
      <c r="G513" s="11">
        <v>20</v>
      </c>
      <c r="H513" s="11">
        <v>24</v>
      </c>
      <c r="I513" s="11">
        <f>Tabel13[[#This Row],[Contractduur in maanden excl. verlengingen ]]+Tabel13[[#This Row],[Contractverlenging opties in maanden]]</f>
        <v>44</v>
      </c>
      <c r="J513" t="s">
        <v>23</v>
      </c>
      <c r="K513" t="s">
        <v>442</v>
      </c>
      <c r="L513">
        <v>2022</v>
      </c>
      <c r="M513" s="3">
        <f>Tabel13[[#This Row],[Contracturen per week]]*52*(I513/12)</f>
        <v>6864</v>
      </c>
    </row>
    <row r="514" spans="1:13">
      <c r="A514" t="s">
        <v>1</v>
      </c>
      <c r="B514" t="s">
        <v>27</v>
      </c>
      <c r="C514" t="s">
        <v>457</v>
      </c>
      <c r="D514" s="10">
        <v>11</v>
      </c>
      <c r="E514" s="10">
        <v>32</v>
      </c>
      <c r="F514" t="s">
        <v>9</v>
      </c>
      <c r="G514" s="11">
        <v>12</v>
      </c>
      <c r="H514" s="11">
        <v>12</v>
      </c>
      <c r="I514" s="11">
        <f>Tabel13[[#This Row],[Contractduur in maanden excl. verlengingen ]]+Tabel13[[#This Row],[Contractverlenging opties in maanden]]</f>
        <v>24</v>
      </c>
      <c r="J514" t="s">
        <v>23</v>
      </c>
      <c r="K514" t="s">
        <v>442</v>
      </c>
      <c r="L514">
        <v>2022</v>
      </c>
      <c r="M514" s="3">
        <f>Tabel13[[#This Row],[Contracturen per week]]*52*(I514/12)</f>
        <v>3328</v>
      </c>
    </row>
    <row r="515" spans="1:13">
      <c r="A515" t="s">
        <v>6</v>
      </c>
      <c r="B515" t="s">
        <v>11</v>
      </c>
      <c r="C515" t="s">
        <v>458</v>
      </c>
      <c r="D515" s="10">
        <v>11</v>
      </c>
      <c r="E515" s="10">
        <v>36</v>
      </c>
      <c r="F515" t="s">
        <v>9</v>
      </c>
      <c r="G515" s="11">
        <v>13</v>
      </c>
      <c r="H515" s="11">
        <v>84</v>
      </c>
      <c r="I515" s="11">
        <f>Tabel13[[#This Row],[Contractduur in maanden excl. verlengingen ]]+Tabel13[[#This Row],[Contractverlenging opties in maanden]]</f>
        <v>97</v>
      </c>
      <c r="J515" t="s">
        <v>5</v>
      </c>
      <c r="K515" t="s">
        <v>442</v>
      </c>
      <c r="L515">
        <v>2022</v>
      </c>
      <c r="M515" s="3">
        <f>Tabel13[[#This Row],[Contracturen per week]]*52*(I515/12)</f>
        <v>15132.000000000002</v>
      </c>
    </row>
    <row r="516" spans="1:13">
      <c r="A516" t="s">
        <v>6</v>
      </c>
      <c r="B516" t="s">
        <v>7</v>
      </c>
      <c r="C516" t="s">
        <v>459</v>
      </c>
      <c r="D516" s="10">
        <v>14</v>
      </c>
      <c r="E516" s="10">
        <v>21</v>
      </c>
      <c r="F516" t="s">
        <v>30</v>
      </c>
      <c r="G516" s="11">
        <v>7</v>
      </c>
      <c r="H516" s="11">
        <v>6</v>
      </c>
      <c r="I516" s="11">
        <f>Tabel13[[#This Row],[Contractduur in maanden excl. verlengingen ]]+Tabel13[[#This Row],[Contractverlenging opties in maanden]]</f>
        <v>13</v>
      </c>
      <c r="J516" t="s">
        <v>10</v>
      </c>
      <c r="K516" t="s">
        <v>442</v>
      </c>
      <c r="L516">
        <v>2022</v>
      </c>
      <c r="M516" s="3">
        <f>Tabel13[[#This Row],[Contracturen per week]]*52*(I516/12)</f>
        <v>1183</v>
      </c>
    </row>
    <row r="517" spans="1:13">
      <c r="A517" t="s">
        <v>6</v>
      </c>
      <c r="B517" t="s">
        <v>51</v>
      </c>
      <c r="C517" t="s">
        <v>460</v>
      </c>
      <c r="D517" s="10">
        <v>11</v>
      </c>
      <c r="E517" s="10">
        <v>18</v>
      </c>
      <c r="F517" t="s">
        <v>25</v>
      </c>
      <c r="G517" s="11">
        <v>24</v>
      </c>
      <c r="H517" s="11">
        <v>12</v>
      </c>
      <c r="I517" s="11">
        <f>Tabel13[[#This Row],[Contractduur in maanden excl. verlengingen ]]+Tabel13[[#This Row],[Contractverlenging opties in maanden]]</f>
        <v>36</v>
      </c>
      <c r="J517" t="s">
        <v>23</v>
      </c>
      <c r="K517" t="s">
        <v>442</v>
      </c>
      <c r="L517">
        <v>2022</v>
      </c>
      <c r="M517" s="3">
        <f>Tabel13[[#This Row],[Contracturen per week]]*52*(I517/12)</f>
        <v>2808</v>
      </c>
    </row>
    <row r="518" spans="1:13">
      <c r="A518" t="s">
        <v>6</v>
      </c>
      <c r="B518" t="s">
        <v>11</v>
      </c>
      <c r="C518" t="s">
        <v>461</v>
      </c>
      <c r="D518" s="10">
        <v>11</v>
      </c>
      <c r="E518" s="10">
        <v>16</v>
      </c>
      <c r="F518" t="s">
        <v>19</v>
      </c>
      <c r="G518" s="11">
        <v>12</v>
      </c>
      <c r="H518" s="11">
        <v>60</v>
      </c>
      <c r="I518" s="11">
        <f>Tabel13[[#This Row],[Contractduur in maanden excl. verlengingen ]]+Tabel13[[#This Row],[Contractverlenging opties in maanden]]</f>
        <v>72</v>
      </c>
      <c r="J518" t="s">
        <v>5</v>
      </c>
      <c r="K518" t="s">
        <v>442</v>
      </c>
      <c r="L518">
        <v>2022</v>
      </c>
      <c r="M518" s="3">
        <f>Tabel13[[#This Row],[Contracturen per week]]*52*(I518/12)</f>
        <v>4992</v>
      </c>
    </row>
    <row r="519" spans="1:13">
      <c r="A519" t="s">
        <v>12</v>
      </c>
      <c r="B519" t="s">
        <v>67</v>
      </c>
      <c r="C519" t="s">
        <v>462</v>
      </c>
      <c r="D519" s="10">
        <v>9</v>
      </c>
      <c r="E519" s="10">
        <v>16</v>
      </c>
      <c r="F519" t="s">
        <v>25</v>
      </c>
      <c r="G519" s="11">
        <v>7</v>
      </c>
      <c r="H519" s="11">
        <v>12</v>
      </c>
      <c r="I519" s="11">
        <f>Tabel13[[#This Row],[Contractduur in maanden excl. verlengingen ]]+Tabel13[[#This Row],[Contractverlenging opties in maanden]]</f>
        <v>19</v>
      </c>
      <c r="J519" t="s">
        <v>5</v>
      </c>
      <c r="K519" t="s">
        <v>442</v>
      </c>
      <c r="L519">
        <v>2022</v>
      </c>
      <c r="M519" s="3">
        <f>Tabel13[[#This Row],[Contracturen per week]]*52*(I519/12)</f>
        <v>1317.3333333333333</v>
      </c>
    </row>
    <row r="520" spans="1:13">
      <c r="A520" t="s">
        <v>1</v>
      </c>
      <c r="B520" t="s">
        <v>27</v>
      </c>
      <c r="C520" t="s">
        <v>463</v>
      </c>
      <c r="D520" s="10">
        <v>13</v>
      </c>
      <c r="E520" s="10">
        <v>36</v>
      </c>
      <c r="F520" t="s">
        <v>9</v>
      </c>
      <c r="G520" s="11">
        <v>24</v>
      </c>
      <c r="H520" s="11">
        <v>72</v>
      </c>
      <c r="I520" s="11">
        <f>Tabel13[[#This Row],[Contractduur in maanden excl. verlengingen ]]+Tabel13[[#This Row],[Contractverlenging opties in maanden]]</f>
        <v>96</v>
      </c>
      <c r="J520" t="s">
        <v>5</v>
      </c>
      <c r="K520" t="s">
        <v>464</v>
      </c>
      <c r="L520">
        <v>2022</v>
      </c>
      <c r="M520" s="3">
        <f>Tabel13[[#This Row],[Contracturen per week]]*52*(I520/12)</f>
        <v>14976</v>
      </c>
    </row>
    <row r="521" spans="1:13">
      <c r="A521" t="s">
        <v>1</v>
      </c>
      <c r="B521" t="s">
        <v>27</v>
      </c>
      <c r="C521" t="s">
        <v>465</v>
      </c>
      <c r="D521" s="10">
        <v>13</v>
      </c>
      <c r="E521" s="10">
        <v>36</v>
      </c>
      <c r="F521" t="s">
        <v>9</v>
      </c>
      <c r="G521" s="11">
        <v>24</v>
      </c>
      <c r="H521" s="11">
        <v>72</v>
      </c>
      <c r="I521" s="11">
        <f>Tabel13[[#This Row],[Contractduur in maanden excl. verlengingen ]]+Tabel13[[#This Row],[Contractverlenging opties in maanden]]</f>
        <v>96</v>
      </c>
      <c r="J521" t="s">
        <v>5</v>
      </c>
      <c r="K521" t="s">
        <v>464</v>
      </c>
      <c r="L521">
        <v>2022</v>
      </c>
      <c r="M521" s="3">
        <f>Tabel13[[#This Row],[Contracturen per week]]*52*(I521/12)</f>
        <v>14976</v>
      </c>
    </row>
    <row r="522" spans="1:13">
      <c r="A522" t="s">
        <v>6</v>
      </c>
      <c r="B522" t="s">
        <v>11</v>
      </c>
      <c r="C522" t="s">
        <v>466</v>
      </c>
      <c r="D522" s="10">
        <v>13</v>
      </c>
      <c r="E522" s="10">
        <v>36</v>
      </c>
      <c r="F522" t="s">
        <v>9</v>
      </c>
      <c r="G522" s="11">
        <v>13</v>
      </c>
      <c r="H522" s="11">
        <v>36</v>
      </c>
      <c r="I522" s="11">
        <f>Tabel13[[#This Row],[Contractduur in maanden excl. verlengingen ]]+Tabel13[[#This Row],[Contractverlenging opties in maanden]]</f>
        <v>49</v>
      </c>
      <c r="J522" t="s">
        <v>10</v>
      </c>
      <c r="K522" t="s">
        <v>464</v>
      </c>
      <c r="L522">
        <v>2022</v>
      </c>
      <c r="M522" s="3">
        <f>Tabel13[[#This Row],[Contracturen per week]]*52*(I522/12)</f>
        <v>7643.9999999999991</v>
      </c>
    </row>
    <row r="523" spans="1:13">
      <c r="A523" t="s">
        <v>6</v>
      </c>
      <c r="B523" t="s">
        <v>11</v>
      </c>
      <c r="C523" t="s">
        <v>467</v>
      </c>
      <c r="D523" s="10">
        <v>12</v>
      </c>
      <c r="E523" s="10">
        <v>18</v>
      </c>
      <c r="F523" t="s">
        <v>9</v>
      </c>
      <c r="G523" s="11">
        <v>25</v>
      </c>
      <c r="H523" s="11">
        <v>48</v>
      </c>
      <c r="I523" s="11">
        <f>Tabel13[[#This Row],[Contractduur in maanden excl. verlengingen ]]+Tabel13[[#This Row],[Contractverlenging opties in maanden]]</f>
        <v>73</v>
      </c>
      <c r="J523" t="s">
        <v>10</v>
      </c>
      <c r="K523" t="s">
        <v>464</v>
      </c>
      <c r="L523">
        <v>2022</v>
      </c>
      <c r="M523" s="3">
        <f>Tabel13[[#This Row],[Contracturen per week]]*52*(I523/12)</f>
        <v>5694</v>
      </c>
    </row>
    <row r="524" spans="1:13">
      <c r="A524" t="s">
        <v>12</v>
      </c>
      <c r="B524" t="s">
        <v>67</v>
      </c>
      <c r="C524" t="s">
        <v>206</v>
      </c>
      <c r="D524" s="10">
        <v>12</v>
      </c>
      <c r="E524" s="10">
        <v>16</v>
      </c>
      <c r="F524" t="s">
        <v>25</v>
      </c>
      <c r="G524" s="11">
        <v>12</v>
      </c>
      <c r="H524" s="11">
        <v>48</v>
      </c>
      <c r="I524" s="11">
        <f>Tabel13[[#This Row],[Contractduur in maanden excl. verlengingen ]]+Tabel13[[#This Row],[Contractverlenging opties in maanden]]</f>
        <v>60</v>
      </c>
      <c r="J524" t="s">
        <v>23</v>
      </c>
      <c r="K524" t="s">
        <v>464</v>
      </c>
      <c r="L524">
        <v>2022</v>
      </c>
      <c r="M524" s="3">
        <f>Tabel13[[#This Row],[Contracturen per week]]*52*(I524/12)</f>
        <v>4160</v>
      </c>
    </row>
    <row r="525" spans="1:13">
      <c r="A525" t="s">
        <v>6</v>
      </c>
      <c r="B525" t="s">
        <v>11</v>
      </c>
      <c r="C525" t="s">
        <v>468</v>
      </c>
      <c r="D525" s="10">
        <v>12</v>
      </c>
      <c r="E525" s="10">
        <v>10</v>
      </c>
      <c r="F525" t="s">
        <v>9</v>
      </c>
      <c r="G525" s="11">
        <v>24</v>
      </c>
      <c r="H525" s="11">
        <v>36</v>
      </c>
      <c r="I525" s="11">
        <f>Tabel13[[#This Row],[Contractduur in maanden excl. verlengingen ]]+Tabel13[[#This Row],[Contractverlenging opties in maanden]]</f>
        <v>60</v>
      </c>
      <c r="J525" t="s">
        <v>23</v>
      </c>
      <c r="K525" t="s">
        <v>464</v>
      </c>
      <c r="L525">
        <v>2022</v>
      </c>
      <c r="M525" s="3">
        <f>Tabel13[[#This Row],[Contracturen per week]]*52*(I525/12)</f>
        <v>2600</v>
      </c>
    </row>
    <row r="526" spans="1:13">
      <c r="A526" t="s">
        <v>6</v>
      </c>
      <c r="B526" t="s">
        <v>11</v>
      </c>
      <c r="C526" t="s">
        <v>468</v>
      </c>
      <c r="D526" s="10">
        <v>12</v>
      </c>
      <c r="E526" s="10">
        <v>10</v>
      </c>
      <c r="F526" t="s">
        <v>9</v>
      </c>
      <c r="G526" s="11">
        <v>24</v>
      </c>
      <c r="H526" s="11">
        <v>36</v>
      </c>
      <c r="I526" s="11">
        <f>Tabel13[[#This Row],[Contractduur in maanden excl. verlengingen ]]+Tabel13[[#This Row],[Contractverlenging opties in maanden]]</f>
        <v>60</v>
      </c>
      <c r="J526" t="s">
        <v>23</v>
      </c>
      <c r="K526" t="s">
        <v>464</v>
      </c>
      <c r="L526">
        <v>2022</v>
      </c>
      <c r="M526" s="3">
        <f>Tabel13[[#This Row],[Contracturen per week]]*52*(I526/12)</f>
        <v>2600</v>
      </c>
    </row>
    <row r="527" spans="1:13">
      <c r="A527" t="s">
        <v>6</v>
      </c>
      <c r="B527" t="s">
        <v>11</v>
      </c>
      <c r="C527" t="s">
        <v>469</v>
      </c>
      <c r="D527" s="10">
        <v>12</v>
      </c>
      <c r="E527" s="10">
        <v>16</v>
      </c>
      <c r="F527" t="s">
        <v>9</v>
      </c>
      <c r="G527" s="11">
        <v>24</v>
      </c>
      <c r="H527" s="11">
        <v>24</v>
      </c>
      <c r="I527" s="11">
        <f>Tabel13[[#This Row],[Contractduur in maanden excl. verlengingen ]]+Tabel13[[#This Row],[Contractverlenging opties in maanden]]</f>
        <v>48</v>
      </c>
      <c r="J527" t="s">
        <v>5</v>
      </c>
      <c r="K527" t="s">
        <v>464</v>
      </c>
      <c r="L527">
        <v>2022</v>
      </c>
      <c r="M527" s="3">
        <f>Tabel13[[#This Row],[Contracturen per week]]*52*(I527/12)</f>
        <v>3328</v>
      </c>
    </row>
    <row r="528" spans="1:13">
      <c r="A528" t="s">
        <v>6</v>
      </c>
      <c r="B528" t="s">
        <v>11</v>
      </c>
      <c r="C528" t="s">
        <v>470</v>
      </c>
      <c r="D528" s="10">
        <v>12</v>
      </c>
      <c r="E528" s="10">
        <v>12</v>
      </c>
      <c r="F528" t="s">
        <v>32</v>
      </c>
      <c r="G528" s="11">
        <v>12</v>
      </c>
      <c r="H528" s="11">
        <v>24</v>
      </c>
      <c r="I528" s="11">
        <f>Tabel13[[#This Row],[Contractduur in maanden excl. verlengingen ]]+Tabel13[[#This Row],[Contractverlenging opties in maanden]]</f>
        <v>36</v>
      </c>
      <c r="J528" t="s">
        <v>5</v>
      </c>
      <c r="K528" t="s">
        <v>464</v>
      </c>
      <c r="L528">
        <v>2022</v>
      </c>
      <c r="M528" s="3">
        <f>Tabel13[[#This Row],[Contracturen per week]]*52*(I528/12)</f>
        <v>1872</v>
      </c>
    </row>
    <row r="529" spans="1:13">
      <c r="A529" t="s">
        <v>6</v>
      </c>
      <c r="B529" t="s">
        <v>11</v>
      </c>
      <c r="C529" t="s">
        <v>384</v>
      </c>
      <c r="D529" s="10">
        <v>12</v>
      </c>
      <c r="E529" s="10">
        <v>20</v>
      </c>
      <c r="F529" t="s">
        <v>30</v>
      </c>
      <c r="G529" s="11">
        <v>13</v>
      </c>
      <c r="H529" s="11">
        <v>36</v>
      </c>
      <c r="I529" s="11">
        <f>Tabel13[[#This Row],[Contractduur in maanden excl. verlengingen ]]+Tabel13[[#This Row],[Contractverlenging opties in maanden]]</f>
        <v>49</v>
      </c>
      <c r="J529" t="s">
        <v>10</v>
      </c>
      <c r="K529" t="s">
        <v>464</v>
      </c>
      <c r="L529">
        <v>2022</v>
      </c>
      <c r="M529" s="3">
        <f>Tabel13[[#This Row],[Contracturen per week]]*52*(I529/12)</f>
        <v>4246.6666666666661</v>
      </c>
    </row>
    <row r="530" spans="1:13">
      <c r="A530" t="s">
        <v>6</v>
      </c>
      <c r="B530" t="s">
        <v>11</v>
      </c>
      <c r="C530" t="s">
        <v>96</v>
      </c>
      <c r="D530" s="10">
        <v>11</v>
      </c>
      <c r="E530" s="10">
        <v>32</v>
      </c>
      <c r="F530" t="s">
        <v>107</v>
      </c>
      <c r="G530" s="11">
        <v>12</v>
      </c>
      <c r="H530" s="11">
        <v>12</v>
      </c>
      <c r="I530" s="11">
        <f>Tabel13[[#This Row],[Contractduur in maanden excl. verlengingen ]]+Tabel13[[#This Row],[Contractverlenging opties in maanden]]</f>
        <v>24</v>
      </c>
      <c r="J530" t="s">
        <v>5</v>
      </c>
      <c r="K530" t="s">
        <v>464</v>
      </c>
      <c r="L530">
        <v>2022</v>
      </c>
      <c r="M530" s="3">
        <f>Tabel13[[#This Row],[Contracturen per week]]*52*(I530/12)</f>
        <v>3328</v>
      </c>
    </row>
    <row r="531" spans="1:13">
      <c r="A531" t="s">
        <v>6</v>
      </c>
      <c r="B531" t="s">
        <v>51</v>
      </c>
      <c r="C531" t="s">
        <v>471</v>
      </c>
      <c r="D531" s="10">
        <v>11</v>
      </c>
      <c r="E531" s="10">
        <v>18</v>
      </c>
      <c r="F531" t="s">
        <v>30</v>
      </c>
      <c r="G531" s="11">
        <v>12</v>
      </c>
      <c r="H531" s="11">
        <v>12</v>
      </c>
      <c r="I531" s="11">
        <f>Tabel13[[#This Row],[Contractduur in maanden excl. verlengingen ]]+Tabel13[[#This Row],[Contractverlenging opties in maanden]]</f>
        <v>24</v>
      </c>
      <c r="J531" t="s">
        <v>10</v>
      </c>
      <c r="K531" t="s">
        <v>464</v>
      </c>
      <c r="L531">
        <v>2022</v>
      </c>
      <c r="M531" s="3">
        <f>Tabel13[[#This Row],[Contracturen per week]]*52*(I531/12)</f>
        <v>1872</v>
      </c>
    </row>
    <row r="532" spans="1:13">
      <c r="A532" t="s">
        <v>1</v>
      </c>
      <c r="B532" t="s">
        <v>2</v>
      </c>
      <c r="C532" t="s">
        <v>472</v>
      </c>
      <c r="D532" s="10">
        <v>15</v>
      </c>
      <c r="E532" s="10">
        <v>32</v>
      </c>
      <c r="F532" t="s">
        <v>190</v>
      </c>
      <c r="G532" s="11">
        <v>5</v>
      </c>
      <c r="H532" s="11">
        <v>0</v>
      </c>
      <c r="I532" s="11">
        <f>Tabel13[[#This Row],[Contractduur in maanden excl. verlengingen ]]+Tabel13[[#This Row],[Contractverlenging opties in maanden]]</f>
        <v>5</v>
      </c>
      <c r="J532" t="s">
        <v>10</v>
      </c>
      <c r="K532" t="s">
        <v>464</v>
      </c>
      <c r="L532">
        <v>2022</v>
      </c>
      <c r="M532" s="3">
        <f>Tabel13[[#This Row],[Contracturen per week]]*52*(I532/12)</f>
        <v>693.33333333333337</v>
      </c>
    </row>
    <row r="533" spans="1:13">
      <c r="A533" t="s">
        <v>12</v>
      </c>
      <c r="B533" t="s">
        <v>80</v>
      </c>
      <c r="C533" t="s">
        <v>473</v>
      </c>
      <c r="D533" s="10">
        <v>14</v>
      </c>
      <c r="E533" s="10">
        <v>36</v>
      </c>
      <c r="F533" t="s">
        <v>19</v>
      </c>
      <c r="G533" s="11">
        <v>13</v>
      </c>
      <c r="H533" s="11">
        <v>12</v>
      </c>
      <c r="I533" s="11">
        <f>Tabel13[[#This Row],[Contractduur in maanden excl. verlengingen ]]+Tabel13[[#This Row],[Contractverlenging opties in maanden]]</f>
        <v>25</v>
      </c>
      <c r="J533" t="s">
        <v>10</v>
      </c>
      <c r="K533" t="s">
        <v>464</v>
      </c>
      <c r="L533">
        <v>2022</v>
      </c>
      <c r="M533" s="3">
        <f>Tabel13[[#This Row],[Contracturen per week]]*52*(I533/12)</f>
        <v>3900.0000000000005</v>
      </c>
    </row>
    <row r="534" spans="1:13">
      <c r="A534" t="s">
        <v>1</v>
      </c>
      <c r="B534" t="s">
        <v>2</v>
      </c>
      <c r="C534" t="s">
        <v>474</v>
      </c>
      <c r="D534" s="10">
        <v>13</v>
      </c>
      <c r="E534" s="10">
        <v>16</v>
      </c>
      <c r="F534" t="s">
        <v>32</v>
      </c>
      <c r="G534" s="11">
        <v>12</v>
      </c>
      <c r="H534" s="11">
        <v>24</v>
      </c>
      <c r="I534" s="11">
        <f>Tabel13[[#This Row],[Contractduur in maanden excl. verlengingen ]]+Tabel13[[#This Row],[Contractverlenging opties in maanden]]</f>
        <v>36</v>
      </c>
      <c r="J534" t="s">
        <v>10</v>
      </c>
      <c r="K534" t="s">
        <v>464</v>
      </c>
      <c r="L534">
        <v>2022</v>
      </c>
      <c r="M534" s="3">
        <f>Tabel13[[#This Row],[Contracturen per week]]*52*(I534/12)</f>
        <v>2496</v>
      </c>
    </row>
    <row r="535" spans="1:13">
      <c r="A535" t="s">
        <v>6</v>
      </c>
      <c r="B535" t="s">
        <v>11</v>
      </c>
      <c r="C535" t="s">
        <v>475</v>
      </c>
      <c r="D535" s="10">
        <v>12</v>
      </c>
      <c r="E535" s="10">
        <v>32</v>
      </c>
      <c r="F535" t="s">
        <v>12</v>
      </c>
      <c r="G535" s="11">
        <v>5</v>
      </c>
      <c r="H535" s="11">
        <v>12</v>
      </c>
      <c r="I535" s="11">
        <f>Tabel13[[#This Row],[Contractduur in maanden excl. verlengingen ]]+Tabel13[[#This Row],[Contractverlenging opties in maanden]]</f>
        <v>17</v>
      </c>
      <c r="J535" t="s">
        <v>10</v>
      </c>
      <c r="K535" t="s">
        <v>464</v>
      </c>
      <c r="L535">
        <v>2022</v>
      </c>
      <c r="M535" s="3">
        <f>Tabel13[[#This Row],[Contracturen per week]]*52*(I535/12)</f>
        <v>2357.3333333333335</v>
      </c>
    </row>
    <row r="536" spans="1:13">
      <c r="A536" t="s">
        <v>6</v>
      </c>
      <c r="B536" t="s">
        <v>11</v>
      </c>
      <c r="C536" t="s">
        <v>476</v>
      </c>
      <c r="D536" s="10">
        <v>11</v>
      </c>
      <c r="E536" s="10">
        <v>24</v>
      </c>
      <c r="F536" t="s">
        <v>190</v>
      </c>
      <c r="G536" s="11">
        <v>12</v>
      </c>
      <c r="H536" s="11">
        <v>24</v>
      </c>
      <c r="I536" s="11">
        <f>Tabel13[[#This Row],[Contractduur in maanden excl. verlengingen ]]+Tabel13[[#This Row],[Contractverlenging opties in maanden]]</f>
        <v>36</v>
      </c>
      <c r="J536" t="s">
        <v>10</v>
      </c>
      <c r="K536" t="s">
        <v>464</v>
      </c>
      <c r="L536">
        <v>2022</v>
      </c>
      <c r="M536" s="3">
        <f>Tabel13[[#This Row],[Contracturen per week]]*52*(I536/12)</f>
        <v>3744</v>
      </c>
    </row>
    <row r="537" spans="1:13">
      <c r="A537" t="s">
        <v>6</v>
      </c>
      <c r="B537" t="s">
        <v>51</v>
      </c>
      <c r="C537" t="s">
        <v>477</v>
      </c>
      <c r="D537" s="10">
        <v>8</v>
      </c>
      <c r="E537" s="10">
        <v>36</v>
      </c>
      <c r="F537" t="s">
        <v>25</v>
      </c>
      <c r="G537" s="11">
        <v>3</v>
      </c>
      <c r="H537" s="11">
        <v>0</v>
      </c>
      <c r="I537" s="11">
        <f>Tabel13[[#This Row],[Contractduur in maanden excl. verlengingen ]]+Tabel13[[#This Row],[Contractverlenging opties in maanden]]</f>
        <v>3</v>
      </c>
      <c r="J537" t="s">
        <v>10</v>
      </c>
      <c r="K537" t="s">
        <v>464</v>
      </c>
      <c r="L537">
        <v>2022</v>
      </c>
      <c r="M537" s="3">
        <f>Tabel13[[#This Row],[Contracturen per week]]*52*(I537/12)</f>
        <v>468</v>
      </c>
    </row>
    <row r="538" spans="1:13">
      <c r="A538" t="s">
        <v>6</v>
      </c>
      <c r="B538" t="s">
        <v>51</v>
      </c>
      <c r="C538" t="s">
        <v>478</v>
      </c>
      <c r="D538" s="10">
        <v>11</v>
      </c>
      <c r="E538" s="10">
        <v>36</v>
      </c>
      <c r="F538" t="s">
        <v>30</v>
      </c>
      <c r="G538" s="11">
        <v>24</v>
      </c>
      <c r="H538" s="11">
        <v>48</v>
      </c>
      <c r="I538" s="11">
        <f>Tabel13[[#This Row],[Contractduur in maanden excl. verlengingen ]]+Tabel13[[#This Row],[Contractverlenging opties in maanden]]</f>
        <v>72</v>
      </c>
      <c r="J538" t="s">
        <v>5</v>
      </c>
      <c r="K538" t="s">
        <v>464</v>
      </c>
      <c r="L538">
        <v>2022</v>
      </c>
      <c r="M538" s="3">
        <f>Tabel13[[#This Row],[Contracturen per week]]*52*(I538/12)</f>
        <v>11232</v>
      </c>
    </row>
    <row r="539" spans="1:13">
      <c r="A539" t="s">
        <v>6</v>
      </c>
      <c r="B539" t="s">
        <v>51</v>
      </c>
      <c r="C539" t="s">
        <v>479</v>
      </c>
      <c r="D539" s="10">
        <v>10</v>
      </c>
      <c r="E539" s="10">
        <v>27</v>
      </c>
      <c r="F539" t="s">
        <v>4</v>
      </c>
      <c r="G539" s="11">
        <v>3</v>
      </c>
      <c r="H539" s="11">
        <v>2</v>
      </c>
      <c r="I539" s="11">
        <f>Tabel13[[#This Row],[Contractduur in maanden excl. verlengingen ]]+Tabel13[[#This Row],[Contractverlenging opties in maanden]]</f>
        <v>5</v>
      </c>
      <c r="J539" t="s">
        <v>10</v>
      </c>
      <c r="K539" t="s">
        <v>464</v>
      </c>
      <c r="L539">
        <v>2022</v>
      </c>
      <c r="M539" s="3">
        <f>Tabel13[[#This Row],[Contracturen per week]]*52*(I539/12)</f>
        <v>585</v>
      </c>
    </row>
    <row r="540" spans="1:13">
      <c r="A540" t="s">
        <v>6</v>
      </c>
      <c r="B540" t="s">
        <v>51</v>
      </c>
      <c r="C540" t="s">
        <v>479</v>
      </c>
      <c r="D540" s="10">
        <v>10</v>
      </c>
      <c r="E540" s="10">
        <v>27</v>
      </c>
      <c r="F540" t="s">
        <v>4</v>
      </c>
      <c r="G540" s="11">
        <v>3</v>
      </c>
      <c r="H540" s="11">
        <v>2</v>
      </c>
      <c r="I540" s="11">
        <f>Tabel13[[#This Row],[Contractduur in maanden excl. verlengingen ]]+Tabel13[[#This Row],[Contractverlenging opties in maanden]]</f>
        <v>5</v>
      </c>
      <c r="J540" t="s">
        <v>10</v>
      </c>
      <c r="K540" t="s">
        <v>464</v>
      </c>
      <c r="L540">
        <v>2022</v>
      </c>
      <c r="M540" s="3">
        <f>Tabel13[[#This Row],[Contracturen per week]]*52*(I540/12)</f>
        <v>585</v>
      </c>
    </row>
    <row r="541" spans="1:13">
      <c r="A541" t="s">
        <v>1</v>
      </c>
      <c r="B541" t="s">
        <v>27</v>
      </c>
      <c r="C541" t="s">
        <v>28</v>
      </c>
      <c r="D541" s="10">
        <v>11</v>
      </c>
      <c r="E541" s="10">
        <v>36</v>
      </c>
      <c r="F541" t="s">
        <v>19</v>
      </c>
      <c r="G541" s="11">
        <v>7</v>
      </c>
      <c r="H541" s="11">
        <v>12</v>
      </c>
      <c r="I541" s="11">
        <f>Tabel13[[#This Row],[Contractduur in maanden excl. verlengingen ]]+Tabel13[[#This Row],[Contractverlenging opties in maanden]]</f>
        <v>19</v>
      </c>
      <c r="J541" t="s">
        <v>10</v>
      </c>
      <c r="K541" t="s">
        <v>464</v>
      </c>
      <c r="L541">
        <v>2022</v>
      </c>
      <c r="M541" s="3">
        <f>Tabel13[[#This Row],[Contracturen per week]]*52*(I541/12)</f>
        <v>2964</v>
      </c>
    </row>
    <row r="542" spans="1:13">
      <c r="A542" t="s">
        <v>6</v>
      </c>
      <c r="B542" t="s">
        <v>58</v>
      </c>
      <c r="C542" t="s">
        <v>480</v>
      </c>
      <c r="D542" s="10">
        <v>16</v>
      </c>
      <c r="E542" s="10">
        <v>16</v>
      </c>
      <c r="F542" t="s">
        <v>4</v>
      </c>
      <c r="G542" s="11">
        <v>8</v>
      </c>
      <c r="H542" s="11">
        <v>12</v>
      </c>
      <c r="I542" s="11">
        <f>Tabel13[[#This Row],[Contractduur in maanden excl. verlengingen ]]+Tabel13[[#This Row],[Contractverlenging opties in maanden]]</f>
        <v>20</v>
      </c>
      <c r="J542" t="s">
        <v>10</v>
      </c>
      <c r="K542" t="s">
        <v>464</v>
      </c>
      <c r="L542">
        <v>2022</v>
      </c>
      <c r="M542" s="3">
        <f>Tabel13[[#This Row],[Contracturen per week]]*52*(I542/12)</f>
        <v>1386.6666666666667</v>
      </c>
    </row>
    <row r="543" spans="1:13">
      <c r="A543" t="s">
        <v>1</v>
      </c>
      <c r="B543" t="s">
        <v>27</v>
      </c>
      <c r="C543" t="s">
        <v>481</v>
      </c>
      <c r="D543" s="10">
        <v>13</v>
      </c>
      <c r="E543" s="10">
        <v>36</v>
      </c>
      <c r="F543" t="s">
        <v>9</v>
      </c>
      <c r="G543" s="11">
        <v>24</v>
      </c>
      <c r="H543" s="11">
        <v>72</v>
      </c>
      <c r="I543" s="11">
        <f>Tabel13[[#This Row],[Contractduur in maanden excl. verlengingen ]]+Tabel13[[#This Row],[Contractverlenging opties in maanden]]</f>
        <v>96</v>
      </c>
      <c r="J543" t="s">
        <v>5</v>
      </c>
      <c r="K543" t="s">
        <v>464</v>
      </c>
      <c r="L543">
        <v>2022</v>
      </c>
      <c r="M543" s="3">
        <f>Tabel13[[#This Row],[Contracturen per week]]*52*(I543/12)</f>
        <v>14976</v>
      </c>
    </row>
    <row r="544" spans="1:13">
      <c r="A544" t="s">
        <v>6</v>
      </c>
      <c r="B544" t="s">
        <v>11</v>
      </c>
      <c r="C544" t="s">
        <v>482</v>
      </c>
      <c r="D544" s="10">
        <v>13</v>
      </c>
      <c r="E544" s="10">
        <v>24</v>
      </c>
      <c r="F544" t="s">
        <v>32</v>
      </c>
      <c r="G544" s="11">
        <v>24</v>
      </c>
      <c r="H544" s="11">
        <v>72</v>
      </c>
      <c r="I544" s="11">
        <f>Tabel13[[#This Row],[Contractduur in maanden excl. verlengingen ]]+Tabel13[[#This Row],[Contractverlenging opties in maanden]]</f>
        <v>96</v>
      </c>
      <c r="J544" t="s">
        <v>10</v>
      </c>
      <c r="K544" t="s">
        <v>464</v>
      </c>
      <c r="L544">
        <v>2022</v>
      </c>
      <c r="M544" s="3">
        <f>Tabel13[[#This Row],[Contracturen per week]]*52*(I544/12)</f>
        <v>9984</v>
      </c>
    </row>
    <row r="545" spans="1:13">
      <c r="A545" t="s">
        <v>6</v>
      </c>
      <c r="B545" t="s">
        <v>11</v>
      </c>
      <c r="C545" t="s">
        <v>322</v>
      </c>
      <c r="D545" s="10">
        <v>12</v>
      </c>
      <c r="E545" s="10">
        <v>24</v>
      </c>
      <c r="F545" t="s">
        <v>30</v>
      </c>
      <c r="G545" s="11">
        <v>23</v>
      </c>
      <c r="H545" s="11">
        <v>24</v>
      </c>
      <c r="I545" s="11">
        <f>Tabel13[[#This Row],[Contractduur in maanden excl. verlengingen ]]+Tabel13[[#This Row],[Contractverlenging opties in maanden]]</f>
        <v>47</v>
      </c>
      <c r="J545" t="s">
        <v>10</v>
      </c>
      <c r="K545" t="s">
        <v>464</v>
      </c>
      <c r="L545">
        <v>2022</v>
      </c>
      <c r="M545" s="3">
        <f>Tabel13[[#This Row],[Contracturen per week]]*52*(I545/12)</f>
        <v>4888</v>
      </c>
    </row>
    <row r="546" spans="1:13">
      <c r="A546" t="s">
        <v>1</v>
      </c>
      <c r="B546" t="s">
        <v>27</v>
      </c>
      <c r="C546" t="s">
        <v>483</v>
      </c>
      <c r="D546" s="10">
        <v>12</v>
      </c>
      <c r="E546" s="10">
        <v>32</v>
      </c>
      <c r="F546" t="s">
        <v>19</v>
      </c>
      <c r="G546" s="11">
        <v>5</v>
      </c>
      <c r="H546" s="11">
        <v>12</v>
      </c>
      <c r="I546" s="11">
        <f>Tabel13[[#This Row],[Contractduur in maanden excl. verlengingen ]]+Tabel13[[#This Row],[Contractverlenging opties in maanden]]</f>
        <v>17</v>
      </c>
      <c r="J546" t="s">
        <v>5</v>
      </c>
      <c r="K546" t="s">
        <v>464</v>
      </c>
      <c r="L546">
        <v>2022</v>
      </c>
      <c r="M546" s="3">
        <f>Tabel13[[#This Row],[Contracturen per week]]*52*(I546/12)</f>
        <v>2357.3333333333335</v>
      </c>
    </row>
    <row r="547" spans="1:13">
      <c r="A547" t="s">
        <v>6</v>
      </c>
      <c r="B547" t="s">
        <v>11</v>
      </c>
      <c r="C547" t="s">
        <v>484</v>
      </c>
      <c r="D547" s="10">
        <v>11</v>
      </c>
      <c r="E547" s="10">
        <v>36</v>
      </c>
      <c r="F547" t="s">
        <v>9</v>
      </c>
      <c r="G547" s="11">
        <v>12</v>
      </c>
      <c r="H547" s="11">
        <v>72</v>
      </c>
      <c r="I547" s="11">
        <f>Tabel13[[#This Row],[Contractduur in maanden excl. verlengingen ]]+Tabel13[[#This Row],[Contractverlenging opties in maanden]]</f>
        <v>84</v>
      </c>
      <c r="J547" t="s">
        <v>5</v>
      </c>
      <c r="K547" t="s">
        <v>464</v>
      </c>
      <c r="L547">
        <v>2022</v>
      </c>
      <c r="M547" s="3">
        <f>Tabel13[[#This Row],[Contracturen per week]]*52*(I547/12)</f>
        <v>13104</v>
      </c>
    </row>
    <row r="548" spans="1:13">
      <c r="A548" t="s">
        <v>6</v>
      </c>
      <c r="B548" t="s">
        <v>11</v>
      </c>
      <c r="C548" t="s">
        <v>485</v>
      </c>
      <c r="D548" s="10">
        <v>11</v>
      </c>
      <c r="E548" s="10">
        <v>36</v>
      </c>
      <c r="F548" t="s">
        <v>9</v>
      </c>
      <c r="G548" s="11">
        <v>24</v>
      </c>
      <c r="H548" s="11">
        <v>24</v>
      </c>
      <c r="I548" s="11">
        <f>Tabel13[[#This Row],[Contractduur in maanden excl. verlengingen ]]+Tabel13[[#This Row],[Contractverlenging opties in maanden]]</f>
        <v>48</v>
      </c>
      <c r="J548" t="s">
        <v>5</v>
      </c>
      <c r="K548" t="s">
        <v>464</v>
      </c>
      <c r="L548">
        <v>2022</v>
      </c>
      <c r="M548" s="3">
        <f>Tabel13[[#This Row],[Contracturen per week]]*52*(I548/12)</f>
        <v>7488</v>
      </c>
    </row>
    <row r="549" spans="1:13">
      <c r="A549" t="s">
        <v>6</v>
      </c>
      <c r="B549" t="s">
        <v>11</v>
      </c>
      <c r="C549" t="s">
        <v>486</v>
      </c>
      <c r="D549" s="10">
        <v>11</v>
      </c>
      <c r="E549" s="10">
        <v>36</v>
      </c>
      <c r="F549" t="s">
        <v>32</v>
      </c>
      <c r="G549" s="11">
        <v>23</v>
      </c>
      <c r="H549" s="11">
        <v>72</v>
      </c>
      <c r="I549" s="11">
        <f>Tabel13[[#This Row],[Contractduur in maanden excl. verlengingen ]]+Tabel13[[#This Row],[Contractverlenging opties in maanden]]</f>
        <v>95</v>
      </c>
      <c r="J549" t="s">
        <v>10</v>
      </c>
      <c r="K549" t="s">
        <v>464</v>
      </c>
      <c r="L549">
        <v>2022</v>
      </c>
      <c r="M549" s="3">
        <f>Tabel13[[#This Row],[Contracturen per week]]*52*(I549/12)</f>
        <v>14820</v>
      </c>
    </row>
    <row r="550" spans="1:13">
      <c r="A550" t="s">
        <v>6</v>
      </c>
      <c r="B550" t="s">
        <v>11</v>
      </c>
      <c r="C550" t="s">
        <v>487</v>
      </c>
      <c r="D550" s="10">
        <v>11</v>
      </c>
      <c r="E550" s="10">
        <v>36</v>
      </c>
      <c r="F550" t="s">
        <v>30</v>
      </c>
      <c r="G550" s="11">
        <v>13</v>
      </c>
      <c r="H550" s="11">
        <v>48</v>
      </c>
      <c r="I550" s="11">
        <f>Tabel13[[#This Row],[Contractduur in maanden excl. verlengingen ]]+Tabel13[[#This Row],[Contractverlenging opties in maanden]]</f>
        <v>61</v>
      </c>
      <c r="J550" t="s">
        <v>10</v>
      </c>
      <c r="K550" t="s">
        <v>464</v>
      </c>
      <c r="L550">
        <v>2022</v>
      </c>
      <c r="M550" s="3">
        <f>Tabel13[[#This Row],[Contracturen per week]]*52*(I550/12)</f>
        <v>9516</v>
      </c>
    </row>
    <row r="551" spans="1:13">
      <c r="A551" t="s">
        <v>6</v>
      </c>
      <c r="B551" t="s">
        <v>11</v>
      </c>
      <c r="C551" t="s">
        <v>488</v>
      </c>
      <c r="D551" s="10">
        <v>10</v>
      </c>
      <c r="E551" s="10">
        <v>8</v>
      </c>
      <c r="F551" t="s">
        <v>30</v>
      </c>
      <c r="G551" s="11">
        <v>13</v>
      </c>
      <c r="H551" s="11">
        <v>48</v>
      </c>
      <c r="I551" s="11">
        <f>Tabel13[[#This Row],[Contractduur in maanden excl. verlengingen ]]+Tabel13[[#This Row],[Contractverlenging opties in maanden]]</f>
        <v>61</v>
      </c>
      <c r="J551" t="s">
        <v>10</v>
      </c>
      <c r="K551" t="s">
        <v>464</v>
      </c>
      <c r="L551">
        <v>2022</v>
      </c>
      <c r="M551" s="3">
        <f>Tabel13[[#This Row],[Contracturen per week]]*52*(I551/12)</f>
        <v>2114.6666666666665</v>
      </c>
    </row>
    <row r="552" spans="1:13">
      <c r="A552" t="s">
        <v>6</v>
      </c>
      <c r="B552" t="s">
        <v>11</v>
      </c>
      <c r="C552" t="s">
        <v>489</v>
      </c>
      <c r="D552" s="10">
        <v>12</v>
      </c>
      <c r="E552" s="10">
        <v>24</v>
      </c>
      <c r="F552" t="s">
        <v>30</v>
      </c>
      <c r="G552" s="11">
        <v>12</v>
      </c>
      <c r="H552" s="11">
        <v>36</v>
      </c>
      <c r="I552" s="11">
        <f>Tabel13[[#This Row],[Contractduur in maanden excl. verlengingen ]]+Tabel13[[#This Row],[Contractverlenging opties in maanden]]</f>
        <v>48</v>
      </c>
      <c r="J552" t="s">
        <v>10</v>
      </c>
      <c r="K552" t="s">
        <v>464</v>
      </c>
      <c r="L552">
        <v>2022</v>
      </c>
      <c r="M552" s="3">
        <f>Tabel13[[#This Row],[Contracturen per week]]*52*(I552/12)</f>
        <v>4992</v>
      </c>
    </row>
    <row r="553" spans="1:13">
      <c r="A553" t="s">
        <v>6</v>
      </c>
      <c r="B553" t="s">
        <v>58</v>
      </c>
      <c r="C553" t="s">
        <v>491</v>
      </c>
      <c r="D553" s="10">
        <v>16</v>
      </c>
      <c r="E553" s="10">
        <v>16</v>
      </c>
      <c r="F553" t="s">
        <v>4</v>
      </c>
      <c r="G553" s="11">
        <v>8</v>
      </c>
      <c r="H553" s="11">
        <v>12</v>
      </c>
      <c r="I553" s="11">
        <f>Tabel13[[#This Row],[Contractduur in maanden excl. verlengingen ]]+Tabel13[[#This Row],[Contractverlenging opties in maanden]]</f>
        <v>20</v>
      </c>
      <c r="J553" t="s">
        <v>10</v>
      </c>
      <c r="K553" t="s">
        <v>490</v>
      </c>
      <c r="L553">
        <v>2022</v>
      </c>
      <c r="M553" s="3">
        <f>Tabel13[[#This Row],[Contracturen per week]]*52*(I553/12)</f>
        <v>1386.6666666666667</v>
      </c>
    </row>
    <row r="554" spans="1:13">
      <c r="A554" t="s">
        <v>1</v>
      </c>
      <c r="B554" t="s">
        <v>27</v>
      </c>
      <c r="C554" t="s">
        <v>492</v>
      </c>
      <c r="D554" s="10">
        <v>13</v>
      </c>
      <c r="E554" s="10">
        <v>32</v>
      </c>
      <c r="F554" t="s">
        <v>9</v>
      </c>
      <c r="G554" s="11">
        <v>24</v>
      </c>
      <c r="H554" s="11">
        <v>72</v>
      </c>
      <c r="I554" s="11">
        <f>Tabel13[[#This Row],[Contractduur in maanden excl. verlengingen ]]+Tabel13[[#This Row],[Contractverlenging opties in maanden]]</f>
        <v>96</v>
      </c>
      <c r="J554" t="s">
        <v>5</v>
      </c>
      <c r="K554" t="s">
        <v>490</v>
      </c>
      <c r="L554">
        <v>2022</v>
      </c>
      <c r="M554" s="3">
        <f>Tabel13[[#This Row],[Contracturen per week]]*52*(I554/12)</f>
        <v>13312</v>
      </c>
    </row>
    <row r="555" spans="1:13">
      <c r="A555" t="s">
        <v>6</v>
      </c>
      <c r="B555" t="s">
        <v>11</v>
      </c>
      <c r="C555" t="s">
        <v>493</v>
      </c>
      <c r="D555" s="10">
        <v>13</v>
      </c>
      <c r="E555" s="10">
        <v>36</v>
      </c>
      <c r="F555" t="s">
        <v>9</v>
      </c>
      <c r="G555" s="11">
        <v>13</v>
      </c>
      <c r="H555" s="11">
        <v>36</v>
      </c>
      <c r="I555" s="11">
        <f>Tabel13[[#This Row],[Contractduur in maanden excl. verlengingen ]]+Tabel13[[#This Row],[Contractverlenging opties in maanden]]</f>
        <v>49</v>
      </c>
      <c r="J555" t="s">
        <v>10</v>
      </c>
      <c r="K555" t="s">
        <v>490</v>
      </c>
      <c r="L555">
        <v>2022</v>
      </c>
      <c r="M555" s="3">
        <f>Tabel13[[#This Row],[Contracturen per week]]*52*(I555/12)</f>
        <v>7643.9999999999991</v>
      </c>
    </row>
    <row r="556" spans="1:13">
      <c r="A556" t="s">
        <v>6</v>
      </c>
      <c r="B556" t="s">
        <v>11</v>
      </c>
      <c r="C556" t="s">
        <v>494</v>
      </c>
      <c r="D556" s="10">
        <v>12</v>
      </c>
      <c r="E556" s="10">
        <v>32</v>
      </c>
      <c r="F556" t="s">
        <v>30</v>
      </c>
      <c r="G556" s="11">
        <v>24</v>
      </c>
      <c r="H556" s="11">
        <v>36</v>
      </c>
      <c r="I556" s="11">
        <f>Tabel13[[#This Row],[Contractduur in maanden excl. verlengingen ]]+Tabel13[[#This Row],[Contractverlenging opties in maanden]]</f>
        <v>60</v>
      </c>
      <c r="J556" t="s">
        <v>10</v>
      </c>
      <c r="K556" t="s">
        <v>490</v>
      </c>
      <c r="L556">
        <v>2022</v>
      </c>
      <c r="M556" s="3">
        <f>Tabel13[[#This Row],[Contracturen per week]]*52*(I556/12)</f>
        <v>8320</v>
      </c>
    </row>
    <row r="557" spans="1:13">
      <c r="A557" t="s">
        <v>6</v>
      </c>
      <c r="B557" t="s">
        <v>11</v>
      </c>
      <c r="C557" t="s">
        <v>495</v>
      </c>
      <c r="D557" s="10">
        <v>12</v>
      </c>
      <c r="E557" s="10">
        <v>36</v>
      </c>
      <c r="F557" t="s">
        <v>9</v>
      </c>
      <c r="G557" s="11">
        <v>24</v>
      </c>
      <c r="H557" s="11">
        <v>60</v>
      </c>
      <c r="I557" s="11">
        <f>Tabel13[[#This Row],[Contractduur in maanden excl. verlengingen ]]+Tabel13[[#This Row],[Contractverlenging opties in maanden]]</f>
        <v>84</v>
      </c>
      <c r="J557" t="s">
        <v>10</v>
      </c>
      <c r="K557" t="s">
        <v>490</v>
      </c>
      <c r="L557">
        <v>2022</v>
      </c>
      <c r="M557" s="3">
        <f>Tabel13[[#This Row],[Contracturen per week]]*52*(I557/12)</f>
        <v>13104</v>
      </c>
    </row>
    <row r="558" spans="1:13">
      <c r="A558" t="s">
        <v>6</v>
      </c>
      <c r="B558" t="s">
        <v>11</v>
      </c>
      <c r="C558" t="s">
        <v>120</v>
      </c>
      <c r="D558" s="10">
        <v>12</v>
      </c>
      <c r="E558" s="10">
        <v>16</v>
      </c>
      <c r="F558" t="s">
        <v>9</v>
      </c>
      <c r="G558" s="11">
        <v>12</v>
      </c>
      <c r="H558" s="11">
        <v>2</v>
      </c>
      <c r="I558" s="11">
        <f>Tabel13[[#This Row],[Contractduur in maanden excl. verlengingen ]]+Tabel13[[#This Row],[Contractverlenging opties in maanden]]</f>
        <v>14</v>
      </c>
      <c r="J558" t="s">
        <v>10</v>
      </c>
      <c r="K558" t="s">
        <v>490</v>
      </c>
      <c r="L558">
        <v>2022</v>
      </c>
      <c r="M558" s="3">
        <f>Tabel13[[#This Row],[Contracturen per week]]*52*(I558/12)</f>
        <v>970.66666666666674</v>
      </c>
    </row>
    <row r="559" spans="1:13">
      <c r="A559" t="s">
        <v>6</v>
      </c>
      <c r="B559" t="s">
        <v>11</v>
      </c>
      <c r="C559" t="s">
        <v>496</v>
      </c>
      <c r="D559" s="10">
        <v>12</v>
      </c>
      <c r="E559" s="10">
        <v>36</v>
      </c>
      <c r="F559" t="s">
        <v>30</v>
      </c>
      <c r="G559" s="11">
        <v>12</v>
      </c>
      <c r="H559" s="11">
        <v>60</v>
      </c>
      <c r="I559" s="11">
        <f>Tabel13[[#This Row],[Contractduur in maanden excl. verlengingen ]]+Tabel13[[#This Row],[Contractverlenging opties in maanden]]</f>
        <v>72</v>
      </c>
      <c r="J559" t="s">
        <v>10</v>
      </c>
      <c r="K559" t="s">
        <v>490</v>
      </c>
      <c r="L559">
        <v>2022</v>
      </c>
      <c r="M559" s="3">
        <f>Tabel13[[#This Row],[Contracturen per week]]*52*(I559/12)</f>
        <v>11232</v>
      </c>
    </row>
    <row r="560" spans="1:13">
      <c r="A560" t="s">
        <v>6</v>
      </c>
      <c r="B560" t="s">
        <v>11</v>
      </c>
      <c r="C560" t="s">
        <v>79</v>
      </c>
      <c r="D560" s="10">
        <v>11</v>
      </c>
      <c r="E560" s="10">
        <v>36</v>
      </c>
      <c r="F560" t="s">
        <v>32</v>
      </c>
      <c r="G560" s="11">
        <v>24</v>
      </c>
      <c r="H560" s="11">
        <v>48</v>
      </c>
      <c r="I560" s="11">
        <f>Tabel13[[#This Row],[Contractduur in maanden excl. verlengingen ]]+Tabel13[[#This Row],[Contractverlenging opties in maanden]]</f>
        <v>72</v>
      </c>
      <c r="J560" t="s">
        <v>23</v>
      </c>
      <c r="K560" t="s">
        <v>490</v>
      </c>
      <c r="L560">
        <v>2022</v>
      </c>
      <c r="M560" s="3">
        <f>Tabel13[[#This Row],[Contracturen per week]]*52*(I560/12)</f>
        <v>11232</v>
      </c>
    </row>
    <row r="561" spans="1:13">
      <c r="A561" t="s">
        <v>6</v>
      </c>
      <c r="B561" t="s">
        <v>11</v>
      </c>
      <c r="C561" t="s">
        <v>290</v>
      </c>
      <c r="D561" s="10">
        <v>11</v>
      </c>
      <c r="E561" s="10">
        <v>36</v>
      </c>
      <c r="F561" t="s">
        <v>32</v>
      </c>
      <c r="G561" s="11">
        <v>24</v>
      </c>
      <c r="H561" s="11">
        <v>72</v>
      </c>
      <c r="I561" s="11">
        <f>Tabel13[[#This Row],[Contractduur in maanden excl. verlengingen ]]+Tabel13[[#This Row],[Contractverlenging opties in maanden]]</f>
        <v>96</v>
      </c>
      <c r="J561" t="s">
        <v>10</v>
      </c>
      <c r="K561" t="s">
        <v>490</v>
      </c>
      <c r="L561">
        <v>2022</v>
      </c>
      <c r="M561" s="3">
        <f>Tabel13[[#This Row],[Contracturen per week]]*52*(I561/12)</f>
        <v>14976</v>
      </c>
    </row>
    <row r="562" spans="1:13">
      <c r="A562" t="s">
        <v>6</v>
      </c>
      <c r="B562" t="s">
        <v>11</v>
      </c>
      <c r="C562" t="s">
        <v>322</v>
      </c>
      <c r="D562" s="10">
        <v>11</v>
      </c>
      <c r="E562" s="10">
        <v>16</v>
      </c>
      <c r="F562" t="s">
        <v>30</v>
      </c>
      <c r="G562" s="11">
        <v>24</v>
      </c>
      <c r="H562" s="11">
        <v>48</v>
      </c>
      <c r="I562" s="11">
        <f>Tabel13[[#This Row],[Contractduur in maanden excl. verlengingen ]]+Tabel13[[#This Row],[Contractverlenging opties in maanden]]</f>
        <v>72</v>
      </c>
      <c r="J562" t="s">
        <v>10</v>
      </c>
      <c r="K562" t="s">
        <v>490</v>
      </c>
      <c r="L562">
        <v>2022</v>
      </c>
      <c r="M562" s="3">
        <f>Tabel13[[#This Row],[Contracturen per week]]*52*(I562/12)</f>
        <v>4992</v>
      </c>
    </row>
    <row r="563" spans="1:13">
      <c r="A563" t="s">
        <v>6</v>
      </c>
      <c r="B563" t="s">
        <v>51</v>
      </c>
      <c r="C563" t="s">
        <v>497</v>
      </c>
      <c r="D563" s="10">
        <v>11</v>
      </c>
      <c r="E563" s="10">
        <v>24</v>
      </c>
      <c r="F563" t="s">
        <v>32</v>
      </c>
      <c r="G563" s="11">
        <v>24</v>
      </c>
      <c r="H563" s="11">
        <v>24</v>
      </c>
      <c r="I563" s="11">
        <f>Tabel13[[#This Row],[Contractduur in maanden excl. verlengingen ]]+Tabel13[[#This Row],[Contractverlenging opties in maanden]]</f>
        <v>48</v>
      </c>
      <c r="J563" t="s">
        <v>5</v>
      </c>
      <c r="K563" t="s">
        <v>490</v>
      </c>
      <c r="L563">
        <v>2022</v>
      </c>
      <c r="M563" s="3">
        <f>Tabel13[[#This Row],[Contracturen per week]]*52*(I563/12)</f>
        <v>4992</v>
      </c>
    </row>
    <row r="564" spans="1:13">
      <c r="A564" t="s">
        <v>6</v>
      </c>
      <c r="B564" t="s">
        <v>11</v>
      </c>
      <c r="C564" t="s">
        <v>498</v>
      </c>
      <c r="D564" s="10">
        <v>11</v>
      </c>
      <c r="E564" s="10">
        <v>32</v>
      </c>
      <c r="F564" t="s">
        <v>30</v>
      </c>
      <c r="G564" s="11">
        <v>12</v>
      </c>
      <c r="H564" s="11">
        <v>24</v>
      </c>
      <c r="I564" s="11">
        <f>Tabel13[[#This Row],[Contractduur in maanden excl. verlengingen ]]+Tabel13[[#This Row],[Contractverlenging opties in maanden]]</f>
        <v>36</v>
      </c>
      <c r="J564" t="s">
        <v>5</v>
      </c>
      <c r="K564" t="s">
        <v>490</v>
      </c>
      <c r="L564">
        <v>2022</v>
      </c>
      <c r="M564" s="3">
        <f>Tabel13[[#This Row],[Contracturen per week]]*52*(I564/12)</f>
        <v>4992</v>
      </c>
    </row>
    <row r="565" spans="1:13">
      <c r="A565" t="s">
        <v>6</v>
      </c>
      <c r="B565" t="s">
        <v>11</v>
      </c>
      <c r="C565" t="s">
        <v>322</v>
      </c>
      <c r="D565" s="10">
        <v>11</v>
      </c>
      <c r="E565" s="10">
        <v>32</v>
      </c>
      <c r="F565" t="s">
        <v>30</v>
      </c>
      <c r="G565" s="11">
        <v>13</v>
      </c>
      <c r="H565" s="11">
        <v>36</v>
      </c>
      <c r="I565" s="11">
        <f>Tabel13[[#This Row],[Contractduur in maanden excl. verlengingen ]]+Tabel13[[#This Row],[Contractverlenging opties in maanden]]</f>
        <v>49</v>
      </c>
      <c r="J565" t="s">
        <v>10</v>
      </c>
      <c r="K565" t="s">
        <v>490</v>
      </c>
      <c r="L565">
        <v>2022</v>
      </c>
      <c r="M565" s="3">
        <f>Tabel13[[#This Row],[Contracturen per week]]*52*(I565/12)</f>
        <v>6794.6666666666661</v>
      </c>
    </row>
    <row r="566" spans="1:13">
      <c r="A566" t="s">
        <v>6</v>
      </c>
      <c r="B566" t="s">
        <v>51</v>
      </c>
      <c r="C566" t="s">
        <v>499</v>
      </c>
      <c r="D566" s="10">
        <v>13</v>
      </c>
      <c r="E566" s="10">
        <v>12</v>
      </c>
      <c r="F566" t="s">
        <v>9</v>
      </c>
      <c r="G566" s="11">
        <v>8</v>
      </c>
      <c r="H566" s="11">
        <v>0</v>
      </c>
      <c r="I566" s="11">
        <f>Tabel13[[#This Row],[Contractduur in maanden excl. verlengingen ]]+Tabel13[[#This Row],[Contractverlenging opties in maanden]]</f>
        <v>8</v>
      </c>
      <c r="J566" t="s">
        <v>5</v>
      </c>
      <c r="K566" t="s">
        <v>490</v>
      </c>
      <c r="L566">
        <v>2022</v>
      </c>
      <c r="M566" s="3">
        <f>Tabel13[[#This Row],[Contracturen per week]]*52*(I566/12)</f>
        <v>416</v>
      </c>
    </row>
    <row r="567" spans="1:13">
      <c r="A567" t="s">
        <v>1</v>
      </c>
      <c r="B567" t="s">
        <v>27</v>
      </c>
      <c r="C567" t="s">
        <v>500</v>
      </c>
      <c r="D567" s="10">
        <v>12</v>
      </c>
      <c r="E567" s="10">
        <v>36</v>
      </c>
      <c r="F567" t="s">
        <v>9</v>
      </c>
      <c r="G567" s="11">
        <v>12</v>
      </c>
      <c r="H567" s="11">
        <v>24</v>
      </c>
      <c r="I567" s="11">
        <f>Tabel13[[#This Row],[Contractduur in maanden excl. verlengingen ]]+Tabel13[[#This Row],[Contractverlenging opties in maanden]]</f>
        <v>36</v>
      </c>
      <c r="J567" t="s">
        <v>10</v>
      </c>
      <c r="K567" t="s">
        <v>490</v>
      </c>
      <c r="L567">
        <v>2022</v>
      </c>
      <c r="M567" s="3">
        <f>Tabel13[[#This Row],[Contracturen per week]]*52*(I567/12)</f>
        <v>5616</v>
      </c>
    </row>
    <row r="568" spans="1:13">
      <c r="A568" t="s">
        <v>6</v>
      </c>
      <c r="B568" t="s">
        <v>11</v>
      </c>
      <c r="C568" t="s">
        <v>501</v>
      </c>
      <c r="D568" s="10">
        <v>12</v>
      </c>
      <c r="E568" s="10">
        <v>36</v>
      </c>
      <c r="F568" t="s">
        <v>25</v>
      </c>
      <c r="G568" s="11">
        <v>7</v>
      </c>
      <c r="H568" s="11">
        <v>24</v>
      </c>
      <c r="I568" s="11">
        <f>Tabel13[[#This Row],[Contractduur in maanden excl. verlengingen ]]+Tabel13[[#This Row],[Contractverlenging opties in maanden]]</f>
        <v>31</v>
      </c>
      <c r="J568" t="s">
        <v>10</v>
      </c>
      <c r="K568" t="s">
        <v>490</v>
      </c>
      <c r="L568">
        <v>2022</v>
      </c>
      <c r="M568" s="3">
        <f>Tabel13[[#This Row],[Contracturen per week]]*52*(I568/12)</f>
        <v>4836</v>
      </c>
    </row>
    <row r="569" spans="1:13">
      <c r="A569" t="s">
        <v>1</v>
      </c>
      <c r="B569" t="s">
        <v>27</v>
      </c>
      <c r="C569" t="s">
        <v>502</v>
      </c>
      <c r="D569" s="10">
        <v>12</v>
      </c>
      <c r="E569" s="10">
        <v>32</v>
      </c>
      <c r="F569" t="s">
        <v>19</v>
      </c>
      <c r="G569" s="11">
        <v>4</v>
      </c>
      <c r="H569" s="11">
        <v>12</v>
      </c>
      <c r="I569" s="11">
        <f>Tabel13[[#This Row],[Contractduur in maanden excl. verlengingen ]]+Tabel13[[#This Row],[Contractverlenging opties in maanden]]</f>
        <v>16</v>
      </c>
      <c r="J569" t="s">
        <v>23</v>
      </c>
      <c r="K569" t="s">
        <v>490</v>
      </c>
      <c r="L569">
        <v>2022</v>
      </c>
      <c r="M569" s="3">
        <f>Tabel13[[#This Row],[Contracturen per week]]*52*(I569/12)</f>
        <v>2218.6666666666665</v>
      </c>
    </row>
    <row r="570" spans="1:13">
      <c r="A570" t="s">
        <v>12</v>
      </c>
      <c r="B570" t="s">
        <v>67</v>
      </c>
      <c r="C570" t="s">
        <v>503</v>
      </c>
      <c r="D570" s="10">
        <v>10</v>
      </c>
      <c r="E570" s="10">
        <v>36</v>
      </c>
      <c r="F570" t="s">
        <v>25</v>
      </c>
      <c r="G570" s="11">
        <v>12</v>
      </c>
      <c r="H570" s="11">
        <v>24</v>
      </c>
      <c r="I570" s="11">
        <f>Tabel13[[#This Row],[Contractduur in maanden excl. verlengingen ]]+Tabel13[[#This Row],[Contractverlenging opties in maanden]]</f>
        <v>36</v>
      </c>
      <c r="J570" t="s">
        <v>5</v>
      </c>
      <c r="K570" t="s">
        <v>490</v>
      </c>
      <c r="L570">
        <v>2022</v>
      </c>
      <c r="M570" s="3">
        <f>Tabel13[[#This Row],[Contracturen per week]]*52*(I570/12)</f>
        <v>5616</v>
      </c>
    </row>
    <row r="571" spans="1:13">
      <c r="A571" t="s">
        <v>6</v>
      </c>
      <c r="B571" t="s">
        <v>11</v>
      </c>
      <c r="C571" t="s">
        <v>504</v>
      </c>
      <c r="D571" s="10">
        <v>10</v>
      </c>
      <c r="E571" s="10">
        <v>36</v>
      </c>
      <c r="F571" t="s">
        <v>107</v>
      </c>
      <c r="G571" s="11">
        <v>12</v>
      </c>
      <c r="H571" s="11">
        <v>12</v>
      </c>
      <c r="I571" s="11">
        <f>Tabel13[[#This Row],[Contractduur in maanden excl. verlengingen ]]+Tabel13[[#This Row],[Contractverlenging opties in maanden]]</f>
        <v>24</v>
      </c>
      <c r="J571" t="s">
        <v>10</v>
      </c>
      <c r="K571" t="s">
        <v>490</v>
      </c>
      <c r="L571">
        <v>2022</v>
      </c>
      <c r="M571" s="3">
        <f>Tabel13[[#This Row],[Contracturen per week]]*52*(I571/12)</f>
        <v>3744</v>
      </c>
    </row>
    <row r="572" spans="1:13">
      <c r="A572" t="s">
        <v>6</v>
      </c>
      <c r="B572" t="s">
        <v>11</v>
      </c>
      <c r="C572" t="s">
        <v>505</v>
      </c>
      <c r="D572" s="10">
        <v>11</v>
      </c>
      <c r="E572" s="10">
        <v>36</v>
      </c>
      <c r="F572" t="s">
        <v>9</v>
      </c>
      <c r="G572" s="11">
        <v>13</v>
      </c>
      <c r="H572" s="11">
        <v>24</v>
      </c>
      <c r="I572" s="11">
        <f>Tabel13[[#This Row],[Contractduur in maanden excl. verlengingen ]]+Tabel13[[#This Row],[Contractverlenging opties in maanden]]</f>
        <v>37</v>
      </c>
      <c r="J572" t="s">
        <v>10</v>
      </c>
      <c r="K572" t="s">
        <v>490</v>
      </c>
      <c r="L572">
        <v>2022</v>
      </c>
      <c r="M572" s="3">
        <f>Tabel13[[#This Row],[Contracturen per week]]*52*(I572/12)</f>
        <v>5772</v>
      </c>
    </row>
    <row r="573" spans="1:13">
      <c r="A573" t="s">
        <v>6</v>
      </c>
      <c r="B573" t="s">
        <v>51</v>
      </c>
      <c r="C573" t="s">
        <v>117</v>
      </c>
      <c r="D573" s="10">
        <v>12</v>
      </c>
      <c r="E573" s="10">
        <v>32</v>
      </c>
      <c r="F573" t="s">
        <v>32</v>
      </c>
      <c r="G573" s="11">
        <v>12</v>
      </c>
      <c r="H573" s="11">
        <v>84</v>
      </c>
      <c r="I573" s="11">
        <f>Tabel13[[#This Row],[Contractduur in maanden excl. verlengingen ]]+Tabel13[[#This Row],[Contractverlenging opties in maanden]]</f>
        <v>96</v>
      </c>
      <c r="J573" t="s">
        <v>5</v>
      </c>
      <c r="K573" t="s">
        <v>490</v>
      </c>
      <c r="L573">
        <v>2022</v>
      </c>
      <c r="M573" s="3">
        <f>Tabel13[[#This Row],[Contracturen per week]]*52*(I573/12)</f>
        <v>13312</v>
      </c>
    </row>
    <row r="574" spans="1:13">
      <c r="A574" t="s">
        <v>6</v>
      </c>
      <c r="B574" t="s">
        <v>11</v>
      </c>
      <c r="C574" t="s">
        <v>506</v>
      </c>
      <c r="D574" s="10">
        <v>12</v>
      </c>
      <c r="E574" s="10">
        <v>36</v>
      </c>
      <c r="F574" t="s">
        <v>30</v>
      </c>
      <c r="G574" s="11">
        <v>13</v>
      </c>
      <c r="H574" s="11">
        <v>72</v>
      </c>
      <c r="I574" s="11">
        <f>Tabel13[[#This Row],[Contractduur in maanden excl. verlengingen ]]+Tabel13[[#This Row],[Contractverlenging opties in maanden]]</f>
        <v>85</v>
      </c>
      <c r="J574" t="s">
        <v>10</v>
      </c>
      <c r="K574" t="s">
        <v>490</v>
      </c>
      <c r="L574">
        <v>2022</v>
      </c>
      <c r="M574" s="3">
        <f>Tabel13[[#This Row],[Contracturen per week]]*52*(I574/12)</f>
        <v>13260</v>
      </c>
    </row>
    <row r="575" spans="1:13">
      <c r="A575" t="s">
        <v>6</v>
      </c>
      <c r="B575" t="s">
        <v>51</v>
      </c>
      <c r="C575" t="s">
        <v>507</v>
      </c>
      <c r="D575" s="10">
        <v>11</v>
      </c>
      <c r="E575" s="10">
        <v>18</v>
      </c>
      <c r="F575" t="s">
        <v>9</v>
      </c>
      <c r="G575" s="11">
        <v>12</v>
      </c>
      <c r="H575" s="11">
        <v>36</v>
      </c>
      <c r="I575" s="11">
        <f>Tabel13[[#This Row],[Contractduur in maanden excl. verlengingen ]]+Tabel13[[#This Row],[Contractverlenging opties in maanden]]</f>
        <v>48</v>
      </c>
      <c r="J575" t="s">
        <v>5</v>
      </c>
      <c r="K575" t="s">
        <v>490</v>
      </c>
      <c r="L575">
        <v>2022</v>
      </c>
      <c r="M575" s="3">
        <f>Tabel13[[#This Row],[Contracturen per week]]*52*(I575/12)</f>
        <v>3744</v>
      </c>
    </row>
    <row r="576" spans="1:13">
      <c r="A576" t="s">
        <v>6</v>
      </c>
      <c r="B576" t="s">
        <v>11</v>
      </c>
      <c r="C576" t="s">
        <v>508</v>
      </c>
      <c r="D576" s="10">
        <v>12</v>
      </c>
      <c r="E576" s="10">
        <v>32</v>
      </c>
      <c r="F576" t="s">
        <v>9</v>
      </c>
      <c r="G576" s="11">
        <v>12</v>
      </c>
      <c r="H576" s="11">
        <v>24</v>
      </c>
      <c r="I576" s="11">
        <f>Tabel13[[#This Row],[Contractduur in maanden excl. verlengingen ]]+Tabel13[[#This Row],[Contractverlenging opties in maanden]]</f>
        <v>36</v>
      </c>
      <c r="J576" t="s">
        <v>10</v>
      </c>
      <c r="K576" t="s">
        <v>490</v>
      </c>
      <c r="L576">
        <v>2022</v>
      </c>
      <c r="M576" s="3">
        <f>Tabel13[[#This Row],[Contracturen per week]]*52*(I576/12)</f>
        <v>4992</v>
      </c>
    </row>
    <row r="577" spans="1:13">
      <c r="A577" t="s">
        <v>6</v>
      </c>
      <c r="B577" t="s">
        <v>11</v>
      </c>
      <c r="C577" t="s">
        <v>509</v>
      </c>
      <c r="D577" s="10">
        <v>11</v>
      </c>
      <c r="E577" s="10">
        <v>16</v>
      </c>
      <c r="F577" t="s">
        <v>9</v>
      </c>
      <c r="G577" s="11">
        <v>12</v>
      </c>
      <c r="H577" s="11">
        <v>12</v>
      </c>
      <c r="I577" s="11">
        <f>Tabel13[[#This Row],[Contractduur in maanden excl. verlengingen ]]+Tabel13[[#This Row],[Contractverlenging opties in maanden]]</f>
        <v>24</v>
      </c>
      <c r="J577" t="s">
        <v>5</v>
      </c>
      <c r="K577" t="s">
        <v>490</v>
      </c>
      <c r="L577">
        <v>2022</v>
      </c>
      <c r="M577" s="3">
        <f>Tabel13[[#This Row],[Contracturen per week]]*52*(I577/12)</f>
        <v>1664</v>
      </c>
    </row>
    <row r="578" spans="1:13">
      <c r="A578" t="s">
        <v>6</v>
      </c>
      <c r="B578" t="s">
        <v>11</v>
      </c>
      <c r="C578" t="s">
        <v>269</v>
      </c>
      <c r="D578" s="10">
        <v>11</v>
      </c>
      <c r="E578" s="10">
        <v>36</v>
      </c>
      <c r="F578" t="s">
        <v>107</v>
      </c>
      <c r="G578" s="11">
        <v>11</v>
      </c>
      <c r="H578" s="11">
        <v>24</v>
      </c>
      <c r="I578" s="11">
        <f>Tabel13[[#This Row],[Contractduur in maanden excl. verlengingen ]]+Tabel13[[#This Row],[Contractverlenging opties in maanden]]</f>
        <v>35</v>
      </c>
      <c r="J578" t="s">
        <v>10</v>
      </c>
      <c r="K578" t="s">
        <v>490</v>
      </c>
      <c r="L578">
        <v>2022</v>
      </c>
      <c r="M578" s="3">
        <f>Tabel13[[#This Row],[Contracturen per week]]*52*(I578/12)</f>
        <v>5460</v>
      </c>
    </row>
    <row r="579" spans="1:13">
      <c r="A579" t="s">
        <v>6</v>
      </c>
      <c r="B579" t="s">
        <v>11</v>
      </c>
      <c r="C579" t="s">
        <v>510</v>
      </c>
      <c r="D579" s="10">
        <v>11</v>
      </c>
      <c r="E579" s="10">
        <v>36</v>
      </c>
      <c r="F579" t="s">
        <v>4</v>
      </c>
      <c r="G579" s="11">
        <v>6</v>
      </c>
      <c r="H579" s="11">
        <v>4</v>
      </c>
      <c r="I579" s="11">
        <f>Tabel13[[#This Row],[Contractduur in maanden excl. verlengingen ]]+Tabel13[[#This Row],[Contractverlenging opties in maanden]]</f>
        <v>10</v>
      </c>
      <c r="J579" t="s">
        <v>23</v>
      </c>
      <c r="K579" t="s">
        <v>490</v>
      </c>
      <c r="L579">
        <v>2022</v>
      </c>
      <c r="M579" s="3">
        <f>Tabel13[[#This Row],[Contracturen per week]]*52*(I579/12)</f>
        <v>1560</v>
      </c>
    </row>
    <row r="580" spans="1:13">
      <c r="A580" t="s">
        <v>6</v>
      </c>
      <c r="B580" t="s">
        <v>11</v>
      </c>
      <c r="C580" t="s">
        <v>511</v>
      </c>
      <c r="D580" s="10">
        <v>13</v>
      </c>
      <c r="E580" s="10">
        <v>32</v>
      </c>
      <c r="F580" t="s">
        <v>4</v>
      </c>
      <c r="G580" s="11">
        <v>11</v>
      </c>
      <c r="H580" s="11">
        <v>0</v>
      </c>
      <c r="I580" s="11">
        <f>Tabel13[[#This Row],[Contractduur in maanden excl. verlengingen ]]+Tabel13[[#This Row],[Contractverlenging opties in maanden]]</f>
        <v>11</v>
      </c>
      <c r="J580" t="s">
        <v>10</v>
      </c>
      <c r="K580" t="s">
        <v>490</v>
      </c>
      <c r="L580">
        <v>2022</v>
      </c>
      <c r="M580" s="3">
        <f>Tabel13[[#This Row],[Contracturen per week]]*52*(I580/12)</f>
        <v>1525.3333333333333</v>
      </c>
    </row>
    <row r="581" spans="1:13">
      <c r="A581" t="s">
        <v>6</v>
      </c>
      <c r="B581" t="s">
        <v>11</v>
      </c>
      <c r="C581" t="s">
        <v>117</v>
      </c>
      <c r="D581" s="10">
        <v>12</v>
      </c>
      <c r="E581" s="10">
        <v>32</v>
      </c>
      <c r="F581" t="s">
        <v>32</v>
      </c>
      <c r="G581" s="11">
        <v>12</v>
      </c>
      <c r="H581" s="11">
        <v>12</v>
      </c>
      <c r="I581" s="11">
        <f>Tabel13[[#This Row],[Contractduur in maanden excl. verlengingen ]]+Tabel13[[#This Row],[Contractverlenging opties in maanden]]</f>
        <v>24</v>
      </c>
      <c r="J581" t="s">
        <v>5</v>
      </c>
      <c r="K581" t="s">
        <v>490</v>
      </c>
      <c r="L581">
        <v>2022</v>
      </c>
      <c r="M581" s="3">
        <f>Tabel13[[#This Row],[Contracturen per week]]*52*(I581/12)</f>
        <v>3328</v>
      </c>
    </row>
    <row r="582" spans="1:13">
      <c r="A582" t="s">
        <v>6</v>
      </c>
      <c r="B582" t="s">
        <v>7</v>
      </c>
      <c r="C582" t="s">
        <v>165</v>
      </c>
      <c r="D582" s="10">
        <v>14</v>
      </c>
      <c r="E582" s="10">
        <v>9</v>
      </c>
      <c r="F582" t="s">
        <v>4</v>
      </c>
      <c r="G582" s="11">
        <v>4</v>
      </c>
      <c r="H582" s="11">
        <v>6</v>
      </c>
      <c r="I582" s="11">
        <f>Tabel13[[#This Row],[Contractduur in maanden excl. verlengingen ]]+Tabel13[[#This Row],[Contractverlenging opties in maanden]]</f>
        <v>10</v>
      </c>
      <c r="J582" t="s">
        <v>10</v>
      </c>
      <c r="K582" t="s">
        <v>490</v>
      </c>
      <c r="L582">
        <v>2022</v>
      </c>
      <c r="M582" s="3">
        <f>Tabel13[[#This Row],[Contracturen per week]]*52*(I582/12)</f>
        <v>390</v>
      </c>
    </row>
    <row r="583" spans="1:13">
      <c r="A583" t="s">
        <v>6</v>
      </c>
      <c r="B583" t="s">
        <v>11</v>
      </c>
      <c r="C583" t="s">
        <v>512</v>
      </c>
      <c r="D583" s="10">
        <v>12</v>
      </c>
      <c r="E583" s="10">
        <v>32</v>
      </c>
      <c r="F583" t="s">
        <v>30</v>
      </c>
      <c r="G583" s="11">
        <v>13</v>
      </c>
      <c r="H583" s="11">
        <v>48</v>
      </c>
      <c r="I583" s="11">
        <f>Tabel13[[#This Row],[Contractduur in maanden excl. verlengingen ]]+Tabel13[[#This Row],[Contractverlenging opties in maanden]]</f>
        <v>61</v>
      </c>
      <c r="J583" t="s">
        <v>10</v>
      </c>
      <c r="K583" t="s">
        <v>490</v>
      </c>
      <c r="L583">
        <v>2022</v>
      </c>
      <c r="M583" s="3">
        <f>Tabel13[[#This Row],[Contracturen per week]]*52*(I583/12)</f>
        <v>8458.6666666666661</v>
      </c>
    </row>
    <row r="584" spans="1:13">
      <c r="A584" t="s">
        <v>6</v>
      </c>
      <c r="B584" t="s">
        <v>11</v>
      </c>
      <c r="C584" t="s">
        <v>513</v>
      </c>
      <c r="D584" s="10">
        <v>12</v>
      </c>
      <c r="E584" s="10">
        <v>36</v>
      </c>
      <c r="F584" t="s">
        <v>9</v>
      </c>
      <c r="G584" s="11">
        <v>12</v>
      </c>
      <c r="H584" s="11">
        <v>48</v>
      </c>
      <c r="I584" s="11">
        <f>Tabel13[[#This Row],[Contractduur in maanden excl. verlengingen ]]+Tabel13[[#This Row],[Contractverlenging opties in maanden]]</f>
        <v>60</v>
      </c>
      <c r="J584" t="s">
        <v>10</v>
      </c>
      <c r="K584" t="s">
        <v>490</v>
      </c>
      <c r="L584">
        <v>2022</v>
      </c>
      <c r="M584" s="3">
        <f>Tabel13[[#This Row],[Contracturen per week]]*52*(I584/12)</f>
        <v>9360</v>
      </c>
    </row>
    <row r="585" spans="1:13">
      <c r="A585" t="s">
        <v>6</v>
      </c>
      <c r="B585" t="s">
        <v>11</v>
      </c>
      <c r="C585" t="s">
        <v>514</v>
      </c>
      <c r="D585" s="10">
        <v>11</v>
      </c>
      <c r="E585" s="10">
        <v>24</v>
      </c>
      <c r="F585" t="s">
        <v>9</v>
      </c>
      <c r="G585" s="11">
        <v>12</v>
      </c>
      <c r="H585" s="11">
        <v>60</v>
      </c>
      <c r="I585" s="11">
        <f>Tabel13[[#This Row],[Contractduur in maanden excl. verlengingen ]]+Tabel13[[#This Row],[Contractverlenging opties in maanden]]</f>
        <v>72</v>
      </c>
      <c r="J585" t="s">
        <v>10</v>
      </c>
      <c r="K585" t="s">
        <v>490</v>
      </c>
      <c r="L585">
        <v>2022</v>
      </c>
      <c r="M585" s="3">
        <f>Tabel13[[#This Row],[Contracturen per week]]*52*(I585/12)</f>
        <v>7488</v>
      </c>
    </row>
    <row r="586" spans="1:13">
      <c r="A586" t="s">
        <v>6</v>
      </c>
      <c r="B586" t="s">
        <v>11</v>
      </c>
      <c r="C586" t="s">
        <v>515</v>
      </c>
      <c r="D586" s="10">
        <v>11</v>
      </c>
      <c r="E586" s="10">
        <v>36</v>
      </c>
      <c r="F586" t="s">
        <v>9</v>
      </c>
      <c r="G586" s="11">
        <v>24</v>
      </c>
      <c r="H586" s="11">
        <v>36</v>
      </c>
      <c r="I586" s="11">
        <f>Tabel13[[#This Row],[Contractduur in maanden excl. verlengingen ]]+Tabel13[[#This Row],[Contractverlenging opties in maanden]]</f>
        <v>60</v>
      </c>
      <c r="J586" t="s">
        <v>10</v>
      </c>
      <c r="K586" t="s">
        <v>490</v>
      </c>
      <c r="L586">
        <v>2022</v>
      </c>
      <c r="M586" s="3">
        <f>Tabel13[[#This Row],[Contracturen per week]]*52*(I586/12)</f>
        <v>9360</v>
      </c>
    </row>
    <row r="587" spans="1:13">
      <c r="A587" t="s">
        <v>6</v>
      </c>
      <c r="B587" t="s">
        <v>11</v>
      </c>
      <c r="C587" t="s">
        <v>122</v>
      </c>
      <c r="D587" s="10">
        <v>11</v>
      </c>
      <c r="E587" s="10">
        <v>24</v>
      </c>
      <c r="F587" t="s">
        <v>30</v>
      </c>
      <c r="G587" s="11">
        <v>12</v>
      </c>
      <c r="H587" s="11">
        <v>24</v>
      </c>
      <c r="I587" s="11">
        <f>Tabel13[[#This Row],[Contractduur in maanden excl. verlengingen ]]+Tabel13[[#This Row],[Contractverlenging opties in maanden]]</f>
        <v>36</v>
      </c>
      <c r="J587" t="s">
        <v>10</v>
      </c>
      <c r="K587" t="s">
        <v>490</v>
      </c>
      <c r="L587">
        <v>2022</v>
      </c>
      <c r="M587" s="3">
        <f>Tabel13[[#This Row],[Contracturen per week]]*52*(I587/12)</f>
        <v>3744</v>
      </c>
    </row>
    <row r="588" spans="1:13">
      <c r="A588" t="s">
        <v>228</v>
      </c>
      <c r="B588" t="s">
        <v>229</v>
      </c>
      <c r="C588" t="s">
        <v>516</v>
      </c>
      <c r="D588" s="10">
        <v>15</v>
      </c>
      <c r="E588" s="10">
        <v>9</v>
      </c>
      <c r="F588" t="s">
        <v>4</v>
      </c>
      <c r="G588" s="11">
        <v>6</v>
      </c>
      <c r="H588" s="11">
        <v>0</v>
      </c>
      <c r="I588" s="11">
        <f>Tabel13[[#This Row],[Contractduur in maanden excl. verlengingen ]]+Tabel13[[#This Row],[Contractverlenging opties in maanden]]</f>
        <v>6</v>
      </c>
      <c r="J588" t="s">
        <v>10</v>
      </c>
      <c r="K588" t="s">
        <v>490</v>
      </c>
      <c r="L588">
        <v>2022</v>
      </c>
      <c r="M588" s="3">
        <f>Tabel13[[#This Row],[Contracturen per week]]*52*(I588/12)</f>
        <v>234</v>
      </c>
    </row>
    <row r="589" spans="1:13">
      <c r="A589" t="s">
        <v>6</v>
      </c>
      <c r="B589" t="s">
        <v>11</v>
      </c>
      <c r="C589" t="s">
        <v>517</v>
      </c>
      <c r="D589" s="10">
        <v>11</v>
      </c>
      <c r="E589" s="10">
        <v>36</v>
      </c>
      <c r="F589" t="s">
        <v>25</v>
      </c>
      <c r="G589" s="11">
        <v>7</v>
      </c>
      <c r="H589" s="11">
        <v>12</v>
      </c>
      <c r="I589" s="11">
        <f>Tabel13[[#This Row],[Contractduur in maanden excl. verlengingen ]]+Tabel13[[#This Row],[Contractverlenging opties in maanden]]</f>
        <v>19</v>
      </c>
      <c r="J589" t="s">
        <v>5</v>
      </c>
      <c r="K589" t="s">
        <v>490</v>
      </c>
      <c r="L589">
        <v>2022</v>
      </c>
      <c r="M589" s="3">
        <f>Tabel13[[#This Row],[Contracturen per week]]*52*(I589/12)</f>
        <v>2964</v>
      </c>
    </row>
    <row r="590" spans="1:13">
      <c r="A590" t="s">
        <v>6</v>
      </c>
      <c r="B590" t="s">
        <v>11</v>
      </c>
      <c r="C590" t="s">
        <v>518</v>
      </c>
      <c r="D590" s="10">
        <v>11</v>
      </c>
      <c r="E590" s="10">
        <v>36</v>
      </c>
      <c r="F590" t="s">
        <v>32</v>
      </c>
      <c r="G590" s="11">
        <v>24</v>
      </c>
      <c r="H590" s="11">
        <v>72</v>
      </c>
      <c r="I590" s="11">
        <f>Tabel13[[#This Row],[Contractduur in maanden excl. verlengingen ]]+Tabel13[[#This Row],[Contractverlenging opties in maanden]]</f>
        <v>96</v>
      </c>
      <c r="J590" t="s">
        <v>10</v>
      </c>
      <c r="K590" t="s">
        <v>490</v>
      </c>
      <c r="L590">
        <v>2022</v>
      </c>
      <c r="M590" s="3">
        <f>Tabel13[[#This Row],[Contracturen per week]]*52*(I590/12)</f>
        <v>14976</v>
      </c>
    </row>
    <row r="591" spans="1:13">
      <c r="A591" t="s">
        <v>6</v>
      </c>
      <c r="B591" t="s">
        <v>11</v>
      </c>
      <c r="C591" t="s">
        <v>519</v>
      </c>
      <c r="D591" s="10">
        <v>14</v>
      </c>
      <c r="E591" s="10">
        <v>36</v>
      </c>
      <c r="F591" t="s">
        <v>19</v>
      </c>
      <c r="G591" s="11">
        <v>8</v>
      </c>
      <c r="H591" s="11">
        <v>12</v>
      </c>
      <c r="I591" s="11">
        <f>Tabel13[[#This Row],[Contractduur in maanden excl. verlengingen ]]+Tabel13[[#This Row],[Contractverlenging opties in maanden]]</f>
        <v>20</v>
      </c>
      <c r="J591" t="s">
        <v>10</v>
      </c>
      <c r="K591" t="s">
        <v>490</v>
      </c>
      <c r="L591">
        <v>2022</v>
      </c>
      <c r="M591" s="3">
        <f>Tabel13[[#This Row],[Contracturen per week]]*52*(I591/12)</f>
        <v>3120</v>
      </c>
    </row>
    <row r="592" spans="1:13">
      <c r="A592" t="s">
        <v>6</v>
      </c>
      <c r="B592" t="s">
        <v>11</v>
      </c>
      <c r="C592" t="s">
        <v>520</v>
      </c>
      <c r="D592" s="10">
        <v>11</v>
      </c>
      <c r="E592" s="10">
        <v>36</v>
      </c>
      <c r="F592" t="s">
        <v>9</v>
      </c>
      <c r="G592" s="11">
        <v>12</v>
      </c>
      <c r="H592" s="11">
        <v>36</v>
      </c>
      <c r="I592" s="11">
        <f>Tabel13[[#This Row],[Contractduur in maanden excl. verlengingen ]]+Tabel13[[#This Row],[Contractverlenging opties in maanden]]</f>
        <v>48</v>
      </c>
      <c r="J592" t="s">
        <v>5</v>
      </c>
      <c r="K592" t="s">
        <v>490</v>
      </c>
      <c r="L592">
        <v>2022</v>
      </c>
      <c r="M592" s="3">
        <f>Tabel13[[#This Row],[Contracturen per week]]*52*(I592/12)</f>
        <v>7488</v>
      </c>
    </row>
    <row r="593" spans="1:13">
      <c r="A593" t="s">
        <v>6</v>
      </c>
      <c r="B593" t="s">
        <v>51</v>
      </c>
      <c r="C593" t="s">
        <v>521</v>
      </c>
      <c r="D593" s="10">
        <v>11</v>
      </c>
      <c r="E593" s="10">
        <v>22</v>
      </c>
      <c r="F593" t="s">
        <v>30</v>
      </c>
      <c r="G593" s="11">
        <v>24</v>
      </c>
      <c r="H593" s="11">
        <v>24</v>
      </c>
      <c r="I593" s="11">
        <f>Tabel13[[#This Row],[Contractduur in maanden excl. verlengingen ]]+Tabel13[[#This Row],[Contractverlenging opties in maanden]]</f>
        <v>48</v>
      </c>
      <c r="J593" t="s">
        <v>10</v>
      </c>
      <c r="K593" t="s">
        <v>490</v>
      </c>
      <c r="L593">
        <v>2022</v>
      </c>
      <c r="M593" s="3">
        <f>Tabel13[[#This Row],[Contracturen per week]]*52*(I593/12)</f>
        <v>4576</v>
      </c>
    </row>
    <row r="594" spans="1:13">
      <c r="A594" t="s">
        <v>6</v>
      </c>
      <c r="B594" t="s">
        <v>51</v>
      </c>
      <c r="C594" t="s">
        <v>522</v>
      </c>
      <c r="D594" s="10">
        <v>11</v>
      </c>
      <c r="E594" s="10">
        <v>14</v>
      </c>
      <c r="F594" t="s">
        <v>30</v>
      </c>
      <c r="G594" s="11">
        <v>24</v>
      </c>
      <c r="H594" s="11">
        <v>24</v>
      </c>
      <c r="I594" s="11">
        <f>Tabel13[[#This Row],[Contractduur in maanden excl. verlengingen ]]+Tabel13[[#This Row],[Contractverlenging opties in maanden]]</f>
        <v>48</v>
      </c>
      <c r="J594" t="s">
        <v>10</v>
      </c>
      <c r="K594" t="s">
        <v>490</v>
      </c>
      <c r="L594">
        <v>2022</v>
      </c>
      <c r="M594" s="3">
        <f>Tabel13[[#This Row],[Contracturen per week]]*52*(I594/12)</f>
        <v>2912</v>
      </c>
    </row>
    <row r="595" spans="1:13">
      <c r="A595" t="s">
        <v>1</v>
      </c>
      <c r="B595" t="s">
        <v>27</v>
      </c>
      <c r="C595" t="s">
        <v>523</v>
      </c>
      <c r="D595" s="10">
        <v>13</v>
      </c>
      <c r="E595" s="10">
        <v>32</v>
      </c>
      <c r="F595" t="s">
        <v>19</v>
      </c>
      <c r="G595" s="11">
        <v>24</v>
      </c>
      <c r="H595" s="11">
        <v>24</v>
      </c>
      <c r="I595" s="11">
        <f>Tabel13[[#This Row],[Contractduur in maanden excl. verlengingen ]]+Tabel13[[#This Row],[Contractverlenging opties in maanden]]</f>
        <v>48</v>
      </c>
      <c r="J595" t="s">
        <v>5</v>
      </c>
      <c r="K595" t="s">
        <v>490</v>
      </c>
      <c r="L595">
        <v>2022</v>
      </c>
      <c r="M595" s="3">
        <f>Tabel13[[#This Row],[Contracturen per week]]*52*(I595/12)</f>
        <v>6656</v>
      </c>
    </row>
    <row r="596" spans="1:13">
      <c r="A596" t="s">
        <v>1</v>
      </c>
      <c r="B596" t="s">
        <v>27</v>
      </c>
      <c r="C596" t="s">
        <v>524</v>
      </c>
      <c r="D596" s="10">
        <v>12</v>
      </c>
      <c r="E596" s="10">
        <v>32</v>
      </c>
      <c r="F596" t="s">
        <v>19</v>
      </c>
      <c r="G596" s="11">
        <v>3</v>
      </c>
      <c r="H596" s="11">
        <v>24</v>
      </c>
      <c r="I596" s="11">
        <f>Tabel13[[#This Row],[Contractduur in maanden excl. verlengingen ]]+Tabel13[[#This Row],[Contractverlenging opties in maanden]]</f>
        <v>27</v>
      </c>
      <c r="J596" t="s">
        <v>5</v>
      </c>
      <c r="K596" t="s">
        <v>490</v>
      </c>
      <c r="L596">
        <v>2022</v>
      </c>
      <c r="M596" s="3">
        <f>Tabel13[[#This Row],[Contracturen per week]]*52*(I596/12)</f>
        <v>3744</v>
      </c>
    </row>
    <row r="597" spans="1:13">
      <c r="A597" t="s">
        <v>6</v>
      </c>
      <c r="B597" t="s">
        <v>7</v>
      </c>
      <c r="C597" t="s">
        <v>525</v>
      </c>
      <c r="D597" s="10">
        <v>13</v>
      </c>
      <c r="E597" s="10">
        <v>24</v>
      </c>
      <c r="F597" t="s">
        <v>9</v>
      </c>
      <c r="G597" s="11">
        <v>25</v>
      </c>
      <c r="H597" s="11">
        <v>72</v>
      </c>
      <c r="I597" s="11">
        <f>Tabel13[[#This Row],[Contractduur in maanden excl. verlengingen ]]+Tabel13[[#This Row],[Contractverlenging opties in maanden]]</f>
        <v>97</v>
      </c>
      <c r="J597" t="s">
        <v>10</v>
      </c>
      <c r="K597" t="s">
        <v>490</v>
      </c>
      <c r="L597">
        <v>2022</v>
      </c>
      <c r="M597" s="3">
        <f>Tabel13[[#This Row],[Contracturen per week]]*52*(I597/12)</f>
        <v>10088</v>
      </c>
    </row>
    <row r="598" spans="1:13">
      <c r="A598" t="s">
        <v>6</v>
      </c>
      <c r="B598" t="s">
        <v>58</v>
      </c>
      <c r="C598" t="s">
        <v>526</v>
      </c>
      <c r="D598" s="10">
        <v>16</v>
      </c>
      <c r="E598" s="10">
        <v>16</v>
      </c>
      <c r="F598" t="s">
        <v>4</v>
      </c>
      <c r="G598" s="11">
        <v>12</v>
      </c>
      <c r="H598" s="11">
        <v>24</v>
      </c>
      <c r="I598" s="11">
        <f>Tabel13[[#This Row],[Contractduur in maanden excl. verlengingen ]]+Tabel13[[#This Row],[Contractverlenging opties in maanden]]</f>
        <v>36</v>
      </c>
      <c r="J598" t="s">
        <v>5</v>
      </c>
      <c r="K598" t="s">
        <v>527</v>
      </c>
      <c r="L598">
        <v>2022</v>
      </c>
      <c r="M598" s="3">
        <f>Tabel13[[#This Row],[Contracturen per week]]*52*(I598/12)</f>
        <v>2496</v>
      </c>
    </row>
    <row r="599" spans="1:13">
      <c r="A599" t="s">
        <v>6</v>
      </c>
      <c r="B599" t="s">
        <v>11</v>
      </c>
      <c r="C599" t="s">
        <v>21</v>
      </c>
      <c r="D599" s="10">
        <v>13</v>
      </c>
      <c r="E599" s="10">
        <v>36</v>
      </c>
      <c r="F599" t="s">
        <v>9</v>
      </c>
      <c r="G599" s="11">
        <v>26</v>
      </c>
      <c r="H599" s="11">
        <v>26</v>
      </c>
      <c r="I599" s="11">
        <f>Tabel13[[#This Row],[Contractduur in maanden excl. verlengingen ]]+Tabel13[[#This Row],[Contractverlenging opties in maanden]]</f>
        <v>52</v>
      </c>
      <c r="J599" t="s">
        <v>10</v>
      </c>
      <c r="K599" t="s">
        <v>527</v>
      </c>
      <c r="L599">
        <v>2022</v>
      </c>
      <c r="M599" s="3">
        <f>Tabel13[[#This Row],[Contracturen per week]]*52*(I599/12)</f>
        <v>8111.9999999999991</v>
      </c>
    </row>
    <row r="600" spans="1:13">
      <c r="A600" t="s">
        <v>1</v>
      </c>
      <c r="B600" t="s">
        <v>27</v>
      </c>
      <c r="C600" t="s">
        <v>191</v>
      </c>
      <c r="D600" s="10">
        <v>13</v>
      </c>
      <c r="E600" s="10">
        <v>20</v>
      </c>
      <c r="F600" t="s">
        <v>30</v>
      </c>
      <c r="G600" s="11">
        <v>24</v>
      </c>
      <c r="H600" s="11">
        <v>72</v>
      </c>
      <c r="I600" s="11">
        <f>Tabel13[[#This Row],[Contractduur in maanden excl. verlengingen ]]+Tabel13[[#This Row],[Contractverlenging opties in maanden]]</f>
        <v>96</v>
      </c>
      <c r="J600" t="s">
        <v>5</v>
      </c>
      <c r="K600" t="s">
        <v>527</v>
      </c>
      <c r="L600">
        <v>2022</v>
      </c>
      <c r="M600" s="3">
        <f>Tabel13[[#This Row],[Contracturen per week]]*52*(I600/12)</f>
        <v>8320</v>
      </c>
    </row>
    <row r="601" spans="1:13">
      <c r="A601" t="s">
        <v>6</v>
      </c>
      <c r="B601" t="s">
        <v>11</v>
      </c>
      <c r="C601" t="s">
        <v>528</v>
      </c>
      <c r="D601" s="10">
        <v>13</v>
      </c>
      <c r="E601" s="10">
        <v>28</v>
      </c>
      <c r="F601" t="s">
        <v>30</v>
      </c>
      <c r="G601" s="11">
        <v>12</v>
      </c>
      <c r="H601" s="11">
        <v>24</v>
      </c>
      <c r="I601" s="11">
        <f>Tabel13[[#This Row],[Contractduur in maanden excl. verlengingen ]]+Tabel13[[#This Row],[Contractverlenging opties in maanden]]</f>
        <v>36</v>
      </c>
      <c r="J601" t="s">
        <v>10</v>
      </c>
      <c r="K601" t="s">
        <v>527</v>
      </c>
      <c r="L601">
        <v>2022</v>
      </c>
      <c r="M601" s="3">
        <f>Tabel13[[#This Row],[Contracturen per week]]*52*(I601/12)</f>
        <v>4368</v>
      </c>
    </row>
    <row r="602" spans="1:13">
      <c r="A602" t="s">
        <v>6</v>
      </c>
      <c r="B602" t="s">
        <v>58</v>
      </c>
      <c r="C602" t="s">
        <v>174</v>
      </c>
      <c r="D602" s="10">
        <v>12</v>
      </c>
      <c r="E602" s="10">
        <v>12</v>
      </c>
      <c r="F602" t="s">
        <v>9</v>
      </c>
      <c r="G602" s="11">
        <v>6</v>
      </c>
      <c r="H602" s="11">
        <v>0</v>
      </c>
      <c r="I602" s="11">
        <f>Tabel13[[#This Row],[Contractduur in maanden excl. verlengingen ]]+Tabel13[[#This Row],[Contractverlenging opties in maanden]]</f>
        <v>6</v>
      </c>
      <c r="J602" t="s">
        <v>10</v>
      </c>
      <c r="K602" t="s">
        <v>527</v>
      </c>
      <c r="L602">
        <v>2022</v>
      </c>
      <c r="M602" s="3">
        <f>Tabel13[[#This Row],[Contracturen per week]]*52*(I602/12)</f>
        <v>312</v>
      </c>
    </row>
    <row r="603" spans="1:13">
      <c r="A603" t="s">
        <v>6</v>
      </c>
      <c r="B603" t="s">
        <v>11</v>
      </c>
      <c r="C603" t="s">
        <v>529</v>
      </c>
      <c r="D603" s="10">
        <v>12</v>
      </c>
      <c r="E603" s="10">
        <v>36</v>
      </c>
      <c r="F603" t="s">
        <v>25</v>
      </c>
      <c r="G603" s="11">
        <v>1.9666666666666668</v>
      </c>
      <c r="H603" s="11">
        <v>0</v>
      </c>
      <c r="I603" s="11">
        <f>Tabel13[[#This Row],[Contractduur in maanden excl. verlengingen ]]+Tabel13[[#This Row],[Contractverlenging opties in maanden]]</f>
        <v>1.9666666666666668</v>
      </c>
      <c r="J603" t="s">
        <v>10</v>
      </c>
      <c r="K603" t="s">
        <v>527</v>
      </c>
      <c r="L603">
        <v>2022</v>
      </c>
      <c r="M603" s="3">
        <f>Tabel13[[#This Row],[Contracturen per week]]*52*(I603/12)</f>
        <v>306.8</v>
      </c>
    </row>
    <row r="604" spans="1:13">
      <c r="A604" t="s">
        <v>6</v>
      </c>
      <c r="B604" t="s">
        <v>11</v>
      </c>
      <c r="C604" t="s">
        <v>174</v>
      </c>
      <c r="D604" s="10">
        <v>11</v>
      </c>
      <c r="E604" s="10">
        <v>24</v>
      </c>
      <c r="F604" t="s">
        <v>9</v>
      </c>
      <c r="G604" s="11">
        <v>5</v>
      </c>
      <c r="H604" s="11">
        <v>36</v>
      </c>
      <c r="I604" s="11">
        <f>Tabel13[[#This Row],[Contractduur in maanden excl. verlengingen ]]+Tabel13[[#This Row],[Contractverlenging opties in maanden]]</f>
        <v>41</v>
      </c>
      <c r="J604" t="s">
        <v>10</v>
      </c>
      <c r="K604" t="s">
        <v>527</v>
      </c>
      <c r="L604">
        <v>2022</v>
      </c>
      <c r="M604" s="3">
        <f>Tabel13[[#This Row],[Contracturen per week]]*52*(I604/12)</f>
        <v>4264</v>
      </c>
    </row>
    <row r="605" spans="1:13">
      <c r="A605" t="s">
        <v>6</v>
      </c>
      <c r="B605" t="s">
        <v>11</v>
      </c>
      <c r="C605" t="s">
        <v>530</v>
      </c>
      <c r="D605" s="10">
        <v>11</v>
      </c>
      <c r="E605" s="10">
        <v>36</v>
      </c>
      <c r="F605" t="s">
        <v>32</v>
      </c>
      <c r="G605" s="11">
        <v>12</v>
      </c>
      <c r="H605" s="11">
        <v>72</v>
      </c>
      <c r="I605" s="11">
        <f>Tabel13[[#This Row],[Contractduur in maanden excl. verlengingen ]]+Tabel13[[#This Row],[Contractverlenging opties in maanden]]</f>
        <v>84</v>
      </c>
      <c r="J605" t="s">
        <v>10</v>
      </c>
      <c r="K605" t="s">
        <v>527</v>
      </c>
      <c r="L605">
        <v>2022</v>
      </c>
      <c r="M605" s="3">
        <f>Tabel13[[#This Row],[Contracturen per week]]*52*(I605/12)</f>
        <v>13104</v>
      </c>
    </row>
    <row r="606" spans="1:13">
      <c r="A606" t="s">
        <v>6</v>
      </c>
      <c r="B606" t="s">
        <v>11</v>
      </c>
      <c r="C606" t="s">
        <v>350</v>
      </c>
      <c r="D606" s="10">
        <v>11</v>
      </c>
      <c r="E606" s="10">
        <v>36</v>
      </c>
      <c r="F606" t="s">
        <v>32</v>
      </c>
      <c r="G606" s="11">
        <v>24</v>
      </c>
      <c r="H606" s="11">
        <v>60</v>
      </c>
      <c r="I606" s="11">
        <f>Tabel13[[#This Row],[Contractduur in maanden excl. verlengingen ]]+Tabel13[[#This Row],[Contractverlenging opties in maanden]]</f>
        <v>84</v>
      </c>
      <c r="J606" t="s">
        <v>10</v>
      </c>
      <c r="K606" t="s">
        <v>527</v>
      </c>
      <c r="L606">
        <v>2022</v>
      </c>
      <c r="M606" s="3">
        <f>Tabel13[[#This Row],[Contracturen per week]]*52*(I606/12)</f>
        <v>13104</v>
      </c>
    </row>
    <row r="607" spans="1:13">
      <c r="A607" t="s">
        <v>6</v>
      </c>
      <c r="B607" t="s">
        <v>11</v>
      </c>
      <c r="C607" t="s">
        <v>53</v>
      </c>
      <c r="D607" s="10">
        <v>11</v>
      </c>
      <c r="E607" s="10">
        <v>28</v>
      </c>
      <c r="F607" t="s">
        <v>32</v>
      </c>
      <c r="G607" s="11">
        <v>12</v>
      </c>
      <c r="H607" s="11">
        <v>0</v>
      </c>
      <c r="I607" s="11">
        <f>Tabel13[[#This Row],[Contractduur in maanden excl. verlengingen ]]+Tabel13[[#This Row],[Contractverlenging opties in maanden]]</f>
        <v>12</v>
      </c>
      <c r="J607" t="s">
        <v>5</v>
      </c>
      <c r="K607" t="s">
        <v>527</v>
      </c>
      <c r="L607">
        <v>2022</v>
      </c>
      <c r="M607" s="3">
        <f>Tabel13[[#This Row],[Contracturen per week]]*52*(I607/12)</f>
        <v>1456</v>
      </c>
    </row>
    <row r="608" spans="1:13">
      <c r="A608" t="s">
        <v>6</v>
      </c>
      <c r="B608" t="s">
        <v>11</v>
      </c>
      <c r="C608" t="s">
        <v>531</v>
      </c>
      <c r="D608" s="10">
        <v>11</v>
      </c>
      <c r="E608" s="10">
        <v>36</v>
      </c>
      <c r="F608" t="s">
        <v>32</v>
      </c>
      <c r="G608" s="11">
        <v>12</v>
      </c>
      <c r="H608" s="11">
        <v>24</v>
      </c>
      <c r="I608" s="11">
        <f>Tabel13[[#This Row],[Contractduur in maanden excl. verlengingen ]]+Tabel13[[#This Row],[Contractverlenging opties in maanden]]</f>
        <v>36</v>
      </c>
      <c r="J608" t="s">
        <v>10</v>
      </c>
      <c r="K608" t="s">
        <v>527</v>
      </c>
      <c r="L608">
        <v>2022</v>
      </c>
      <c r="M608" s="3">
        <f>Tabel13[[#This Row],[Contracturen per week]]*52*(I608/12)</f>
        <v>5616</v>
      </c>
    </row>
    <row r="609" spans="1:13">
      <c r="A609" t="s">
        <v>12</v>
      </c>
      <c r="B609" t="s">
        <v>67</v>
      </c>
      <c r="C609" t="s">
        <v>78</v>
      </c>
      <c r="D609" s="10">
        <v>10</v>
      </c>
      <c r="E609" s="10">
        <v>36</v>
      </c>
      <c r="F609" t="s">
        <v>25</v>
      </c>
      <c r="G609" s="11">
        <v>24</v>
      </c>
      <c r="H609" s="11">
        <v>72</v>
      </c>
      <c r="I609" s="11">
        <f>Tabel13[[#This Row],[Contractduur in maanden excl. verlengingen ]]+Tabel13[[#This Row],[Contractverlenging opties in maanden]]</f>
        <v>96</v>
      </c>
      <c r="J609" t="s">
        <v>23</v>
      </c>
      <c r="K609" t="s">
        <v>527</v>
      </c>
      <c r="L609">
        <v>2022</v>
      </c>
      <c r="M609" s="3">
        <f>Tabel13[[#This Row],[Contracturen per week]]*52*(I609/12)</f>
        <v>14976</v>
      </c>
    </row>
    <row r="610" spans="1:13">
      <c r="A610" t="s">
        <v>12</v>
      </c>
      <c r="B610" t="s">
        <v>126</v>
      </c>
      <c r="C610" t="s">
        <v>532</v>
      </c>
      <c r="D610" s="10">
        <v>9</v>
      </c>
      <c r="E610" s="10">
        <v>32</v>
      </c>
      <c r="F610" t="s">
        <v>25</v>
      </c>
      <c r="G610" s="11">
        <v>12</v>
      </c>
      <c r="H610" s="11">
        <v>84</v>
      </c>
      <c r="I610" s="11">
        <f>Tabel13[[#This Row],[Contractduur in maanden excl. verlengingen ]]+Tabel13[[#This Row],[Contractverlenging opties in maanden]]</f>
        <v>96</v>
      </c>
      <c r="J610" t="s">
        <v>10</v>
      </c>
      <c r="K610" t="s">
        <v>527</v>
      </c>
      <c r="L610">
        <v>2022</v>
      </c>
      <c r="M610" s="3">
        <f>Tabel13[[#This Row],[Contracturen per week]]*52*(I610/12)</f>
        <v>13312</v>
      </c>
    </row>
    <row r="611" spans="1:13">
      <c r="A611" t="s">
        <v>12</v>
      </c>
      <c r="B611" t="s">
        <v>126</v>
      </c>
      <c r="C611" t="s">
        <v>533</v>
      </c>
      <c r="D611" s="10">
        <v>9</v>
      </c>
      <c r="E611" s="10">
        <v>32</v>
      </c>
      <c r="F611" t="s">
        <v>25</v>
      </c>
      <c r="G611" s="11">
        <v>12</v>
      </c>
      <c r="H611" s="11">
        <v>84</v>
      </c>
      <c r="I611" s="11">
        <f>Tabel13[[#This Row],[Contractduur in maanden excl. verlengingen ]]+Tabel13[[#This Row],[Contractverlenging opties in maanden]]</f>
        <v>96</v>
      </c>
      <c r="J611" t="s">
        <v>10</v>
      </c>
      <c r="K611" t="s">
        <v>527</v>
      </c>
      <c r="L611">
        <v>2022</v>
      </c>
      <c r="M611" s="3">
        <f>Tabel13[[#This Row],[Contracturen per week]]*52*(I611/12)</f>
        <v>13312</v>
      </c>
    </row>
    <row r="612" spans="1:13">
      <c r="A612" t="s">
        <v>12</v>
      </c>
      <c r="B612" t="s">
        <v>126</v>
      </c>
      <c r="C612" t="s">
        <v>534</v>
      </c>
      <c r="D612" s="10">
        <v>9</v>
      </c>
      <c r="E612" s="10">
        <v>32</v>
      </c>
      <c r="F612" t="s">
        <v>25</v>
      </c>
      <c r="G612" s="11">
        <v>12</v>
      </c>
      <c r="H612" s="11">
        <v>84</v>
      </c>
      <c r="I612" s="11">
        <f>Tabel13[[#This Row],[Contractduur in maanden excl. verlengingen ]]+Tabel13[[#This Row],[Contractverlenging opties in maanden]]</f>
        <v>96</v>
      </c>
      <c r="J612" t="s">
        <v>10</v>
      </c>
      <c r="K612" t="s">
        <v>527</v>
      </c>
      <c r="L612">
        <v>2022</v>
      </c>
      <c r="M612" s="3">
        <f>Tabel13[[#This Row],[Contracturen per week]]*52*(I612/12)</f>
        <v>13312</v>
      </c>
    </row>
    <row r="613" spans="1:13">
      <c r="A613" t="s">
        <v>12</v>
      </c>
      <c r="B613" t="s">
        <v>126</v>
      </c>
      <c r="C613" t="s">
        <v>535</v>
      </c>
      <c r="D613" s="10">
        <v>9</v>
      </c>
      <c r="E613" s="10">
        <v>32</v>
      </c>
      <c r="F613" t="s">
        <v>25</v>
      </c>
      <c r="G613" s="11">
        <v>12</v>
      </c>
      <c r="H613" s="11">
        <v>84</v>
      </c>
      <c r="I613" s="11">
        <f>Tabel13[[#This Row],[Contractduur in maanden excl. verlengingen ]]+Tabel13[[#This Row],[Contractverlenging opties in maanden]]</f>
        <v>96</v>
      </c>
      <c r="J613" t="s">
        <v>10</v>
      </c>
      <c r="K613" t="s">
        <v>527</v>
      </c>
      <c r="L613">
        <v>2022</v>
      </c>
      <c r="M613" s="3">
        <f>Tabel13[[#This Row],[Contracturen per week]]*52*(I613/12)</f>
        <v>13312</v>
      </c>
    </row>
    <row r="614" spans="1:13">
      <c r="A614" t="s">
        <v>6</v>
      </c>
      <c r="B614" t="s">
        <v>7</v>
      </c>
      <c r="C614" t="s">
        <v>536</v>
      </c>
      <c r="D614" s="10">
        <v>14</v>
      </c>
      <c r="E614" s="10">
        <v>36</v>
      </c>
      <c r="F614" t="s">
        <v>9</v>
      </c>
      <c r="G614" s="11">
        <v>15</v>
      </c>
      <c r="H614" s="11">
        <v>12</v>
      </c>
      <c r="I614" s="11">
        <f>Tabel13[[#This Row],[Contractduur in maanden excl. verlengingen ]]+Tabel13[[#This Row],[Contractverlenging opties in maanden]]</f>
        <v>27</v>
      </c>
      <c r="J614" t="s">
        <v>10</v>
      </c>
      <c r="K614" t="s">
        <v>527</v>
      </c>
      <c r="L614">
        <v>2022</v>
      </c>
      <c r="M614" s="3">
        <f>Tabel13[[#This Row],[Contracturen per week]]*52*(I614/12)</f>
        <v>4212</v>
      </c>
    </row>
    <row r="615" spans="1:13">
      <c r="A615" t="s">
        <v>6</v>
      </c>
      <c r="B615" t="s">
        <v>11</v>
      </c>
      <c r="C615" t="s">
        <v>537</v>
      </c>
      <c r="D615" s="10">
        <v>13</v>
      </c>
      <c r="E615" s="10">
        <v>28</v>
      </c>
      <c r="F615" t="s">
        <v>9</v>
      </c>
      <c r="G615" s="11">
        <v>16</v>
      </c>
      <c r="H615" s="11">
        <v>24</v>
      </c>
      <c r="I615" s="11">
        <f>Tabel13[[#This Row],[Contractduur in maanden excl. verlengingen ]]+Tabel13[[#This Row],[Contractverlenging opties in maanden]]</f>
        <v>40</v>
      </c>
      <c r="J615" t="s">
        <v>10</v>
      </c>
      <c r="K615" t="s">
        <v>527</v>
      </c>
      <c r="L615">
        <v>2022</v>
      </c>
      <c r="M615" s="3">
        <f>Tabel13[[#This Row],[Contracturen per week]]*52*(I615/12)</f>
        <v>4853.3333333333339</v>
      </c>
    </row>
    <row r="616" spans="1:13">
      <c r="A616" t="s">
        <v>6</v>
      </c>
      <c r="B616" t="s">
        <v>11</v>
      </c>
      <c r="C616" t="s">
        <v>11</v>
      </c>
      <c r="D616" s="10">
        <v>13</v>
      </c>
      <c r="E616" s="10">
        <v>32</v>
      </c>
      <c r="F616" t="s">
        <v>9</v>
      </c>
      <c r="G616" s="11">
        <v>9</v>
      </c>
      <c r="H616" s="11">
        <v>24</v>
      </c>
      <c r="I616" s="11">
        <f>Tabel13[[#This Row],[Contractduur in maanden excl. verlengingen ]]+Tabel13[[#This Row],[Contractverlenging opties in maanden]]</f>
        <v>33</v>
      </c>
      <c r="J616" t="s">
        <v>10</v>
      </c>
      <c r="K616" t="s">
        <v>527</v>
      </c>
      <c r="L616">
        <v>2022</v>
      </c>
      <c r="M616" s="3">
        <f>Tabel13[[#This Row],[Contracturen per week]]*52*(I616/12)</f>
        <v>4576</v>
      </c>
    </row>
    <row r="617" spans="1:13">
      <c r="A617" t="s">
        <v>6</v>
      </c>
      <c r="B617" t="s">
        <v>11</v>
      </c>
      <c r="C617" t="s">
        <v>538</v>
      </c>
      <c r="D617" s="10">
        <v>13</v>
      </c>
      <c r="E617" s="10">
        <v>32</v>
      </c>
      <c r="F617" t="s">
        <v>9</v>
      </c>
      <c r="G617" s="11">
        <v>3</v>
      </c>
      <c r="H617" s="11">
        <v>12</v>
      </c>
      <c r="I617" s="11">
        <f>Tabel13[[#This Row],[Contractduur in maanden excl. verlengingen ]]+Tabel13[[#This Row],[Contractverlenging opties in maanden]]</f>
        <v>15</v>
      </c>
      <c r="J617" t="s">
        <v>10</v>
      </c>
      <c r="K617" t="s">
        <v>527</v>
      </c>
      <c r="L617">
        <v>2022</v>
      </c>
      <c r="M617" s="3">
        <f>Tabel13[[#This Row],[Contracturen per week]]*52*(I617/12)</f>
        <v>2080</v>
      </c>
    </row>
    <row r="618" spans="1:13">
      <c r="A618" t="s">
        <v>6</v>
      </c>
      <c r="B618" t="s">
        <v>11</v>
      </c>
      <c r="C618" t="s">
        <v>539</v>
      </c>
      <c r="D618" s="10">
        <v>13</v>
      </c>
      <c r="E618" s="10">
        <v>8</v>
      </c>
      <c r="F618" t="s">
        <v>9</v>
      </c>
      <c r="G618" s="11">
        <v>9</v>
      </c>
      <c r="H618" s="11">
        <v>48</v>
      </c>
      <c r="I618" s="11">
        <f>Tabel13[[#This Row],[Contractduur in maanden excl. verlengingen ]]+Tabel13[[#This Row],[Contractverlenging opties in maanden]]</f>
        <v>57</v>
      </c>
      <c r="J618" t="s">
        <v>10</v>
      </c>
      <c r="K618" t="s">
        <v>527</v>
      </c>
      <c r="L618">
        <v>2022</v>
      </c>
      <c r="M618" s="3">
        <f>Tabel13[[#This Row],[Contracturen per week]]*52*(I618/12)</f>
        <v>1976</v>
      </c>
    </row>
    <row r="619" spans="1:13">
      <c r="A619" t="s">
        <v>6</v>
      </c>
      <c r="B619" t="s">
        <v>11</v>
      </c>
      <c r="C619" t="s">
        <v>540</v>
      </c>
      <c r="D619" s="10">
        <v>11</v>
      </c>
      <c r="E619" s="10">
        <v>36</v>
      </c>
      <c r="F619" t="s">
        <v>9</v>
      </c>
      <c r="G619" s="11">
        <v>12</v>
      </c>
      <c r="H619" s="11">
        <v>24</v>
      </c>
      <c r="I619" s="11">
        <f>Tabel13[[#This Row],[Contractduur in maanden excl. verlengingen ]]+Tabel13[[#This Row],[Contractverlenging opties in maanden]]</f>
        <v>36</v>
      </c>
      <c r="J619" t="s">
        <v>23</v>
      </c>
      <c r="K619" t="s">
        <v>527</v>
      </c>
      <c r="L619">
        <v>2022</v>
      </c>
      <c r="M619" s="3">
        <f>Tabel13[[#This Row],[Contracturen per week]]*52*(I619/12)</f>
        <v>5616</v>
      </c>
    </row>
    <row r="620" spans="1:13">
      <c r="A620" t="s">
        <v>6</v>
      </c>
      <c r="B620" t="s">
        <v>11</v>
      </c>
      <c r="C620" t="s">
        <v>89</v>
      </c>
      <c r="D620" s="10">
        <v>12</v>
      </c>
      <c r="E620" s="10">
        <v>20</v>
      </c>
      <c r="F620" t="s">
        <v>30</v>
      </c>
      <c r="G620" s="11">
        <v>6</v>
      </c>
      <c r="H620" s="11">
        <v>0</v>
      </c>
      <c r="I620" s="11">
        <f>Tabel13[[#This Row],[Contractduur in maanden excl. verlengingen ]]+Tabel13[[#This Row],[Contractverlenging opties in maanden]]</f>
        <v>6</v>
      </c>
      <c r="J620" t="s">
        <v>10</v>
      </c>
      <c r="K620" t="s">
        <v>527</v>
      </c>
      <c r="L620">
        <v>2022</v>
      </c>
      <c r="M620" s="3">
        <f>Tabel13[[#This Row],[Contracturen per week]]*52*(I620/12)</f>
        <v>520</v>
      </c>
    </row>
    <row r="621" spans="1:13">
      <c r="A621" t="s">
        <v>6</v>
      </c>
      <c r="B621" t="s">
        <v>11</v>
      </c>
      <c r="C621" t="s">
        <v>541</v>
      </c>
      <c r="D621" s="10">
        <v>11</v>
      </c>
      <c r="E621" s="10">
        <v>32</v>
      </c>
      <c r="F621" t="s">
        <v>30</v>
      </c>
      <c r="G621" s="11">
        <v>13</v>
      </c>
      <c r="H621" s="11">
        <v>84</v>
      </c>
      <c r="I621" s="11">
        <f>Tabel13[[#This Row],[Contractduur in maanden excl. verlengingen ]]+Tabel13[[#This Row],[Contractverlenging opties in maanden]]</f>
        <v>97</v>
      </c>
      <c r="J621" t="s">
        <v>10</v>
      </c>
      <c r="K621" t="s">
        <v>527</v>
      </c>
      <c r="L621">
        <v>2022</v>
      </c>
      <c r="M621" s="3">
        <f>Tabel13[[#This Row],[Contracturen per week]]*52*(I621/12)</f>
        <v>13450.666666666668</v>
      </c>
    </row>
    <row r="622" spans="1:13">
      <c r="A622" t="s">
        <v>6</v>
      </c>
      <c r="B622" t="s">
        <v>11</v>
      </c>
      <c r="C622" t="s">
        <v>542</v>
      </c>
      <c r="D622" s="10">
        <v>13</v>
      </c>
      <c r="E622" s="10">
        <v>36</v>
      </c>
      <c r="F622" t="s">
        <v>9</v>
      </c>
      <c r="G622" s="11">
        <v>12</v>
      </c>
      <c r="H622" s="11">
        <v>36</v>
      </c>
      <c r="I622" s="11">
        <f>Tabel13[[#This Row],[Contractduur in maanden excl. verlengingen ]]+Tabel13[[#This Row],[Contractverlenging opties in maanden]]</f>
        <v>48</v>
      </c>
      <c r="J622" t="s">
        <v>10</v>
      </c>
      <c r="K622" t="s">
        <v>527</v>
      </c>
      <c r="L622">
        <v>2022</v>
      </c>
      <c r="M622" s="3">
        <f>Tabel13[[#This Row],[Contracturen per week]]*52*(I622/12)</f>
        <v>7488</v>
      </c>
    </row>
    <row r="623" spans="1:13">
      <c r="A623" t="s">
        <v>6</v>
      </c>
      <c r="B623" t="s">
        <v>11</v>
      </c>
      <c r="C623" t="s">
        <v>122</v>
      </c>
      <c r="D623" s="10">
        <v>12</v>
      </c>
      <c r="E623" s="10">
        <v>36</v>
      </c>
      <c r="F623" t="s">
        <v>30</v>
      </c>
      <c r="G623" s="11">
        <v>12</v>
      </c>
      <c r="H623" s="11">
        <v>24</v>
      </c>
      <c r="I623" s="11">
        <f>Tabel13[[#This Row],[Contractduur in maanden excl. verlengingen ]]+Tabel13[[#This Row],[Contractverlenging opties in maanden]]</f>
        <v>36</v>
      </c>
      <c r="J623" t="s">
        <v>5</v>
      </c>
      <c r="K623" t="s">
        <v>527</v>
      </c>
      <c r="L623">
        <v>2022</v>
      </c>
      <c r="M623" s="3">
        <f>Tabel13[[#This Row],[Contracturen per week]]*52*(I623/12)</f>
        <v>5616</v>
      </c>
    </row>
    <row r="624" spans="1:13">
      <c r="A624" t="s">
        <v>6</v>
      </c>
      <c r="B624" t="s">
        <v>11</v>
      </c>
      <c r="C624" t="s">
        <v>371</v>
      </c>
      <c r="D624" s="10">
        <v>12</v>
      </c>
      <c r="E624" s="10">
        <v>36</v>
      </c>
      <c r="F624" t="s">
        <v>9</v>
      </c>
      <c r="G624" s="11">
        <v>25</v>
      </c>
      <c r="H624" s="11">
        <v>72</v>
      </c>
      <c r="I624" s="11">
        <f>Tabel13[[#This Row],[Contractduur in maanden excl. verlengingen ]]+Tabel13[[#This Row],[Contractverlenging opties in maanden]]</f>
        <v>97</v>
      </c>
      <c r="J624" t="s">
        <v>5</v>
      </c>
      <c r="K624" t="s">
        <v>527</v>
      </c>
      <c r="L624">
        <v>2022</v>
      </c>
      <c r="M624" s="3">
        <f>Tabel13[[#This Row],[Contracturen per week]]*52*(I624/12)</f>
        <v>15132.000000000002</v>
      </c>
    </row>
    <row r="625" spans="1:13">
      <c r="A625" t="s">
        <v>6</v>
      </c>
      <c r="B625" t="s">
        <v>11</v>
      </c>
      <c r="C625" t="s">
        <v>11</v>
      </c>
      <c r="D625" s="10">
        <v>11</v>
      </c>
      <c r="E625" s="10">
        <v>36</v>
      </c>
      <c r="F625" t="s">
        <v>9</v>
      </c>
      <c r="G625" s="11">
        <v>14</v>
      </c>
      <c r="H625" s="11">
        <v>60</v>
      </c>
      <c r="I625" s="11">
        <f>Tabel13[[#This Row],[Contractduur in maanden excl. verlengingen ]]+Tabel13[[#This Row],[Contractverlenging opties in maanden]]</f>
        <v>74</v>
      </c>
      <c r="J625" t="s">
        <v>10</v>
      </c>
      <c r="K625" t="s">
        <v>527</v>
      </c>
      <c r="L625">
        <v>2022</v>
      </c>
      <c r="M625" s="3">
        <f>Tabel13[[#This Row],[Contracturen per week]]*52*(I625/12)</f>
        <v>11544</v>
      </c>
    </row>
    <row r="626" spans="1:13">
      <c r="A626" t="s">
        <v>1</v>
      </c>
      <c r="B626" t="s">
        <v>2</v>
      </c>
      <c r="C626" t="s">
        <v>90</v>
      </c>
      <c r="D626" s="10">
        <v>12</v>
      </c>
      <c r="E626" s="10">
        <v>36</v>
      </c>
      <c r="F626" t="s">
        <v>32</v>
      </c>
      <c r="G626" s="11">
        <v>13</v>
      </c>
      <c r="H626" s="11">
        <v>24</v>
      </c>
      <c r="I626" s="11">
        <f>Tabel13[[#This Row],[Contractduur in maanden excl. verlengingen ]]+Tabel13[[#This Row],[Contractverlenging opties in maanden]]</f>
        <v>37</v>
      </c>
      <c r="J626" t="s">
        <v>5</v>
      </c>
      <c r="K626" t="s">
        <v>527</v>
      </c>
      <c r="L626">
        <v>2022</v>
      </c>
      <c r="M626" s="3">
        <f>Tabel13[[#This Row],[Contracturen per week]]*52*(I626/12)</f>
        <v>5772</v>
      </c>
    </row>
    <row r="627" spans="1:13">
      <c r="A627" t="s">
        <v>6</v>
      </c>
      <c r="B627" t="s">
        <v>11</v>
      </c>
      <c r="C627" t="s">
        <v>543</v>
      </c>
      <c r="D627" s="10">
        <v>12</v>
      </c>
      <c r="E627" s="10">
        <v>24</v>
      </c>
      <c r="F627" t="s">
        <v>32</v>
      </c>
      <c r="G627" s="11">
        <v>25</v>
      </c>
      <c r="H627" s="11">
        <v>72</v>
      </c>
      <c r="I627" s="11">
        <f>Tabel13[[#This Row],[Contractduur in maanden excl. verlengingen ]]+Tabel13[[#This Row],[Contractverlenging opties in maanden]]</f>
        <v>97</v>
      </c>
      <c r="J627" t="s">
        <v>10</v>
      </c>
      <c r="K627" t="s">
        <v>527</v>
      </c>
      <c r="L627">
        <v>2022</v>
      </c>
      <c r="M627" s="3">
        <f>Tabel13[[#This Row],[Contracturen per week]]*52*(I627/12)</f>
        <v>10088</v>
      </c>
    </row>
    <row r="628" spans="1:13">
      <c r="A628" t="s">
        <v>6</v>
      </c>
      <c r="B628" t="s">
        <v>11</v>
      </c>
      <c r="C628" t="s">
        <v>544</v>
      </c>
      <c r="D628" s="10">
        <v>11</v>
      </c>
      <c r="E628" s="10">
        <v>12</v>
      </c>
      <c r="F628" t="s">
        <v>4</v>
      </c>
      <c r="G628" s="11">
        <v>4</v>
      </c>
      <c r="H628" s="11">
        <v>6</v>
      </c>
      <c r="I628" s="11">
        <f>Tabel13[[#This Row],[Contractduur in maanden excl. verlengingen ]]+Tabel13[[#This Row],[Contractverlenging opties in maanden]]</f>
        <v>10</v>
      </c>
      <c r="J628" t="s">
        <v>10</v>
      </c>
      <c r="K628" t="s">
        <v>527</v>
      </c>
      <c r="L628">
        <v>2022</v>
      </c>
      <c r="M628" s="3">
        <f>Tabel13[[#This Row],[Contracturen per week]]*52*(I628/12)</f>
        <v>520</v>
      </c>
    </row>
    <row r="629" spans="1:13">
      <c r="A629" t="s">
        <v>12</v>
      </c>
      <c r="B629" t="s">
        <v>126</v>
      </c>
      <c r="C629" t="s">
        <v>78</v>
      </c>
      <c r="D629" s="10">
        <v>9</v>
      </c>
      <c r="E629" s="10">
        <v>20</v>
      </c>
      <c r="F629" t="s">
        <v>25</v>
      </c>
      <c r="G629" s="11">
        <v>13</v>
      </c>
      <c r="H629" s="11">
        <v>24</v>
      </c>
      <c r="I629" s="11">
        <f>Tabel13[[#This Row],[Contractduur in maanden excl. verlengingen ]]+Tabel13[[#This Row],[Contractverlenging opties in maanden]]</f>
        <v>37</v>
      </c>
      <c r="J629" t="s">
        <v>23</v>
      </c>
      <c r="K629" t="s">
        <v>527</v>
      </c>
      <c r="L629">
        <v>2022</v>
      </c>
      <c r="M629" s="3">
        <f>Tabel13[[#This Row],[Contracturen per week]]*52*(I629/12)</f>
        <v>3206.666666666667</v>
      </c>
    </row>
    <row r="630" spans="1:13">
      <c r="A630" t="s">
        <v>6</v>
      </c>
      <c r="B630" t="s">
        <v>11</v>
      </c>
      <c r="C630" t="s">
        <v>548</v>
      </c>
      <c r="D630" s="10" t="s">
        <v>549</v>
      </c>
      <c r="E630" s="10">
        <v>36</v>
      </c>
      <c r="F630" t="s">
        <v>32</v>
      </c>
      <c r="G630" s="11">
        <v>24</v>
      </c>
      <c r="H630" s="11">
        <v>60</v>
      </c>
      <c r="I630" s="11">
        <f>Tabel13[[#This Row],[Contractduur in maanden excl. verlengingen ]]+Tabel13[[#This Row],[Contractverlenging opties in maanden]]</f>
        <v>84</v>
      </c>
      <c r="J630" t="s">
        <v>10</v>
      </c>
      <c r="K630" t="s">
        <v>547</v>
      </c>
      <c r="L630">
        <v>2021</v>
      </c>
      <c r="M630" s="3">
        <f>Tabel13[[#This Row],[Contracturen per week]]*52*(I630/12)</f>
        <v>13104</v>
      </c>
    </row>
    <row r="631" spans="1:13">
      <c r="A631" t="s">
        <v>6</v>
      </c>
      <c r="B631" t="s">
        <v>11</v>
      </c>
      <c r="C631" t="s">
        <v>550</v>
      </c>
      <c r="D631" s="10" t="s">
        <v>551</v>
      </c>
      <c r="E631" s="10">
        <v>36</v>
      </c>
      <c r="F631" t="s">
        <v>9</v>
      </c>
      <c r="G631" s="11">
        <v>24</v>
      </c>
      <c r="H631" s="11">
        <v>30</v>
      </c>
      <c r="I631" s="11">
        <f>Tabel13[[#This Row],[Contractduur in maanden excl. verlengingen ]]+Tabel13[[#This Row],[Contractverlenging opties in maanden]]</f>
        <v>54</v>
      </c>
      <c r="J631" t="s">
        <v>23</v>
      </c>
      <c r="K631" t="s">
        <v>552</v>
      </c>
      <c r="L631">
        <v>2021</v>
      </c>
      <c r="M631" s="3">
        <f>Tabel13[[#This Row],[Contracturen per week]]*52*(I631/12)</f>
        <v>8424</v>
      </c>
    </row>
    <row r="632" spans="1:13">
      <c r="A632" t="s">
        <v>6</v>
      </c>
      <c r="B632" t="s">
        <v>11</v>
      </c>
      <c r="C632" t="s">
        <v>555</v>
      </c>
      <c r="D632" s="10" t="s">
        <v>551</v>
      </c>
      <c r="E632" s="10">
        <v>8</v>
      </c>
      <c r="F632" t="s">
        <v>9</v>
      </c>
      <c r="G632" s="11">
        <v>16</v>
      </c>
      <c r="H632" s="11">
        <v>24</v>
      </c>
      <c r="I632" s="11">
        <f>Tabel13[[#This Row],[Contractduur in maanden excl. verlengingen ]]+Tabel13[[#This Row],[Contractverlenging opties in maanden]]</f>
        <v>40</v>
      </c>
      <c r="J632" t="s">
        <v>10</v>
      </c>
      <c r="K632" t="s">
        <v>552</v>
      </c>
      <c r="L632">
        <v>2021</v>
      </c>
      <c r="M632" s="3">
        <f>Tabel13[[#This Row],[Contracturen per week]]*52*(I632/12)</f>
        <v>1386.6666666666667</v>
      </c>
    </row>
    <row r="633" spans="1:13">
      <c r="A633" t="s">
        <v>12</v>
      </c>
      <c r="B633" t="s">
        <v>67</v>
      </c>
      <c r="C633" t="s">
        <v>556</v>
      </c>
      <c r="D633" s="10" t="s">
        <v>557</v>
      </c>
      <c r="E633" s="10">
        <v>28</v>
      </c>
      <c r="F633" t="s">
        <v>25</v>
      </c>
      <c r="G633" s="11">
        <v>12</v>
      </c>
      <c r="H633" s="11">
        <v>24</v>
      </c>
      <c r="I633" s="11">
        <f>Tabel13[[#This Row],[Contractduur in maanden excl. verlengingen ]]+Tabel13[[#This Row],[Contractverlenging opties in maanden]]</f>
        <v>36</v>
      </c>
      <c r="J633" t="s">
        <v>5</v>
      </c>
      <c r="K633" t="s">
        <v>552</v>
      </c>
      <c r="L633">
        <v>2021</v>
      </c>
      <c r="M633" s="3">
        <f>Tabel13[[#This Row],[Contracturen per week]]*52*(I633/12)</f>
        <v>4368</v>
      </c>
    </row>
    <row r="634" spans="1:13">
      <c r="A634" t="s">
        <v>6</v>
      </c>
      <c r="B634" t="s">
        <v>11</v>
      </c>
      <c r="C634" t="s">
        <v>122</v>
      </c>
      <c r="D634" s="10" t="s">
        <v>557</v>
      </c>
      <c r="E634" s="10">
        <v>36</v>
      </c>
      <c r="F634" t="s">
        <v>30</v>
      </c>
      <c r="G634" s="11">
        <v>25</v>
      </c>
      <c r="H634" s="11">
        <v>72</v>
      </c>
      <c r="I634" s="11">
        <f>Tabel13[[#This Row],[Contractduur in maanden excl. verlengingen ]]+Tabel13[[#This Row],[Contractverlenging opties in maanden]]</f>
        <v>97</v>
      </c>
      <c r="J634" t="s">
        <v>23</v>
      </c>
      <c r="K634" t="s">
        <v>552</v>
      </c>
      <c r="L634">
        <v>2021</v>
      </c>
      <c r="M634" s="3">
        <f>Tabel13[[#This Row],[Contracturen per week]]*52*(I634/12)</f>
        <v>15132.000000000002</v>
      </c>
    </row>
    <row r="635" spans="1:13">
      <c r="A635" t="s">
        <v>1</v>
      </c>
      <c r="B635" t="s">
        <v>27</v>
      </c>
      <c r="C635" t="s">
        <v>559</v>
      </c>
      <c r="D635" s="10" t="s">
        <v>557</v>
      </c>
      <c r="E635" s="10">
        <v>16</v>
      </c>
      <c r="F635" t="s">
        <v>9</v>
      </c>
      <c r="G635" s="11">
        <v>14</v>
      </c>
      <c r="H635" s="11">
        <v>21</v>
      </c>
      <c r="I635" s="11">
        <f>Tabel13[[#This Row],[Contractduur in maanden excl. verlengingen ]]+Tabel13[[#This Row],[Contractverlenging opties in maanden]]</f>
        <v>35</v>
      </c>
      <c r="J635" t="s">
        <v>5</v>
      </c>
      <c r="K635" t="s">
        <v>552</v>
      </c>
      <c r="L635">
        <v>2021</v>
      </c>
      <c r="M635" s="3">
        <f>Tabel13[[#This Row],[Contracturen per week]]*52*(I635/12)</f>
        <v>2426.6666666666665</v>
      </c>
    </row>
    <row r="636" spans="1:13">
      <c r="A636" t="s">
        <v>6</v>
      </c>
      <c r="B636" t="s">
        <v>11</v>
      </c>
      <c r="C636" t="s">
        <v>560</v>
      </c>
      <c r="D636" s="10" t="s">
        <v>551</v>
      </c>
      <c r="E636" s="10">
        <v>36</v>
      </c>
      <c r="F636" t="s">
        <v>9</v>
      </c>
      <c r="G636" s="11">
        <v>24</v>
      </c>
      <c r="H636" s="11">
        <v>36</v>
      </c>
      <c r="I636" s="11">
        <f>Tabel13[[#This Row],[Contractduur in maanden excl. verlengingen ]]+Tabel13[[#This Row],[Contractverlenging opties in maanden]]</f>
        <v>60</v>
      </c>
      <c r="J636" t="s">
        <v>23</v>
      </c>
      <c r="K636" t="s">
        <v>552</v>
      </c>
      <c r="L636">
        <v>2021</v>
      </c>
      <c r="M636" s="3">
        <f>Tabel13[[#This Row],[Contracturen per week]]*52*(I636/12)</f>
        <v>9360</v>
      </c>
    </row>
    <row r="637" spans="1:13">
      <c r="A637" t="s">
        <v>6</v>
      </c>
      <c r="B637" t="s">
        <v>51</v>
      </c>
      <c r="C637" t="s">
        <v>561</v>
      </c>
      <c r="D637" s="10" t="s">
        <v>551</v>
      </c>
      <c r="E637" s="10">
        <v>36</v>
      </c>
      <c r="F637" t="s">
        <v>25</v>
      </c>
      <c r="G637" s="11">
        <v>16</v>
      </c>
      <c r="H637" s="11">
        <v>36</v>
      </c>
      <c r="I637" s="11">
        <f>Tabel13[[#This Row],[Contractduur in maanden excl. verlengingen ]]+Tabel13[[#This Row],[Contractverlenging opties in maanden]]</f>
        <v>52</v>
      </c>
      <c r="J637" t="s">
        <v>10</v>
      </c>
      <c r="K637" t="s">
        <v>552</v>
      </c>
      <c r="L637">
        <v>2021</v>
      </c>
      <c r="M637" s="3">
        <f>Tabel13[[#This Row],[Contracturen per week]]*52*(I637/12)</f>
        <v>8111.9999999999991</v>
      </c>
    </row>
    <row r="638" spans="1:13">
      <c r="A638" t="s">
        <v>6</v>
      </c>
      <c r="B638" t="s">
        <v>11</v>
      </c>
      <c r="C638" t="s">
        <v>562</v>
      </c>
      <c r="D638" s="10" t="s">
        <v>554</v>
      </c>
      <c r="E638" s="10">
        <v>18</v>
      </c>
      <c r="F638" t="s">
        <v>4</v>
      </c>
      <c r="G638" s="11">
        <v>13</v>
      </c>
      <c r="H638" s="11">
        <v>72</v>
      </c>
      <c r="I638" s="11">
        <f>Tabel13[[#This Row],[Contractduur in maanden excl. verlengingen ]]+Tabel13[[#This Row],[Contractverlenging opties in maanden]]</f>
        <v>85</v>
      </c>
      <c r="J638" t="s">
        <v>10</v>
      </c>
      <c r="K638" t="s">
        <v>552</v>
      </c>
      <c r="L638">
        <v>2021</v>
      </c>
      <c r="M638" s="3">
        <f>Tabel13[[#This Row],[Contracturen per week]]*52*(I638/12)</f>
        <v>6630</v>
      </c>
    </row>
    <row r="639" spans="1:13">
      <c r="A639" t="s">
        <v>6</v>
      </c>
      <c r="B639" t="s">
        <v>11</v>
      </c>
      <c r="C639" t="s">
        <v>563</v>
      </c>
      <c r="D639" s="10" t="s">
        <v>558</v>
      </c>
      <c r="E639" s="10">
        <v>24</v>
      </c>
      <c r="F639" t="s">
        <v>130</v>
      </c>
      <c r="G639" s="11">
        <v>12</v>
      </c>
      <c r="H639" s="11">
        <v>12</v>
      </c>
      <c r="I639" s="11">
        <f>Tabel13[[#This Row],[Contractduur in maanden excl. verlengingen ]]+Tabel13[[#This Row],[Contractverlenging opties in maanden]]</f>
        <v>24</v>
      </c>
      <c r="J639" t="s">
        <v>5</v>
      </c>
      <c r="K639" t="s">
        <v>552</v>
      </c>
      <c r="L639">
        <v>2021</v>
      </c>
      <c r="M639" s="3">
        <f>Tabel13[[#This Row],[Contracturen per week]]*52*(I639/12)</f>
        <v>2496</v>
      </c>
    </row>
    <row r="640" spans="1:13">
      <c r="A640" t="s">
        <v>6</v>
      </c>
      <c r="B640" t="s">
        <v>11</v>
      </c>
      <c r="C640" t="s">
        <v>565</v>
      </c>
      <c r="D640" s="10" t="s">
        <v>551</v>
      </c>
      <c r="E640" s="10">
        <v>24</v>
      </c>
      <c r="F640" t="s">
        <v>9</v>
      </c>
      <c r="G640" s="11">
        <v>4</v>
      </c>
      <c r="H640" s="11">
        <v>24</v>
      </c>
      <c r="I640" s="11">
        <f>Tabel13[[#This Row],[Contractduur in maanden excl. verlengingen ]]+Tabel13[[#This Row],[Contractverlenging opties in maanden]]</f>
        <v>28</v>
      </c>
      <c r="J640" t="s">
        <v>23</v>
      </c>
      <c r="K640" t="s">
        <v>552</v>
      </c>
      <c r="L640">
        <v>2021</v>
      </c>
      <c r="M640" s="3">
        <f>Tabel13[[#This Row],[Contracturen per week]]*52*(I640/12)</f>
        <v>2912</v>
      </c>
    </row>
    <row r="641" spans="1:13">
      <c r="A641" t="s">
        <v>6</v>
      </c>
      <c r="B641" t="s">
        <v>11</v>
      </c>
      <c r="C641" t="s">
        <v>89</v>
      </c>
      <c r="D641" s="10" t="s">
        <v>557</v>
      </c>
      <c r="E641" s="10">
        <v>3</v>
      </c>
      <c r="F641" t="s">
        <v>34</v>
      </c>
      <c r="G641" s="11">
        <v>13</v>
      </c>
      <c r="H641" s="11">
        <v>12</v>
      </c>
      <c r="I641" s="11">
        <f>Tabel13[[#This Row],[Contractduur in maanden excl. verlengingen ]]+Tabel13[[#This Row],[Contractverlenging opties in maanden]]</f>
        <v>25</v>
      </c>
      <c r="J641" t="s">
        <v>10</v>
      </c>
      <c r="K641" t="s">
        <v>552</v>
      </c>
      <c r="L641">
        <v>2021</v>
      </c>
      <c r="M641" s="3">
        <f>Tabel13[[#This Row],[Contracturen per week]]*52*(I641/12)</f>
        <v>325</v>
      </c>
    </row>
    <row r="642" spans="1:13">
      <c r="A642" t="s">
        <v>6</v>
      </c>
      <c r="B642" t="s">
        <v>51</v>
      </c>
      <c r="C642" t="s">
        <v>553</v>
      </c>
      <c r="D642" s="10" t="s">
        <v>554</v>
      </c>
      <c r="E642" s="10">
        <v>36</v>
      </c>
      <c r="F642" t="s">
        <v>190</v>
      </c>
      <c r="G642" s="11">
        <v>16</v>
      </c>
      <c r="H642" s="11">
        <v>36</v>
      </c>
      <c r="I642" s="11">
        <f>Tabel13[[#This Row],[Contractduur in maanden excl. verlengingen ]]+Tabel13[[#This Row],[Contractverlenging opties in maanden]]</f>
        <v>52</v>
      </c>
      <c r="J642" t="s">
        <v>5</v>
      </c>
      <c r="K642" t="s">
        <v>552</v>
      </c>
      <c r="L642">
        <v>2021</v>
      </c>
      <c r="M642" s="3">
        <f>Tabel13[[#This Row],[Contracturen per week]]*52*(I642/12)</f>
        <v>8111.9999999999991</v>
      </c>
    </row>
    <row r="643" spans="1:13">
      <c r="A643" t="s">
        <v>1</v>
      </c>
      <c r="B643" t="s">
        <v>2</v>
      </c>
      <c r="C643" t="s">
        <v>567</v>
      </c>
      <c r="D643" s="10" t="s">
        <v>549</v>
      </c>
      <c r="E643" s="10">
        <v>20</v>
      </c>
      <c r="F643" t="s">
        <v>260</v>
      </c>
      <c r="G643" s="11">
        <v>4</v>
      </c>
      <c r="H643" s="11">
        <v>0</v>
      </c>
      <c r="I643" s="11">
        <f>Tabel13[[#This Row],[Contractduur in maanden excl. verlengingen ]]+Tabel13[[#This Row],[Contractverlenging opties in maanden]]</f>
        <v>4</v>
      </c>
      <c r="J643" t="s">
        <v>10</v>
      </c>
      <c r="K643" t="s">
        <v>552</v>
      </c>
      <c r="L643">
        <v>2021</v>
      </c>
      <c r="M643" s="3">
        <f>Tabel13[[#This Row],[Contracturen per week]]*52*(I643/12)</f>
        <v>346.66666666666663</v>
      </c>
    </row>
    <row r="644" spans="1:13">
      <c r="A644" t="s">
        <v>6</v>
      </c>
      <c r="B644" t="s">
        <v>7</v>
      </c>
      <c r="C644" t="s">
        <v>165</v>
      </c>
      <c r="D644" s="10" t="s">
        <v>549</v>
      </c>
      <c r="E644" s="10">
        <v>12</v>
      </c>
      <c r="F644" t="s">
        <v>4</v>
      </c>
      <c r="G644" s="11">
        <v>4</v>
      </c>
      <c r="H644" s="11">
        <v>6</v>
      </c>
      <c r="I644" s="11">
        <f>Tabel13[[#This Row],[Contractduur in maanden excl. verlengingen ]]+Tabel13[[#This Row],[Contractverlenging opties in maanden]]</f>
        <v>10</v>
      </c>
      <c r="J644" t="s">
        <v>10</v>
      </c>
      <c r="K644" t="s">
        <v>552</v>
      </c>
      <c r="L644">
        <v>2021</v>
      </c>
      <c r="M644" s="3">
        <f>Tabel13[[#This Row],[Contracturen per week]]*52*(I644/12)</f>
        <v>520</v>
      </c>
    </row>
    <row r="645" spans="1:13">
      <c r="A645" t="s">
        <v>6</v>
      </c>
      <c r="B645" t="s">
        <v>11</v>
      </c>
      <c r="C645" t="s">
        <v>568</v>
      </c>
      <c r="D645" s="10" t="s">
        <v>551</v>
      </c>
      <c r="E645" s="10">
        <v>36</v>
      </c>
      <c r="F645" t="s">
        <v>9</v>
      </c>
      <c r="G645" s="11">
        <v>12</v>
      </c>
      <c r="H645" s="11">
        <v>24</v>
      </c>
      <c r="I645" s="11">
        <f>Tabel13[[#This Row],[Contractduur in maanden excl. verlengingen ]]+Tabel13[[#This Row],[Contractverlenging opties in maanden]]</f>
        <v>36</v>
      </c>
      <c r="J645" t="s">
        <v>10</v>
      </c>
      <c r="K645" t="s">
        <v>552</v>
      </c>
      <c r="L645">
        <v>2021</v>
      </c>
      <c r="M645" s="3">
        <f>Tabel13[[#This Row],[Contracturen per week]]*52*(I645/12)</f>
        <v>5616</v>
      </c>
    </row>
    <row r="646" spans="1:13">
      <c r="A646" t="s">
        <v>6</v>
      </c>
      <c r="B646" t="s">
        <v>11</v>
      </c>
      <c r="C646" t="s">
        <v>289</v>
      </c>
      <c r="D646" s="10" t="s">
        <v>551</v>
      </c>
      <c r="E646" s="10">
        <v>36</v>
      </c>
      <c r="F646" t="s">
        <v>30</v>
      </c>
      <c r="G646" s="11">
        <v>24</v>
      </c>
      <c r="H646" s="11">
        <v>72</v>
      </c>
      <c r="I646" s="11">
        <f>Tabel13[[#This Row],[Contractduur in maanden excl. verlengingen ]]+Tabel13[[#This Row],[Contractverlenging opties in maanden]]</f>
        <v>96</v>
      </c>
      <c r="J646" t="s">
        <v>5</v>
      </c>
      <c r="K646" t="s">
        <v>552</v>
      </c>
      <c r="L646">
        <v>2021</v>
      </c>
      <c r="M646" s="3">
        <f>Tabel13[[#This Row],[Contracturen per week]]*52*(I646/12)</f>
        <v>14976</v>
      </c>
    </row>
    <row r="647" spans="1:13">
      <c r="A647" t="s">
        <v>6</v>
      </c>
      <c r="B647" t="s">
        <v>11</v>
      </c>
      <c r="C647" t="s">
        <v>103</v>
      </c>
      <c r="D647" s="10" t="s">
        <v>557</v>
      </c>
      <c r="E647" s="10">
        <v>32</v>
      </c>
      <c r="F647" t="s">
        <v>30</v>
      </c>
      <c r="G647" s="11">
        <v>5</v>
      </c>
      <c r="H647" s="11">
        <v>27</v>
      </c>
      <c r="I647" s="11">
        <f>Tabel13[[#This Row],[Contractduur in maanden excl. verlengingen ]]+Tabel13[[#This Row],[Contractverlenging opties in maanden]]</f>
        <v>32</v>
      </c>
      <c r="J647" t="s">
        <v>10</v>
      </c>
      <c r="K647" t="s">
        <v>552</v>
      </c>
      <c r="L647">
        <v>2021</v>
      </c>
      <c r="M647" s="3">
        <f>Tabel13[[#This Row],[Contracturen per week]]*52*(I647/12)</f>
        <v>4437.333333333333</v>
      </c>
    </row>
    <row r="648" spans="1:13">
      <c r="A648" t="s">
        <v>6</v>
      </c>
      <c r="B648" t="s">
        <v>11</v>
      </c>
      <c r="C648" t="s">
        <v>569</v>
      </c>
      <c r="D648" s="10" t="s">
        <v>551</v>
      </c>
      <c r="E648" s="10">
        <v>36</v>
      </c>
      <c r="F648" t="s">
        <v>9</v>
      </c>
      <c r="G648" s="11">
        <v>24</v>
      </c>
      <c r="H648" s="11">
        <v>72</v>
      </c>
      <c r="I648" s="11">
        <f>Tabel13[[#This Row],[Contractduur in maanden excl. verlengingen ]]+Tabel13[[#This Row],[Contractverlenging opties in maanden]]</f>
        <v>96</v>
      </c>
      <c r="J648" t="s">
        <v>23</v>
      </c>
      <c r="K648" t="s">
        <v>552</v>
      </c>
      <c r="L648">
        <v>2021</v>
      </c>
      <c r="M648" s="3">
        <f>Tabel13[[#This Row],[Contracturen per week]]*52*(I648/12)</f>
        <v>14976</v>
      </c>
    </row>
    <row r="649" spans="1:13">
      <c r="A649" t="s">
        <v>6</v>
      </c>
      <c r="B649" t="s">
        <v>11</v>
      </c>
      <c r="C649" t="s">
        <v>570</v>
      </c>
      <c r="D649" s="10" t="s">
        <v>558</v>
      </c>
      <c r="E649" s="10">
        <v>24</v>
      </c>
      <c r="F649" t="s">
        <v>9</v>
      </c>
      <c r="G649" s="11">
        <v>24</v>
      </c>
      <c r="H649" s="11">
        <v>48</v>
      </c>
      <c r="I649" s="11">
        <f>Tabel13[[#This Row],[Contractduur in maanden excl. verlengingen ]]+Tabel13[[#This Row],[Contractverlenging opties in maanden]]</f>
        <v>72</v>
      </c>
      <c r="J649" t="s">
        <v>23</v>
      </c>
      <c r="K649" t="s">
        <v>552</v>
      </c>
      <c r="L649">
        <v>2021</v>
      </c>
      <c r="M649" s="3">
        <f>Tabel13[[#This Row],[Contracturen per week]]*52*(I649/12)</f>
        <v>7488</v>
      </c>
    </row>
    <row r="650" spans="1:13">
      <c r="A650" t="s">
        <v>6</v>
      </c>
      <c r="B650" t="s">
        <v>11</v>
      </c>
      <c r="C650" t="s">
        <v>368</v>
      </c>
      <c r="D650" s="10" t="s">
        <v>557</v>
      </c>
      <c r="E650" s="10">
        <v>36</v>
      </c>
      <c r="F650" t="s">
        <v>32</v>
      </c>
      <c r="G650" s="11">
        <v>13</v>
      </c>
      <c r="H650" s="11">
        <v>36</v>
      </c>
      <c r="I650" s="11">
        <f>Tabel13[[#This Row],[Contractduur in maanden excl. verlengingen ]]+Tabel13[[#This Row],[Contractverlenging opties in maanden]]</f>
        <v>49</v>
      </c>
      <c r="J650" t="s">
        <v>23</v>
      </c>
      <c r="K650" t="s">
        <v>552</v>
      </c>
      <c r="L650">
        <v>2021</v>
      </c>
      <c r="M650" s="3">
        <f>Tabel13[[#This Row],[Contracturen per week]]*52*(I650/12)</f>
        <v>7643.9999999999991</v>
      </c>
    </row>
    <row r="651" spans="1:13">
      <c r="A651" t="s">
        <v>6</v>
      </c>
      <c r="B651" t="s">
        <v>11</v>
      </c>
      <c r="C651" t="s">
        <v>571</v>
      </c>
      <c r="D651" s="10" t="s">
        <v>551</v>
      </c>
      <c r="E651" s="10">
        <v>28</v>
      </c>
      <c r="F651" t="s">
        <v>32</v>
      </c>
      <c r="G651" s="11">
        <v>24</v>
      </c>
      <c r="H651" s="11">
        <v>72</v>
      </c>
      <c r="I651" s="11">
        <f>Tabel13[[#This Row],[Contractduur in maanden excl. verlengingen ]]+Tabel13[[#This Row],[Contractverlenging opties in maanden]]</f>
        <v>96</v>
      </c>
      <c r="J651" t="s">
        <v>23</v>
      </c>
      <c r="K651" t="s">
        <v>552</v>
      </c>
      <c r="L651">
        <v>2021</v>
      </c>
      <c r="M651" s="3">
        <f>Tabel13[[#This Row],[Contracturen per week]]*52*(I651/12)</f>
        <v>11648</v>
      </c>
    </row>
    <row r="652" spans="1:13">
      <c r="A652" t="s">
        <v>6</v>
      </c>
      <c r="B652" t="s">
        <v>11</v>
      </c>
      <c r="C652" t="s">
        <v>79</v>
      </c>
      <c r="D652" s="10" t="s">
        <v>557</v>
      </c>
      <c r="E652" s="10">
        <v>36</v>
      </c>
      <c r="F652" t="s">
        <v>32</v>
      </c>
      <c r="G652" s="11">
        <v>10</v>
      </c>
      <c r="H652" s="11">
        <v>24</v>
      </c>
      <c r="I652" s="11">
        <f>Tabel13[[#This Row],[Contractduur in maanden excl. verlengingen ]]+Tabel13[[#This Row],[Contractverlenging opties in maanden]]</f>
        <v>34</v>
      </c>
      <c r="J652" t="s">
        <v>10</v>
      </c>
      <c r="K652" t="s">
        <v>552</v>
      </c>
      <c r="L652">
        <v>2021</v>
      </c>
      <c r="M652" s="3">
        <f>Tabel13[[#This Row],[Contracturen per week]]*52*(I652/12)</f>
        <v>5304</v>
      </c>
    </row>
    <row r="653" spans="1:13">
      <c r="A653" t="s">
        <v>6</v>
      </c>
      <c r="B653" t="s">
        <v>51</v>
      </c>
      <c r="C653" t="s">
        <v>572</v>
      </c>
      <c r="D653" s="10" t="s">
        <v>551</v>
      </c>
      <c r="E653" s="10">
        <v>16</v>
      </c>
      <c r="F653" t="s">
        <v>9</v>
      </c>
      <c r="G653" s="11">
        <v>12</v>
      </c>
      <c r="H653" s="11">
        <v>0</v>
      </c>
      <c r="I653" s="11">
        <f>Tabel13[[#This Row],[Contractduur in maanden excl. verlengingen ]]+Tabel13[[#This Row],[Contractverlenging opties in maanden]]</f>
        <v>12</v>
      </c>
      <c r="J653" t="s">
        <v>10</v>
      </c>
      <c r="K653" t="s">
        <v>552</v>
      </c>
      <c r="L653">
        <v>2021</v>
      </c>
      <c r="M653" s="3">
        <f>Tabel13[[#This Row],[Contracturen per week]]*52*(I653/12)</f>
        <v>832</v>
      </c>
    </row>
    <row r="654" spans="1:13">
      <c r="A654" t="s">
        <v>12</v>
      </c>
      <c r="B654" t="s">
        <v>13</v>
      </c>
      <c r="C654" t="s">
        <v>573</v>
      </c>
      <c r="D654" s="10" t="s">
        <v>557</v>
      </c>
      <c r="E654" s="10">
        <v>36</v>
      </c>
      <c r="F654" t="s">
        <v>32</v>
      </c>
      <c r="G654" s="11">
        <v>12</v>
      </c>
      <c r="H654" s="11">
        <v>12</v>
      </c>
      <c r="I654" s="11">
        <f>Tabel13[[#This Row],[Contractduur in maanden excl. verlengingen ]]+Tabel13[[#This Row],[Contractverlenging opties in maanden]]</f>
        <v>24</v>
      </c>
      <c r="J654" t="s">
        <v>23</v>
      </c>
      <c r="K654" t="s">
        <v>552</v>
      </c>
      <c r="L654">
        <v>2021</v>
      </c>
      <c r="M654" s="3">
        <f>Tabel13[[#This Row],[Contracturen per week]]*52*(I654/12)</f>
        <v>3744</v>
      </c>
    </row>
    <row r="655" spans="1:13">
      <c r="A655" t="s">
        <v>6</v>
      </c>
      <c r="B655" t="s">
        <v>11</v>
      </c>
      <c r="C655" t="s">
        <v>574</v>
      </c>
      <c r="D655" s="10" t="s">
        <v>551</v>
      </c>
      <c r="E655" s="10">
        <v>18</v>
      </c>
      <c r="F655" t="s">
        <v>30</v>
      </c>
      <c r="G655" s="11">
        <v>8</v>
      </c>
      <c r="H655" s="11">
        <v>24</v>
      </c>
      <c r="I655" s="11">
        <f>Tabel13[[#This Row],[Contractduur in maanden excl. verlengingen ]]+Tabel13[[#This Row],[Contractverlenging opties in maanden]]</f>
        <v>32</v>
      </c>
      <c r="J655" t="s">
        <v>10</v>
      </c>
      <c r="K655" t="s">
        <v>552</v>
      </c>
      <c r="L655">
        <v>2021</v>
      </c>
      <c r="M655" s="3">
        <f>Tabel13[[#This Row],[Contracturen per week]]*52*(I655/12)</f>
        <v>2496</v>
      </c>
    </row>
    <row r="656" spans="1:13">
      <c r="A656" t="s">
        <v>278</v>
      </c>
      <c r="B656" t="s">
        <v>279</v>
      </c>
      <c r="C656" t="s">
        <v>575</v>
      </c>
      <c r="D656" s="10" t="s">
        <v>551</v>
      </c>
      <c r="E656" s="10">
        <v>36</v>
      </c>
      <c r="F656" t="s">
        <v>4</v>
      </c>
      <c r="G656" s="11">
        <v>4</v>
      </c>
      <c r="H656" s="11">
        <v>0</v>
      </c>
      <c r="I656" s="11">
        <f>Tabel13[[#This Row],[Contractduur in maanden excl. verlengingen ]]+Tabel13[[#This Row],[Contractverlenging opties in maanden]]</f>
        <v>4</v>
      </c>
      <c r="J656" t="s">
        <v>10</v>
      </c>
      <c r="K656" t="s">
        <v>552</v>
      </c>
      <c r="L656">
        <v>2021</v>
      </c>
      <c r="M656" s="3">
        <f>Tabel13[[#This Row],[Contracturen per week]]*52*(I656/12)</f>
        <v>624</v>
      </c>
    </row>
    <row r="657" spans="1:13">
      <c r="A657" t="s">
        <v>6</v>
      </c>
      <c r="B657" t="s">
        <v>11</v>
      </c>
      <c r="C657" t="s">
        <v>576</v>
      </c>
      <c r="D657" s="10" t="s">
        <v>557</v>
      </c>
      <c r="E657" s="10">
        <v>32</v>
      </c>
      <c r="F657" t="s">
        <v>4</v>
      </c>
      <c r="G657" s="11">
        <v>5</v>
      </c>
      <c r="H657" s="11">
        <v>3</v>
      </c>
      <c r="I657" s="11">
        <f>Tabel13[[#This Row],[Contractduur in maanden excl. verlengingen ]]+Tabel13[[#This Row],[Contractverlenging opties in maanden]]</f>
        <v>8</v>
      </c>
      <c r="J657" t="s">
        <v>10</v>
      </c>
      <c r="K657" t="s">
        <v>552</v>
      </c>
      <c r="L657">
        <v>2021</v>
      </c>
      <c r="M657" s="3">
        <f>Tabel13[[#This Row],[Contracturen per week]]*52*(I657/12)</f>
        <v>1109.3333333333333</v>
      </c>
    </row>
    <row r="658" spans="1:13">
      <c r="A658" t="s">
        <v>12</v>
      </c>
      <c r="B658" t="s">
        <v>13</v>
      </c>
      <c r="C658" t="s">
        <v>13</v>
      </c>
      <c r="D658" s="10" t="s">
        <v>557</v>
      </c>
      <c r="E658" s="10">
        <v>8</v>
      </c>
      <c r="F658" t="s">
        <v>12</v>
      </c>
      <c r="G658" s="11">
        <v>4</v>
      </c>
      <c r="H658" s="11">
        <v>0</v>
      </c>
      <c r="I658" s="11">
        <f>Tabel13[[#This Row],[Contractduur in maanden excl. verlengingen ]]+Tabel13[[#This Row],[Contractverlenging opties in maanden]]</f>
        <v>4</v>
      </c>
      <c r="J658" t="s">
        <v>10</v>
      </c>
      <c r="K658" t="s">
        <v>552</v>
      </c>
      <c r="L658">
        <v>2021</v>
      </c>
      <c r="M658" s="3">
        <f>Tabel13[[#This Row],[Contracturen per week]]*52*(I658/12)</f>
        <v>138.66666666666666</v>
      </c>
    </row>
    <row r="659" spans="1:13">
      <c r="A659" t="s">
        <v>6</v>
      </c>
      <c r="B659" t="s">
        <v>11</v>
      </c>
      <c r="C659" t="s">
        <v>577</v>
      </c>
      <c r="D659" s="10" t="s">
        <v>557</v>
      </c>
      <c r="E659" s="10">
        <v>32</v>
      </c>
      <c r="F659" t="s">
        <v>9</v>
      </c>
      <c r="G659" s="11">
        <v>12</v>
      </c>
      <c r="H659" s="11">
        <v>24</v>
      </c>
      <c r="I659" s="11">
        <f>Tabel13[[#This Row],[Contractduur in maanden excl. verlengingen ]]+Tabel13[[#This Row],[Contractverlenging opties in maanden]]</f>
        <v>36</v>
      </c>
      <c r="J659" t="s">
        <v>10</v>
      </c>
      <c r="K659" t="s">
        <v>552</v>
      </c>
      <c r="L659">
        <v>2021</v>
      </c>
      <c r="M659" s="3">
        <f>Tabel13[[#This Row],[Contracturen per week]]*52*(I659/12)</f>
        <v>4992</v>
      </c>
    </row>
    <row r="660" spans="1:13">
      <c r="A660" t="s">
        <v>6</v>
      </c>
      <c r="B660" t="s">
        <v>51</v>
      </c>
      <c r="C660" t="s">
        <v>135</v>
      </c>
      <c r="D660" s="10" t="s">
        <v>566</v>
      </c>
      <c r="E660" s="10">
        <v>20</v>
      </c>
      <c r="F660" t="s">
        <v>9</v>
      </c>
      <c r="G660" s="11">
        <v>16</v>
      </c>
      <c r="H660" s="11">
        <v>12</v>
      </c>
      <c r="I660" s="11">
        <f>Tabel13[[#This Row],[Contractduur in maanden excl. verlengingen ]]+Tabel13[[#This Row],[Contractverlenging opties in maanden]]</f>
        <v>28</v>
      </c>
      <c r="J660" t="s">
        <v>10</v>
      </c>
      <c r="K660" t="s">
        <v>552</v>
      </c>
      <c r="L660">
        <v>2021</v>
      </c>
      <c r="M660" s="3">
        <f>Tabel13[[#This Row],[Contracturen per week]]*52*(I660/12)</f>
        <v>2426.666666666667</v>
      </c>
    </row>
    <row r="661" spans="1:13">
      <c r="A661" t="s">
        <v>1</v>
      </c>
      <c r="B661" t="s">
        <v>27</v>
      </c>
      <c r="C661" t="s">
        <v>578</v>
      </c>
      <c r="D661" s="10" t="s">
        <v>549</v>
      </c>
      <c r="E661" s="10">
        <v>12</v>
      </c>
      <c r="F661" t="s">
        <v>4</v>
      </c>
      <c r="G661" s="11">
        <v>21</v>
      </c>
      <c r="H661" s="11">
        <v>24</v>
      </c>
      <c r="I661" s="11">
        <f>Tabel13[[#This Row],[Contractduur in maanden excl. verlengingen ]]+Tabel13[[#This Row],[Contractverlenging opties in maanden]]</f>
        <v>45</v>
      </c>
      <c r="J661" t="s">
        <v>10</v>
      </c>
      <c r="K661" t="s">
        <v>192</v>
      </c>
      <c r="L661">
        <v>2022</v>
      </c>
      <c r="M661" s="3">
        <f>Tabel13[[#This Row],[Contracturen per week]]*52*(I661/12)</f>
        <v>2340</v>
      </c>
    </row>
    <row r="662" spans="1:13">
      <c r="A662" t="s">
        <v>6</v>
      </c>
      <c r="B662" t="s">
        <v>11</v>
      </c>
      <c r="C662" t="s">
        <v>482</v>
      </c>
      <c r="D662" s="10" t="s">
        <v>558</v>
      </c>
      <c r="E662" s="10">
        <v>32</v>
      </c>
      <c r="F662" t="s">
        <v>32</v>
      </c>
      <c r="G662" s="11">
        <v>24</v>
      </c>
      <c r="H662" s="11">
        <v>72</v>
      </c>
      <c r="I662" s="11">
        <f>Tabel13[[#This Row],[Contractduur in maanden excl. verlengingen ]]+Tabel13[[#This Row],[Contractverlenging opties in maanden]]</f>
        <v>96</v>
      </c>
      <c r="J662" t="s">
        <v>10</v>
      </c>
      <c r="K662" t="s">
        <v>192</v>
      </c>
      <c r="L662">
        <v>2022</v>
      </c>
      <c r="M662" s="3">
        <f>Tabel13[[#This Row],[Contracturen per week]]*52*(I662/12)</f>
        <v>13312</v>
      </c>
    </row>
    <row r="663" spans="1:13">
      <c r="A663" t="s">
        <v>1</v>
      </c>
      <c r="B663" t="s">
        <v>2</v>
      </c>
      <c r="C663" t="s">
        <v>579</v>
      </c>
      <c r="D663" s="10" t="s">
        <v>558</v>
      </c>
      <c r="E663" s="10">
        <v>24</v>
      </c>
      <c r="F663" t="s">
        <v>25</v>
      </c>
      <c r="G663" s="11">
        <v>12</v>
      </c>
      <c r="H663" s="11">
        <v>72</v>
      </c>
      <c r="I663" s="11">
        <f>Tabel13[[#This Row],[Contractduur in maanden excl. verlengingen ]]+Tabel13[[#This Row],[Contractverlenging opties in maanden]]</f>
        <v>84</v>
      </c>
      <c r="J663" t="s">
        <v>23</v>
      </c>
      <c r="K663" t="s">
        <v>192</v>
      </c>
      <c r="L663">
        <v>2022</v>
      </c>
      <c r="M663" s="3">
        <f>Tabel13[[#This Row],[Contracturen per week]]*52*(I663/12)</f>
        <v>8736</v>
      </c>
    </row>
    <row r="664" spans="1:13">
      <c r="A664" t="s">
        <v>6</v>
      </c>
      <c r="B664" t="s">
        <v>11</v>
      </c>
      <c r="C664" t="s">
        <v>366</v>
      </c>
      <c r="D664" s="10" t="s">
        <v>557</v>
      </c>
      <c r="E664" s="10">
        <v>36</v>
      </c>
      <c r="F664" t="s">
        <v>30</v>
      </c>
      <c r="G664" s="11">
        <v>12</v>
      </c>
      <c r="H664" s="11">
        <v>12</v>
      </c>
      <c r="I664" s="11">
        <f>Tabel13[[#This Row],[Contractduur in maanden excl. verlengingen ]]+Tabel13[[#This Row],[Contractverlenging opties in maanden]]</f>
        <v>24</v>
      </c>
      <c r="J664" t="s">
        <v>10</v>
      </c>
      <c r="K664" t="s">
        <v>192</v>
      </c>
      <c r="L664">
        <v>2022</v>
      </c>
      <c r="M664" s="3">
        <f>Tabel13[[#This Row],[Contracturen per week]]*52*(I664/12)</f>
        <v>3744</v>
      </c>
    </row>
    <row r="665" spans="1:13">
      <c r="A665" t="s">
        <v>6</v>
      </c>
      <c r="B665" t="s">
        <v>7</v>
      </c>
      <c r="C665" t="s">
        <v>580</v>
      </c>
      <c r="D665" s="10" t="s">
        <v>557</v>
      </c>
      <c r="E665" s="10">
        <v>32</v>
      </c>
      <c r="F665" t="s">
        <v>9</v>
      </c>
      <c r="G665" s="11">
        <v>24</v>
      </c>
      <c r="H665" s="11">
        <v>48</v>
      </c>
      <c r="I665" s="11">
        <f>Tabel13[[#This Row],[Contractduur in maanden excl. verlengingen ]]+Tabel13[[#This Row],[Contractverlenging opties in maanden]]</f>
        <v>72</v>
      </c>
      <c r="J665" t="s">
        <v>10</v>
      </c>
      <c r="K665" t="s">
        <v>192</v>
      </c>
      <c r="L665">
        <v>2022</v>
      </c>
      <c r="M665" s="3">
        <f>Tabel13[[#This Row],[Contracturen per week]]*52*(I665/12)</f>
        <v>9984</v>
      </c>
    </row>
    <row r="666" spans="1:13">
      <c r="A666" t="s">
        <v>6</v>
      </c>
      <c r="B666" t="s">
        <v>11</v>
      </c>
      <c r="C666" t="s">
        <v>581</v>
      </c>
      <c r="D666" s="10" t="s">
        <v>557</v>
      </c>
      <c r="E666" s="10">
        <v>36</v>
      </c>
      <c r="F666" t="s">
        <v>9</v>
      </c>
      <c r="G666" s="11">
        <v>24</v>
      </c>
      <c r="H666" s="11">
        <v>24</v>
      </c>
      <c r="I666" s="11">
        <f>Tabel13[[#This Row],[Contractduur in maanden excl. verlengingen ]]+Tabel13[[#This Row],[Contractverlenging opties in maanden]]</f>
        <v>48</v>
      </c>
      <c r="J666" t="s">
        <v>10</v>
      </c>
      <c r="K666" t="s">
        <v>192</v>
      </c>
      <c r="L666">
        <v>2022</v>
      </c>
      <c r="M666" s="3">
        <f>Tabel13[[#This Row],[Contracturen per week]]*52*(I666/12)</f>
        <v>7488</v>
      </c>
    </row>
    <row r="667" spans="1:13">
      <c r="A667" t="s">
        <v>6</v>
      </c>
      <c r="B667" t="s">
        <v>11</v>
      </c>
      <c r="C667" t="s">
        <v>582</v>
      </c>
      <c r="D667" s="10" t="s">
        <v>557</v>
      </c>
      <c r="E667" s="10">
        <v>36</v>
      </c>
      <c r="F667" t="s">
        <v>32</v>
      </c>
      <c r="G667" s="11">
        <v>24</v>
      </c>
      <c r="H667" s="11">
        <v>72</v>
      </c>
      <c r="I667" s="11">
        <f>Tabel13[[#This Row],[Contractduur in maanden excl. verlengingen ]]+Tabel13[[#This Row],[Contractverlenging opties in maanden]]</f>
        <v>96</v>
      </c>
      <c r="J667" t="s">
        <v>10</v>
      </c>
      <c r="K667" t="s">
        <v>192</v>
      </c>
      <c r="L667">
        <v>2022</v>
      </c>
      <c r="M667" s="3">
        <f>Tabel13[[#This Row],[Contracturen per week]]*52*(I667/12)</f>
        <v>14976</v>
      </c>
    </row>
    <row r="668" spans="1:13">
      <c r="A668" t="s">
        <v>1</v>
      </c>
      <c r="B668" t="s">
        <v>2</v>
      </c>
      <c r="C668" t="s">
        <v>90</v>
      </c>
      <c r="D668" s="10" t="s">
        <v>557</v>
      </c>
      <c r="E668" s="10">
        <v>36</v>
      </c>
      <c r="F668" t="s">
        <v>32</v>
      </c>
      <c r="G668" s="11">
        <v>3</v>
      </c>
      <c r="H668" s="11">
        <v>0</v>
      </c>
      <c r="I668" s="11">
        <f>Tabel13[[#This Row],[Contractduur in maanden excl. verlengingen ]]+Tabel13[[#This Row],[Contractverlenging opties in maanden]]</f>
        <v>3</v>
      </c>
      <c r="J668" t="s">
        <v>10</v>
      </c>
      <c r="K668" t="s">
        <v>192</v>
      </c>
      <c r="L668">
        <v>2022</v>
      </c>
      <c r="M668" s="3">
        <f>Tabel13[[#This Row],[Contracturen per week]]*52*(I668/12)</f>
        <v>468</v>
      </c>
    </row>
    <row r="669" spans="1:13">
      <c r="A669" t="s">
        <v>6</v>
      </c>
      <c r="B669" t="s">
        <v>11</v>
      </c>
      <c r="C669" t="s">
        <v>583</v>
      </c>
      <c r="D669" s="10" t="s">
        <v>557</v>
      </c>
      <c r="E669" s="10">
        <v>36</v>
      </c>
      <c r="F669" t="s">
        <v>9</v>
      </c>
      <c r="G669" s="11">
        <v>11</v>
      </c>
      <c r="H669" s="11">
        <v>36</v>
      </c>
      <c r="I669" s="11">
        <f>Tabel13[[#This Row],[Contractduur in maanden excl. verlengingen ]]+Tabel13[[#This Row],[Contractverlenging opties in maanden]]</f>
        <v>47</v>
      </c>
      <c r="J669" t="s">
        <v>10</v>
      </c>
      <c r="K669" t="s">
        <v>192</v>
      </c>
      <c r="L669">
        <v>2022</v>
      </c>
      <c r="M669" s="3">
        <f>Tabel13[[#This Row],[Contracturen per week]]*52*(I669/12)</f>
        <v>7332</v>
      </c>
    </row>
    <row r="670" spans="1:13">
      <c r="A670" t="s">
        <v>6</v>
      </c>
      <c r="B670" t="s">
        <v>11</v>
      </c>
      <c r="C670" t="s">
        <v>53</v>
      </c>
      <c r="D670" s="10" t="s">
        <v>551</v>
      </c>
      <c r="E670" s="10">
        <v>8</v>
      </c>
      <c r="F670" t="s">
        <v>32</v>
      </c>
      <c r="G670" s="11">
        <v>9</v>
      </c>
      <c r="H670" s="11">
        <v>0</v>
      </c>
      <c r="I670" s="11">
        <f>Tabel13[[#This Row],[Contractduur in maanden excl. verlengingen ]]+Tabel13[[#This Row],[Contractverlenging opties in maanden]]</f>
        <v>9</v>
      </c>
      <c r="J670" t="s">
        <v>5</v>
      </c>
      <c r="K670" t="s">
        <v>192</v>
      </c>
      <c r="L670">
        <v>2022</v>
      </c>
      <c r="M670" s="3">
        <f>Tabel13[[#This Row],[Contracturen per week]]*52*(I670/12)</f>
        <v>312</v>
      </c>
    </row>
    <row r="671" spans="1:13">
      <c r="A671" t="s">
        <v>6</v>
      </c>
      <c r="B671" t="s">
        <v>11</v>
      </c>
      <c r="C671" t="s">
        <v>584</v>
      </c>
      <c r="D671" s="10" t="s">
        <v>551</v>
      </c>
      <c r="E671" s="10">
        <v>20</v>
      </c>
      <c r="F671" t="s">
        <v>25</v>
      </c>
      <c r="G671" s="11">
        <v>12</v>
      </c>
      <c r="H671" s="11">
        <v>72</v>
      </c>
      <c r="I671" s="11">
        <f>Tabel13[[#This Row],[Contractduur in maanden excl. verlengingen ]]+Tabel13[[#This Row],[Contractverlenging opties in maanden]]</f>
        <v>84</v>
      </c>
      <c r="J671" t="s">
        <v>5</v>
      </c>
      <c r="K671" t="s">
        <v>192</v>
      </c>
      <c r="L671">
        <v>2022</v>
      </c>
      <c r="M671" s="3">
        <f>Tabel13[[#This Row],[Contracturen per week]]*52*(I671/12)</f>
        <v>7280</v>
      </c>
    </row>
    <row r="672" spans="1:13">
      <c r="A672" t="s">
        <v>1</v>
      </c>
      <c r="B672" t="s">
        <v>296</v>
      </c>
      <c r="C672" t="s">
        <v>585</v>
      </c>
      <c r="D672" s="10" t="s">
        <v>551</v>
      </c>
      <c r="E672" s="10">
        <v>14</v>
      </c>
      <c r="F672" t="s">
        <v>30</v>
      </c>
      <c r="G672" s="11">
        <v>24</v>
      </c>
      <c r="H672" s="11">
        <v>48</v>
      </c>
      <c r="I672" s="11">
        <f>Tabel13[[#This Row],[Contractduur in maanden excl. verlengingen ]]+Tabel13[[#This Row],[Contractverlenging opties in maanden]]</f>
        <v>72</v>
      </c>
      <c r="J672" t="s">
        <v>10</v>
      </c>
      <c r="K672" t="s">
        <v>192</v>
      </c>
      <c r="L672">
        <v>2022</v>
      </c>
      <c r="M672" s="3">
        <f>Tabel13[[#This Row],[Contracturen per week]]*52*(I672/12)</f>
        <v>4368</v>
      </c>
    </row>
    <row r="673" spans="1:13">
      <c r="A673" t="s">
        <v>6</v>
      </c>
      <c r="B673" t="s">
        <v>51</v>
      </c>
      <c r="C673" t="s">
        <v>586</v>
      </c>
      <c r="D673" s="10" t="s">
        <v>551</v>
      </c>
      <c r="E673" s="10">
        <v>18</v>
      </c>
      <c r="F673" t="s">
        <v>9</v>
      </c>
      <c r="G673" s="11">
        <v>24</v>
      </c>
      <c r="H673" s="11">
        <v>48</v>
      </c>
      <c r="I673" s="11">
        <f>Tabel13[[#This Row],[Contractduur in maanden excl. verlengingen ]]+Tabel13[[#This Row],[Contractverlenging opties in maanden]]</f>
        <v>72</v>
      </c>
      <c r="J673" t="s">
        <v>10</v>
      </c>
      <c r="K673" t="s">
        <v>192</v>
      </c>
      <c r="L673">
        <v>2022</v>
      </c>
      <c r="M673" s="3">
        <f>Tabel13[[#This Row],[Contracturen per week]]*52*(I673/12)</f>
        <v>5616</v>
      </c>
    </row>
    <row r="674" spans="1:13">
      <c r="A674" t="s">
        <v>6</v>
      </c>
      <c r="B674" t="s">
        <v>11</v>
      </c>
      <c r="C674" t="s">
        <v>120</v>
      </c>
      <c r="D674" s="10" t="s">
        <v>551</v>
      </c>
      <c r="E674" s="10">
        <v>36</v>
      </c>
      <c r="F674" t="s">
        <v>9</v>
      </c>
      <c r="G674" s="11">
        <v>24</v>
      </c>
      <c r="H674" s="11">
        <v>36</v>
      </c>
      <c r="I674" s="11">
        <f>Tabel13[[#This Row],[Contractduur in maanden excl. verlengingen ]]+Tabel13[[#This Row],[Contractverlenging opties in maanden]]</f>
        <v>60</v>
      </c>
      <c r="J674" t="s">
        <v>10</v>
      </c>
      <c r="K674" t="s">
        <v>192</v>
      </c>
      <c r="L674">
        <v>2022</v>
      </c>
      <c r="M674" s="3">
        <f>Tabel13[[#This Row],[Contracturen per week]]*52*(I674/12)</f>
        <v>9360</v>
      </c>
    </row>
    <row r="675" spans="1:13">
      <c r="A675" t="s">
        <v>6</v>
      </c>
      <c r="B675" t="s">
        <v>11</v>
      </c>
      <c r="C675" t="s">
        <v>122</v>
      </c>
      <c r="D675" s="10" t="s">
        <v>551</v>
      </c>
      <c r="E675" s="10">
        <v>20</v>
      </c>
      <c r="F675" t="s">
        <v>30</v>
      </c>
      <c r="G675" s="11">
        <v>24</v>
      </c>
      <c r="H675" s="11">
        <v>10</v>
      </c>
      <c r="I675" s="11">
        <f>Tabel13[[#This Row],[Contractduur in maanden excl. verlengingen ]]+Tabel13[[#This Row],[Contractverlenging opties in maanden]]</f>
        <v>34</v>
      </c>
      <c r="J675" t="s">
        <v>10</v>
      </c>
      <c r="K675" t="s">
        <v>192</v>
      </c>
      <c r="L675">
        <v>2022</v>
      </c>
      <c r="M675" s="3">
        <f>Tabel13[[#This Row],[Contracturen per week]]*52*(I675/12)</f>
        <v>2946.666666666667</v>
      </c>
    </row>
    <row r="676" spans="1:13">
      <c r="A676" t="s">
        <v>6</v>
      </c>
      <c r="B676" t="s">
        <v>11</v>
      </c>
      <c r="C676" t="s">
        <v>587</v>
      </c>
      <c r="D676" s="10" t="s">
        <v>551</v>
      </c>
      <c r="E676" s="10">
        <v>32</v>
      </c>
      <c r="F676" t="s">
        <v>9</v>
      </c>
      <c r="G676" s="11">
        <v>23</v>
      </c>
      <c r="H676" s="11">
        <v>24</v>
      </c>
      <c r="I676" s="11">
        <f>Tabel13[[#This Row],[Contractduur in maanden excl. verlengingen ]]+Tabel13[[#This Row],[Contractverlenging opties in maanden]]</f>
        <v>47</v>
      </c>
      <c r="J676" t="s">
        <v>10</v>
      </c>
      <c r="K676" t="s">
        <v>192</v>
      </c>
      <c r="L676">
        <v>2022</v>
      </c>
      <c r="M676" s="3">
        <f>Tabel13[[#This Row],[Contracturen per week]]*52*(I676/12)</f>
        <v>6517.333333333333</v>
      </c>
    </row>
    <row r="677" spans="1:13">
      <c r="A677" t="s">
        <v>6</v>
      </c>
      <c r="B677" t="s">
        <v>11</v>
      </c>
      <c r="C677" t="s">
        <v>588</v>
      </c>
      <c r="D677" s="10" t="s">
        <v>551</v>
      </c>
      <c r="E677" s="10">
        <v>16</v>
      </c>
      <c r="F677" t="s">
        <v>32</v>
      </c>
      <c r="G677" s="11">
        <v>13</v>
      </c>
      <c r="H677" s="11">
        <v>48</v>
      </c>
      <c r="I677" s="11">
        <f>Tabel13[[#This Row],[Contractduur in maanden excl. verlengingen ]]+Tabel13[[#This Row],[Contractverlenging opties in maanden]]</f>
        <v>61</v>
      </c>
      <c r="J677" t="s">
        <v>23</v>
      </c>
      <c r="K677" t="s">
        <v>192</v>
      </c>
      <c r="L677">
        <v>2022</v>
      </c>
      <c r="M677" s="3">
        <f>Tabel13[[#This Row],[Contracturen per week]]*52*(I677/12)</f>
        <v>4229.333333333333</v>
      </c>
    </row>
    <row r="678" spans="1:13">
      <c r="A678" t="s">
        <v>6</v>
      </c>
      <c r="B678" t="s">
        <v>51</v>
      </c>
      <c r="C678" t="s">
        <v>589</v>
      </c>
      <c r="D678" s="10" t="s">
        <v>551</v>
      </c>
      <c r="E678" s="10">
        <v>24</v>
      </c>
      <c r="F678" t="s">
        <v>32</v>
      </c>
      <c r="G678" s="11">
        <v>24</v>
      </c>
      <c r="H678" s="11">
        <v>60</v>
      </c>
      <c r="I678" s="11">
        <f>Tabel13[[#This Row],[Contractduur in maanden excl. verlengingen ]]+Tabel13[[#This Row],[Contractverlenging opties in maanden]]</f>
        <v>84</v>
      </c>
      <c r="J678" t="s">
        <v>10</v>
      </c>
      <c r="K678" t="s">
        <v>192</v>
      </c>
      <c r="L678">
        <v>2022</v>
      </c>
      <c r="M678" s="3">
        <f>Tabel13[[#This Row],[Contracturen per week]]*52*(I678/12)</f>
        <v>8736</v>
      </c>
    </row>
    <row r="679" spans="1:13">
      <c r="A679" t="s">
        <v>6</v>
      </c>
      <c r="B679" t="s">
        <v>11</v>
      </c>
      <c r="C679" t="s">
        <v>590</v>
      </c>
      <c r="D679" s="10" t="s">
        <v>551</v>
      </c>
      <c r="E679" s="10">
        <v>22</v>
      </c>
      <c r="F679" t="s">
        <v>4</v>
      </c>
      <c r="G679" s="11">
        <v>12</v>
      </c>
      <c r="H679" s="11">
        <v>24</v>
      </c>
      <c r="I679" s="11">
        <f>Tabel13[[#This Row],[Contractduur in maanden excl. verlengingen ]]+Tabel13[[#This Row],[Contractverlenging opties in maanden]]</f>
        <v>36</v>
      </c>
      <c r="J679" t="s">
        <v>23</v>
      </c>
      <c r="K679" t="s">
        <v>192</v>
      </c>
      <c r="L679">
        <v>2022</v>
      </c>
      <c r="M679" s="3">
        <f>Tabel13[[#This Row],[Contracturen per week]]*52*(I679/12)</f>
        <v>3432</v>
      </c>
    </row>
    <row r="680" spans="1:13">
      <c r="A680" t="s">
        <v>6</v>
      </c>
      <c r="B680" t="s">
        <v>7</v>
      </c>
      <c r="C680" t="s">
        <v>591</v>
      </c>
      <c r="D680" s="10" t="s">
        <v>551</v>
      </c>
      <c r="E680" s="10">
        <v>24</v>
      </c>
      <c r="F680" t="s">
        <v>9</v>
      </c>
      <c r="G680" s="11">
        <v>24</v>
      </c>
      <c r="H680" s="11">
        <v>24</v>
      </c>
      <c r="I680" s="11">
        <f>Tabel13[[#This Row],[Contractduur in maanden excl. verlengingen ]]+Tabel13[[#This Row],[Contractverlenging opties in maanden]]</f>
        <v>48</v>
      </c>
      <c r="J680" t="s">
        <v>10</v>
      </c>
      <c r="K680" t="s">
        <v>192</v>
      </c>
      <c r="L680">
        <v>2022</v>
      </c>
      <c r="M680" s="3">
        <f>Tabel13[[#This Row],[Contracturen per week]]*52*(I680/12)</f>
        <v>4992</v>
      </c>
    </row>
    <row r="681" spans="1:13">
      <c r="A681" t="s">
        <v>6</v>
      </c>
      <c r="B681" t="s">
        <v>11</v>
      </c>
      <c r="C681" t="s">
        <v>590</v>
      </c>
      <c r="D681" s="10" t="s">
        <v>551</v>
      </c>
      <c r="E681" s="10">
        <v>14</v>
      </c>
      <c r="F681" t="s">
        <v>4</v>
      </c>
      <c r="G681" s="11">
        <v>12</v>
      </c>
      <c r="H681" s="11">
        <v>24</v>
      </c>
      <c r="I681" s="11">
        <f>Tabel13[[#This Row],[Contractduur in maanden excl. verlengingen ]]+Tabel13[[#This Row],[Contractverlenging opties in maanden]]</f>
        <v>36</v>
      </c>
      <c r="J681" t="s">
        <v>23</v>
      </c>
      <c r="K681" t="s">
        <v>192</v>
      </c>
      <c r="L681">
        <v>2022</v>
      </c>
      <c r="M681" s="3">
        <f>Tabel13[[#This Row],[Contracturen per week]]*52*(I681/12)</f>
        <v>2184</v>
      </c>
    </row>
    <row r="682" spans="1:13">
      <c r="A682" t="s">
        <v>6</v>
      </c>
      <c r="B682" t="s">
        <v>51</v>
      </c>
      <c r="C682" t="s">
        <v>592</v>
      </c>
      <c r="D682" s="10" t="s">
        <v>551</v>
      </c>
      <c r="E682" s="10">
        <v>24</v>
      </c>
      <c r="F682" t="s">
        <v>32</v>
      </c>
      <c r="G682" s="11">
        <v>12</v>
      </c>
      <c r="H682" s="11">
        <v>24</v>
      </c>
      <c r="I682" s="11">
        <f>Tabel13[[#This Row],[Contractduur in maanden excl. verlengingen ]]+Tabel13[[#This Row],[Contractverlenging opties in maanden]]</f>
        <v>36</v>
      </c>
      <c r="J682" t="s">
        <v>10</v>
      </c>
      <c r="K682" t="s">
        <v>192</v>
      </c>
      <c r="L682">
        <v>2022</v>
      </c>
      <c r="M682" s="3">
        <f>Tabel13[[#This Row],[Contracturen per week]]*52*(I682/12)</f>
        <v>3744</v>
      </c>
    </row>
    <row r="683" spans="1:13">
      <c r="A683" t="s">
        <v>6</v>
      </c>
      <c r="B683" t="s">
        <v>51</v>
      </c>
      <c r="C683" t="s">
        <v>593</v>
      </c>
      <c r="D683" s="10" t="s">
        <v>551</v>
      </c>
      <c r="E683" s="10">
        <v>36</v>
      </c>
      <c r="F683" t="s">
        <v>9</v>
      </c>
      <c r="G683" s="11">
        <v>24</v>
      </c>
      <c r="H683" s="11">
        <v>48</v>
      </c>
      <c r="I683" s="11">
        <f>Tabel13[[#This Row],[Contractduur in maanden excl. verlengingen ]]+Tabel13[[#This Row],[Contractverlenging opties in maanden]]</f>
        <v>72</v>
      </c>
      <c r="J683" t="s">
        <v>23</v>
      </c>
      <c r="K683" t="s">
        <v>192</v>
      </c>
      <c r="L683">
        <v>2022</v>
      </c>
      <c r="M683" s="3">
        <f>Tabel13[[#This Row],[Contracturen per week]]*52*(I683/12)</f>
        <v>11232</v>
      </c>
    </row>
    <row r="684" spans="1:13">
      <c r="A684" t="s">
        <v>1</v>
      </c>
      <c r="B684" t="s">
        <v>27</v>
      </c>
      <c r="C684" t="s">
        <v>90</v>
      </c>
      <c r="D684" s="10" t="s">
        <v>551</v>
      </c>
      <c r="E684" s="10">
        <v>16</v>
      </c>
      <c r="F684" t="s">
        <v>32</v>
      </c>
      <c r="G684" s="11">
        <v>12</v>
      </c>
      <c r="H684" s="11">
        <v>24</v>
      </c>
      <c r="I684" s="11">
        <f>Tabel13[[#This Row],[Contractduur in maanden excl. verlengingen ]]+Tabel13[[#This Row],[Contractverlenging opties in maanden]]</f>
        <v>36</v>
      </c>
      <c r="J684" t="s">
        <v>23</v>
      </c>
      <c r="K684" t="s">
        <v>192</v>
      </c>
      <c r="L684">
        <v>2022</v>
      </c>
      <c r="M684" s="3">
        <f>Tabel13[[#This Row],[Contracturen per week]]*52*(I684/12)</f>
        <v>2496</v>
      </c>
    </row>
    <row r="685" spans="1:13">
      <c r="A685" t="s">
        <v>1</v>
      </c>
      <c r="B685" t="s">
        <v>2</v>
      </c>
      <c r="C685" t="s">
        <v>89</v>
      </c>
      <c r="D685" s="10" t="s">
        <v>546</v>
      </c>
      <c r="E685" s="10">
        <v>28</v>
      </c>
      <c r="F685" t="s">
        <v>19</v>
      </c>
      <c r="G685" s="11">
        <v>2</v>
      </c>
      <c r="H685" s="11">
        <v>0</v>
      </c>
      <c r="I685" s="11">
        <f>Tabel13[[#This Row],[Contractduur in maanden excl. verlengingen ]]+Tabel13[[#This Row],[Contractverlenging opties in maanden]]</f>
        <v>2</v>
      </c>
      <c r="J685" t="s">
        <v>5</v>
      </c>
      <c r="K685" t="s">
        <v>192</v>
      </c>
      <c r="L685">
        <v>2022</v>
      </c>
      <c r="M685" s="3">
        <f>Tabel13[[#This Row],[Contracturen per week]]*52*(I685/12)</f>
        <v>242.66666666666666</v>
      </c>
    </row>
    <row r="686" spans="1:13">
      <c r="A686" t="s">
        <v>6</v>
      </c>
      <c r="B686" t="s">
        <v>51</v>
      </c>
      <c r="C686" t="s">
        <v>79</v>
      </c>
      <c r="D686" s="10" t="s">
        <v>554</v>
      </c>
      <c r="E686" s="10">
        <v>36</v>
      </c>
      <c r="F686" t="s">
        <v>32</v>
      </c>
      <c r="G686" s="11">
        <v>12</v>
      </c>
      <c r="H686" s="11">
        <v>84</v>
      </c>
      <c r="I686" s="11">
        <f>Tabel13[[#This Row],[Contractduur in maanden excl. verlengingen ]]+Tabel13[[#This Row],[Contractverlenging opties in maanden]]</f>
        <v>96</v>
      </c>
      <c r="J686" t="s">
        <v>5</v>
      </c>
      <c r="K686" t="s">
        <v>192</v>
      </c>
      <c r="L686">
        <v>2022</v>
      </c>
      <c r="M686" s="3">
        <f>Tabel13[[#This Row],[Contracturen per week]]*52*(I686/12)</f>
        <v>14976</v>
      </c>
    </row>
    <row r="687" spans="1:13">
      <c r="A687" t="s">
        <v>6</v>
      </c>
      <c r="B687" t="s">
        <v>51</v>
      </c>
      <c r="C687" t="s">
        <v>368</v>
      </c>
      <c r="D687" s="10" t="s">
        <v>566</v>
      </c>
      <c r="E687" s="10">
        <v>36</v>
      </c>
      <c r="F687" t="s">
        <v>32</v>
      </c>
      <c r="G687" s="11">
        <v>24</v>
      </c>
      <c r="H687" s="11">
        <v>72</v>
      </c>
      <c r="I687" s="11">
        <f>Tabel13[[#This Row],[Contractduur in maanden excl. verlengingen ]]+Tabel13[[#This Row],[Contractverlenging opties in maanden]]</f>
        <v>96</v>
      </c>
      <c r="J687" t="s">
        <v>10</v>
      </c>
      <c r="K687" t="s">
        <v>192</v>
      </c>
      <c r="L687">
        <v>2022</v>
      </c>
      <c r="M687" s="3">
        <f>Tabel13[[#This Row],[Contracturen per week]]*52*(I687/12)</f>
        <v>14976</v>
      </c>
    </row>
    <row r="688" spans="1:13">
      <c r="A688" t="s">
        <v>1</v>
      </c>
      <c r="B688" t="s">
        <v>2</v>
      </c>
      <c r="C688" t="s">
        <v>594</v>
      </c>
      <c r="D688" s="10" t="s">
        <v>595</v>
      </c>
      <c r="E688" s="10">
        <v>20</v>
      </c>
      <c r="F688" t="s">
        <v>32</v>
      </c>
      <c r="G688" s="11">
        <v>12</v>
      </c>
      <c r="H688" s="11">
        <v>0</v>
      </c>
      <c r="I688" s="11">
        <f>Tabel13[[#This Row],[Contractduur in maanden excl. verlengingen ]]+Tabel13[[#This Row],[Contractverlenging opties in maanden]]</f>
        <v>12</v>
      </c>
      <c r="J688" t="s">
        <v>5</v>
      </c>
      <c r="K688" t="s">
        <v>192</v>
      </c>
      <c r="L688">
        <v>2022</v>
      </c>
      <c r="M688" s="3">
        <f>Tabel13[[#This Row],[Contracturen per week]]*52*(I688/12)</f>
        <v>1040</v>
      </c>
    </row>
    <row r="689" spans="1:13">
      <c r="A689" t="s">
        <v>6</v>
      </c>
      <c r="B689" t="s">
        <v>7</v>
      </c>
      <c r="C689" t="s">
        <v>596</v>
      </c>
      <c r="D689" s="10" t="s">
        <v>549</v>
      </c>
      <c r="E689" s="10">
        <v>16</v>
      </c>
      <c r="F689" t="s">
        <v>4</v>
      </c>
      <c r="G689" s="11">
        <v>9</v>
      </c>
      <c r="H689" s="11">
        <v>6</v>
      </c>
      <c r="I689" s="11">
        <f>Tabel13[[#This Row],[Contractduur in maanden excl. verlengingen ]]+Tabel13[[#This Row],[Contractverlenging opties in maanden]]</f>
        <v>15</v>
      </c>
      <c r="J689" t="s">
        <v>10</v>
      </c>
      <c r="K689" t="s">
        <v>192</v>
      </c>
      <c r="L689">
        <v>2022</v>
      </c>
      <c r="M689" s="3">
        <f>Tabel13[[#This Row],[Contracturen per week]]*52*(I689/12)</f>
        <v>1040</v>
      </c>
    </row>
    <row r="690" spans="1:13">
      <c r="A690" t="s">
        <v>1</v>
      </c>
      <c r="B690" t="s">
        <v>2</v>
      </c>
      <c r="C690" t="s">
        <v>141</v>
      </c>
      <c r="D690" s="10" t="s">
        <v>558</v>
      </c>
      <c r="E690" s="10">
        <v>24</v>
      </c>
      <c r="F690" t="s">
        <v>19</v>
      </c>
      <c r="G690" s="11">
        <v>3</v>
      </c>
      <c r="H690" s="11">
        <v>0</v>
      </c>
      <c r="I690" s="11">
        <f>Tabel13[[#This Row],[Contractduur in maanden excl. verlengingen ]]+Tabel13[[#This Row],[Contractverlenging opties in maanden]]</f>
        <v>3</v>
      </c>
      <c r="J690" t="s">
        <v>5</v>
      </c>
      <c r="K690" t="s">
        <v>192</v>
      </c>
      <c r="L690">
        <v>2022</v>
      </c>
      <c r="M690" s="3">
        <f>Tabel13[[#This Row],[Contracturen per week]]*52*(I690/12)</f>
        <v>312</v>
      </c>
    </row>
    <row r="691" spans="1:13">
      <c r="A691" t="s">
        <v>6</v>
      </c>
      <c r="B691" t="s">
        <v>11</v>
      </c>
      <c r="C691" t="s">
        <v>597</v>
      </c>
      <c r="D691" s="10" t="s">
        <v>558</v>
      </c>
      <c r="E691" s="10">
        <v>28</v>
      </c>
      <c r="F691" t="s">
        <v>30</v>
      </c>
      <c r="G691" s="11">
        <v>5</v>
      </c>
      <c r="H691" s="11">
        <v>8</v>
      </c>
      <c r="I691" s="11">
        <f>Tabel13[[#This Row],[Contractduur in maanden excl. verlengingen ]]+Tabel13[[#This Row],[Contractverlenging opties in maanden]]</f>
        <v>13</v>
      </c>
      <c r="J691" t="s">
        <v>10</v>
      </c>
      <c r="K691" t="s">
        <v>192</v>
      </c>
      <c r="L691">
        <v>2022</v>
      </c>
      <c r="M691" s="3">
        <f>Tabel13[[#This Row],[Contracturen per week]]*52*(I691/12)</f>
        <v>1577.3333333333333</v>
      </c>
    </row>
    <row r="692" spans="1:13">
      <c r="A692" t="s">
        <v>1</v>
      </c>
      <c r="B692" t="s">
        <v>2</v>
      </c>
      <c r="C692" t="s">
        <v>598</v>
      </c>
      <c r="D692" s="10" t="s">
        <v>558</v>
      </c>
      <c r="E692" s="10">
        <v>32</v>
      </c>
      <c r="F692" t="s">
        <v>9</v>
      </c>
      <c r="G692" s="11">
        <v>12</v>
      </c>
      <c r="H692" s="11">
        <v>24</v>
      </c>
      <c r="I692" s="11">
        <f>Tabel13[[#This Row],[Contractduur in maanden excl. verlengingen ]]+Tabel13[[#This Row],[Contractverlenging opties in maanden]]</f>
        <v>36</v>
      </c>
      <c r="J692" t="s">
        <v>23</v>
      </c>
      <c r="K692" t="s">
        <v>192</v>
      </c>
      <c r="L692">
        <v>2022</v>
      </c>
      <c r="M692" s="3">
        <f>Tabel13[[#This Row],[Contracturen per week]]*52*(I692/12)</f>
        <v>4992</v>
      </c>
    </row>
    <row r="693" spans="1:13">
      <c r="A693" t="s">
        <v>1</v>
      </c>
      <c r="B693" t="s">
        <v>27</v>
      </c>
      <c r="C693" t="s">
        <v>599</v>
      </c>
      <c r="D693" s="10" t="s">
        <v>557</v>
      </c>
      <c r="E693" s="10">
        <v>12</v>
      </c>
      <c r="F693" t="s">
        <v>19</v>
      </c>
      <c r="G693" s="11">
        <v>12</v>
      </c>
      <c r="H693" s="11">
        <v>12</v>
      </c>
      <c r="I693" s="11">
        <f>Tabel13[[#This Row],[Contractduur in maanden excl. verlengingen ]]+Tabel13[[#This Row],[Contractverlenging opties in maanden]]</f>
        <v>24</v>
      </c>
      <c r="J693" t="s">
        <v>10</v>
      </c>
      <c r="K693" t="s">
        <v>192</v>
      </c>
      <c r="L693">
        <v>2022</v>
      </c>
      <c r="M693" s="3">
        <f>Tabel13[[#This Row],[Contracturen per week]]*52*(I693/12)</f>
        <v>1248</v>
      </c>
    </row>
    <row r="694" spans="1:13">
      <c r="A694" t="s">
        <v>1</v>
      </c>
      <c r="B694" t="s">
        <v>27</v>
      </c>
      <c r="C694" t="s">
        <v>333</v>
      </c>
      <c r="D694" s="10" t="s">
        <v>557</v>
      </c>
      <c r="E694" s="10">
        <v>24</v>
      </c>
      <c r="F694" t="s">
        <v>107</v>
      </c>
      <c r="G694" s="11">
        <v>12</v>
      </c>
      <c r="H694" s="11">
        <v>24</v>
      </c>
      <c r="I694" s="11">
        <f>Tabel13[[#This Row],[Contractduur in maanden excl. verlengingen ]]+Tabel13[[#This Row],[Contractverlenging opties in maanden]]</f>
        <v>36</v>
      </c>
      <c r="J694" t="s">
        <v>5</v>
      </c>
      <c r="K694" t="s">
        <v>192</v>
      </c>
      <c r="L694">
        <v>2022</v>
      </c>
      <c r="M694" s="3">
        <f>Tabel13[[#This Row],[Contracturen per week]]*52*(I694/12)</f>
        <v>3744</v>
      </c>
    </row>
    <row r="695" spans="1:13">
      <c r="A695" t="s">
        <v>6</v>
      </c>
      <c r="B695" t="s">
        <v>51</v>
      </c>
      <c r="C695" t="s">
        <v>600</v>
      </c>
      <c r="D695" s="10" t="s">
        <v>551</v>
      </c>
      <c r="E695" s="10">
        <v>36</v>
      </c>
      <c r="F695" t="s">
        <v>25</v>
      </c>
      <c r="G695" s="11">
        <v>12</v>
      </c>
      <c r="H695" s="11">
        <v>0</v>
      </c>
      <c r="I695" s="11">
        <f>Tabel13[[#This Row],[Contractduur in maanden excl. verlengingen ]]+Tabel13[[#This Row],[Contractverlenging opties in maanden]]</f>
        <v>12</v>
      </c>
      <c r="J695" t="s">
        <v>10</v>
      </c>
      <c r="K695" t="s">
        <v>192</v>
      </c>
      <c r="L695">
        <v>2022</v>
      </c>
      <c r="M695" s="3">
        <f>Tabel13[[#This Row],[Contracturen per week]]*52*(I695/12)</f>
        <v>1872</v>
      </c>
    </row>
    <row r="696" spans="1:13">
      <c r="A696" t="s">
        <v>12</v>
      </c>
      <c r="B696" t="s">
        <v>13</v>
      </c>
      <c r="C696" t="s">
        <v>601</v>
      </c>
      <c r="D696" s="10" t="s">
        <v>551</v>
      </c>
      <c r="E696" s="10">
        <v>36</v>
      </c>
      <c r="F696" t="s">
        <v>107</v>
      </c>
      <c r="G696" s="11">
        <v>13</v>
      </c>
      <c r="H696" s="11">
        <v>12</v>
      </c>
      <c r="I696" s="11">
        <f>Tabel13[[#This Row],[Contractduur in maanden excl. verlengingen ]]+Tabel13[[#This Row],[Contractverlenging opties in maanden]]</f>
        <v>25</v>
      </c>
      <c r="J696" t="s">
        <v>10</v>
      </c>
      <c r="K696" t="s">
        <v>192</v>
      </c>
      <c r="L696">
        <v>2022</v>
      </c>
      <c r="M696" s="3">
        <f>Tabel13[[#This Row],[Contracturen per week]]*52*(I696/12)</f>
        <v>3900.0000000000005</v>
      </c>
    </row>
    <row r="697" spans="1:13">
      <c r="A697" t="s">
        <v>6</v>
      </c>
      <c r="B697" t="s">
        <v>51</v>
      </c>
      <c r="C697" t="s">
        <v>269</v>
      </c>
      <c r="D697" s="10" t="s">
        <v>554</v>
      </c>
      <c r="E697" s="10">
        <v>36</v>
      </c>
      <c r="F697" t="s">
        <v>107</v>
      </c>
      <c r="G697" s="11">
        <v>11</v>
      </c>
      <c r="H697" s="11">
        <v>12</v>
      </c>
      <c r="I697" s="11">
        <f>Tabel13[[#This Row],[Contractduur in maanden excl. verlengingen ]]+Tabel13[[#This Row],[Contractverlenging opties in maanden]]</f>
        <v>23</v>
      </c>
      <c r="J697" t="s">
        <v>10</v>
      </c>
      <c r="K697" t="s">
        <v>192</v>
      </c>
      <c r="L697">
        <v>2022</v>
      </c>
      <c r="M697" s="3">
        <f>Tabel13[[#This Row],[Contracturen per week]]*52*(I697/12)</f>
        <v>3588</v>
      </c>
    </row>
    <row r="698" spans="1:13">
      <c r="A698" t="s">
        <v>6</v>
      </c>
      <c r="B698" t="s">
        <v>51</v>
      </c>
      <c r="C698" t="s">
        <v>602</v>
      </c>
      <c r="D698" s="10" t="s">
        <v>564</v>
      </c>
      <c r="E698" s="10">
        <v>36</v>
      </c>
      <c r="F698" t="s">
        <v>25</v>
      </c>
      <c r="G698" s="11">
        <v>3</v>
      </c>
      <c r="H698" s="11">
        <v>0</v>
      </c>
      <c r="I698" s="11">
        <f>Tabel13[[#This Row],[Contractduur in maanden excl. verlengingen ]]+Tabel13[[#This Row],[Contractverlenging opties in maanden]]</f>
        <v>3</v>
      </c>
      <c r="J698" t="s">
        <v>10</v>
      </c>
      <c r="K698" t="s">
        <v>192</v>
      </c>
      <c r="L698">
        <v>2022</v>
      </c>
      <c r="M698" s="3">
        <f>Tabel13[[#This Row],[Contracturen per week]]*52*(I698/12)</f>
        <v>468</v>
      </c>
    </row>
    <row r="699" spans="1:13">
      <c r="A699" t="s">
        <v>6</v>
      </c>
      <c r="B699" t="s">
        <v>7</v>
      </c>
      <c r="C699" t="s">
        <v>603</v>
      </c>
      <c r="D699" s="10" t="s">
        <v>549</v>
      </c>
      <c r="E699" s="10">
        <v>16</v>
      </c>
      <c r="F699" t="s">
        <v>30</v>
      </c>
      <c r="G699" s="11">
        <v>7</v>
      </c>
      <c r="H699" s="11">
        <v>0</v>
      </c>
      <c r="I699" s="11">
        <f>Tabel13[[#This Row],[Contractduur in maanden excl. verlengingen ]]+Tabel13[[#This Row],[Contractverlenging opties in maanden]]</f>
        <v>7</v>
      </c>
      <c r="J699" t="s">
        <v>10</v>
      </c>
      <c r="K699" t="s">
        <v>287</v>
      </c>
      <c r="L699">
        <v>2022</v>
      </c>
      <c r="M699" s="3">
        <f>Tabel13[[#This Row],[Contracturen per week]]*52*(I699/12)</f>
        <v>485.33333333333337</v>
      </c>
    </row>
    <row r="700" spans="1:13">
      <c r="A700" t="s">
        <v>6</v>
      </c>
      <c r="B700" t="s">
        <v>7</v>
      </c>
      <c r="C700" t="s">
        <v>604</v>
      </c>
      <c r="D700" s="10" t="s">
        <v>549</v>
      </c>
      <c r="E700" s="10">
        <v>20</v>
      </c>
      <c r="F700" t="s">
        <v>9</v>
      </c>
      <c r="G700" s="11">
        <v>12</v>
      </c>
      <c r="H700" s="11">
        <v>24</v>
      </c>
      <c r="I700" s="11">
        <f>Tabel13[[#This Row],[Contractduur in maanden excl. verlengingen ]]+Tabel13[[#This Row],[Contractverlenging opties in maanden]]</f>
        <v>36</v>
      </c>
      <c r="J700" t="s">
        <v>5</v>
      </c>
      <c r="K700" t="s">
        <v>287</v>
      </c>
      <c r="L700">
        <v>2022</v>
      </c>
      <c r="M700" s="3">
        <f>Tabel13[[#This Row],[Contracturen per week]]*52*(I700/12)</f>
        <v>3120</v>
      </c>
    </row>
    <row r="701" spans="1:13">
      <c r="A701" t="s">
        <v>6</v>
      </c>
      <c r="B701" t="s">
        <v>11</v>
      </c>
      <c r="C701" t="s">
        <v>605</v>
      </c>
      <c r="D701" s="10" t="s">
        <v>557</v>
      </c>
      <c r="E701" s="10">
        <v>6</v>
      </c>
      <c r="F701" t="s">
        <v>4</v>
      </c>
      <c r="G701" s="11">
        <v>24</v>
      </c>
      <c r="H701" s="11">
        <v>18</v>
      </c>
      <c r="I701" s="11">
        <f>Tabel13[[#This Row],[Contractduur in maanden excl. verlengingen ]]+Tabel13[[#This Row],[Contractverlenging opties in maanden]]</f>
        <v>42</v>
      </c>
      <c r="J701" t="s">
        <v>10</v>
      </c>
      <c r="K701" t="s">
        <v>287</v>
      </c>
      <c r="L701">
        <v>2022</v>
      </c>
      <c r="M701" s="3">
        <f>Tabel13[[#This Row],[Contracturen per week]]*52*(I701/12)</f>
        <v>1092</v>
      </c>
    </row>
    <row r="702" spans="1:13">
      <c r="A702" t="s">
        <v>6</v>
      </c>
      <c r="B702" t="s">
        <v>11</v>
      </c>
      <c r="C702" t="s">
        <v>606</v>
      </c>
      <c r="D702" s="10" t="s">
        <v>557</v>
      </c>
      <c r="E702" s="10">
        <v>32</v>
      </c>
      <c r="F702" t="s">
        <v>19</v>
      </c>
      <c r="G702" s="11">
        <v>12</v>
      </c>
      <c r="H702" s="11">
        <v>60</v>
      </c>
      <c r="I702" s="11">
        <f>Tabel13[[#This Row],[Contractduur in maanden excl. verlengingen ]]+Tabel13[[#This Row],[Contractverlenging opties in maanden]]</f>
        <v>72</v>
      </c>
      <c r="J702" t="s">
        <v>5</v>
      </c>
      <c r="K702" t="s">
        <v>287</v>
      </c>
      <c r="L702">
        <v>2022</v>
      </c>
      <c r="M702" s="3">
        <f>Tabel13[[#This Row],[Contracturen per week]]*52*(I702/12)</f>
        <v>9984</v>
      </c>
    </row>
    <row r="703" spans="1:13">
      <c r="A703" t="s">
        <v>6</v>
      </c>
      <c r="B703" t="s">
        <v>11</v>
      </c>
      <c r="C703" t="s">
        <v>607</v>
      </c>
      <c r="D703" s="10" t="s">
        <v>557</v>
      </c>
      <c r="E703" s="10">
        <v>32</v>
      </c>
      <c r="F703" t="s">
        <v>9</v>
      </c>
      <c r="G703" s="11">
        <v>24</v>
      </c>
      <c r="H703" s="11">
        <v>60</v>
      </c>
      <c r="I703" s="11">
        <f>Tabel13[[#This Row],[Contractduur in maanden excl. verlengingen ]]+Tabel13[[#This Row],[Contractverlenging opties in maanden]]</f>
        <v>84</v>
      </c>
      <c r="J703" t="s">
        <v>23</v>
      </c>
      <c r="K703" t="s">
        <v>287</v>
      </c>
      <c r="L703">
        <v>2022</v>
      </c>
      <c r="M703" s="3">
        <f>Tabel13[[#This Row],[Contracturen per week]]*52*(I703/12)</f>
        <v>11648</v>
      </c>
    </row>
    <row r="704" spans="1:13">
      <c r="A704" t="s">
        <v>6</v>
      </c>
      <c r="B704" t="s">
        <v>11</v>
      </c>
      <c r="C704" t="s">
        <v>257</v>
      </c>
      <c r="D704" s="10" t="s">
        <v>557</v>
      </c>
      <c r="E704" s="10">
        <v>28</v>
      </c>
      <c r="F704" t="s">
        <v>9</v>
      </c>
      <c r="G704" s="11">
        <v>12</v>
      </c>
      <c r="H704" s="11">
        <v>36</v>
      </c>
      <c r="I704" s="11">
        <f>Tabel13[[#This Row],[Contractduur in maanden excl. verlengingen ]]+Tabel13[[#This Row],[Contractverlenging opties in maanden]]</f>
        <v>48</v>
      </c>
      <c r="J704" t="s">
        <v>5</v>
      </c>
      <c r="K704" t="s">
        <v>287</v>
      </c>
      <c r="L704">
        <v>2022</v>
      </c>
      <c r="M704" s="3">
        <f>Tabel13[[#This Row],[Contracturen per week]]*52*(I704/12)</f>
        <v>5824</v>
      </c>
    </row>
    <row r="705" spans="1:13">
      <c r="A705" t="s">
        <v>6</v>
      </c>
      <c r="B705" t="s">
        <v>11</v>
      </c>
      <c r="C705" t="s">
        <v>608</v>
      </c>
      <c r="D705" s="10" t="s">
        <v>551</v>
      </c>
      <c r="E705" s="10">
        <v>18</v>
      </c>
      <c r="F705" t="s">
        <v>9</v>
      </c>
      <c r="G705" s="11">
        <v>12</v>
      </c>
      <c r="H705" s="11">
        <v>0</v>
      </c>
      <c r="I705" s="11">
        <f>Tabel13[[#This Row],[Contractduur in maanden excl. verlengingen ]]+Tabel13[[#This Row],[Contractverlenging opties in maanden]]</f>
        <v>12</v>
      </c>
      <c r="J705" t="s">
        <v>10</v>
      </c>
      <c r="K705" t="s">
        <v>287</v>
      </c>
      <c r="L705">
        <v>2022</v>
      </c>
      <c r="M705" s="3">
        <f>Tabel13[[#This Row],[Contracturen per week]]*52*(I705/12)</f>
        <v>936</v>
      </c>
    </row>
    <row r="706" spans="1:13">
      <c r="A706" t="s">
        <v>6</v>
      </c>
      <c r="B706" t="s">
        <v>51</v>
      </c>
      <c r="C706" t="s">
        <v>440</v>
      </c>
      <c r="D706" s="10" t="s">
        <v>551</v>
      </c>
      <c r="E706" s="10">
        <v>36</v>
      </c>
      <c r="F706" t="s">
        <v>32</v>
      </c>
      <c r="G706" s="11">
        <v>24</v>
      </c>
      <c r="H706" s="11">
        <v>72</v>
      </c>
      <c r="I706" s="11">
        <f>Tabel13[[#This Row],[Contractduur in maanden excl. verlengingen ]]+Tabel13[[#This Row],[Contractverlenging opties in maanden]]</f>
        <v>96</v>
      </c>
      <c r="J706" t="s">
        <v>10</v>
      </c>
      <c r="K706" t="s">
        <v>287</v>
      </c>
      <c r="L706">
        <v>2022</v>
      </c>
      <c r="M706" s="3">
        <f>Tabel13[[#This Row],[Contracturen per week]]*52*(I706/12)</f>
        <v>14976</v>
      </c>
    </row>
    <row r="707" spans="1:13">
      <c r="A707" t="s">
        <v>6</v>
      </c>
      <c r="B707" t="s">
        <v>11</v>
      </c>
      <c r="C707" t="s">
        <v>609</v>
      </c>
      <c r="D707" s="10" t="s">
        <v>551</v>
      </c>
      <c r="E707" s="10">
        <v>24</v>
      </c>
      <c r="F707" t="s">
        <v>9</v>
      </c>
      <c r="G707" s="11">
        <v>12</v>
      </c>
      <c r="H707" s="11">
        <v>60</v>
      </c>
      <c r="I707" s="11">
        <f>Tabel13[[#This Row],[Contractduur in maanden excl. verlengingen ]]+Tabel13[[#This Row],[Contractverlenging opties in maanden]]</f>
        <v>72</v>
      </c>
      <c r="J707" t="s">
        <v>23</v>
      </c>
      <c r="K707" t="s">
        <v>287</v>
      </c>
      <c r="L707">
        <v>2022</v>
      </c>
      <c r="M707" s="3">
        <f>Tabel13[[#This Row],[Contracturen per week]]*52*(I707/12)</f>
        <v>7488</v>
      </c>
    </row>
    <row r="708" spans="1:13">
      <c r="A708" t="s">
        <v>6</v>
      </c>
      <c r="B708" t="s">
        <v>11</v>
      </c>
      <c r="C708" t="s">
        <v>610</v>
      </c>
      <c r="D708" s="10" t="s">
        <v>551</v>
      </c>
      <c r="E708" s="10">
        <v>36</v>
      </c>
      <c r="F708" t="s">
        <v>30</v>
      </c>
      <c r="G708" s="11">
        <v>24</v>
      </c>
      <c r="H708" s="11">
        <v>36</v>
      </c>
      <c r="I708" s="11">
        <f>Tabel13[[#This Row],[Contractduur in maanden excl. verlengingen ]]+Tabel13[[#This Row],[Contractverlenging opties in maanden]]</f>
        <v>60</v>
      </c>
      <c r="J708" t="s">
        <v>10</v>
      </c>
      <c r="K708" t="s">
        <v>287</v>
      </c>
      <c r="L708">
        <v>2022</v>
      </c>
      <c r="M708" s="3">
        <f>Tabel13[[#This Row],[Contracturen per week]]*52*(I708/12)</f>
        <v>9360</v>
      </c>
    </row>
    <row r="709" spans="1:13">
      <c r="A709" t="s">
        <v>6</v>
      </c>
      <c r="B709" t="s">
        <v>11</v>
      </c>
      <c r="C709" t="s">
        <v>541</v>
      </c>
      <c r="D709" s="10" t="s">
        <v>551</v>
      </c>
      <c r="E709" s="10">
        <v>24</v>
      </c>
      <c r="F709" t="s">
        <v>30</v>
      </c>
      <c r="G709" s="11">
        <v>24</v>
      </c>
      <c r="H709" s="11">
        <v>60</v>
      </c>
      <c r="I709" s="11">
        <f>Tabel13[[#This Row],[Contractduur in maanden excl. verlengingen ]]+Tabel13[[#This Row],[Contractverlenging opties in maanden]]</f>
        <v>84</v>
      </c>
      <c r="J709" t="s">
        <v>10</v>
      </c>
      <c r="K709" t="s">
        <v>287</v>
      </c>
      <c r="L709">
        <v>2022</v>
      </c>
      <c r="M709" s="3">
        <f>Tabel13[[#This Row],[Contracturen per week]]*52*(I709/12)</f>
        <v>8736</v>
      </c>
    </row>
    <row r="710" spans="1:13">
      <c r="A710" t="s">
        <v>6</v>
      </c>
      <c r="B710" t="s">
        <v>11</v>
      </c>
      <c r="C710" t="s">
        <v>611</v>
      </c>
      <c r="D710" s="10" t="s">
        <v>551</v>
      </c>
      <c r="E710" s="10">
        <v>16</v>
      </c>
      <c r="F710" t="s">
        <v>30</v>
      </c>
      <c r="G710" s="11">
        <v>24</v>
      </c>
      <c r="H710" s="11">
        <v>72</v>
      </c>
      <c r="I710" s="11">
        <f>Tabel13[[#This Row],[Contractduur in maanden excl. verlengingen ]]+Tabel13[[#This Row],[Contractverlenging opties in maanden]]</f>
        <v>96</v>
      </c>
      <c r="J710" t="s">
        <v>23</v>
      </c>
      <c r="K710" t="s">
        <v>287</v>
      </c>
      <c r="L710">
        <v>2022</v>
      </c>
      <c r="M710" s="3">
        <f>Tabel13[[#This Row],[Contracturen per week]]*52*(I710/12)</f>
        <v>6656</v>
      </c>
    </row>
    <row r="711" spans="1:13">
      <c r="A711" t="s">
        <v>6</v>
      </c>
      <c r="B711" t="s">
        <v>11</v>
      </c>
      <c r="C711" t="s">
        <v>612</v>
      </c>
      <c r="D711" s="10" t="s">
        <v>551</v>
      </c>
      <c r="E711" s="10">
        <v>32</v>
      </c>
      <c r="F711" t="s">
        <v>9</v>
      </c>
      <c r="G711" s="11">
        <v>13</v>
      </c>
      <c r="H711" s="11">
        <v>48</v>
      </c>
      <c r="I711" s="11">
        <f>Tabel13[[#This Row],[Contractduur in maanden excl. verlengingen ]]+Tabel13[[#This Row],[Contractverlenging opties in maanden]]</f>
        <v>61</v>
      </c>
      <c r="J711" t="s">
        <v>23</v>
      </c>
      <c r="K711" t="s">
        <v>287</v>
      </c>
      <c r="L711">
        <v>2022</v>
      </c>
      <c r="M711" s="3">
        <f>Tabel13[[#This Row],[Contracturen per week]]*52*(I711/12)</f>
        <v>8458.6666666666661</v>
      </c>
    </row>
    <row r="712" spans="1:13">
      <c r="A712" t="s">
        <v>6</v>
      </c>
      <c r="B712" t="s">
        <v>11</v>
      </c>
      <c r="C712" t="s">
        <v>11</v>
      </c>
      <c r="D712" s="10" t="s">
        <v>551</v>
      </c>
      <c r="E712" s="10">
        <v>32</v>
      </c>
      <c r="F712" t="s">
        <v>9</v>
      </c>
      <c r="G712" s="11">
        <v>13</v>
      </c>
      <c r="H712" s="11">
        <v>48</v>
      </c>
      <c r="I712" s="11">
        <f>Tabel13[[#This Row],[Contractduur in maanden excl. verlengingen ]]+Tabel13[[#This Row],[Contractverlenging opties in maanden]]</f>
        <v>61</v>
      </c>
      <c r="J712" t="s">
        <v>10</v>
      </c>
      <c r="K712" t="s">
        <v>287</v>
      </c>
      <c r="L712">
        <v>2022</v>
      </c>
      <c r="M712" s="3">
        <f>Tabel13[[#This Row],[Contracturen per week]]*52*(I712/12)</f>
        <v>8458.6666666666661</v>
      </c>
    </row>
    <row r="713" spans="1:13">
      <c r="A713" t="s">
        <v>6</v>
      </c>
      <c r="B713" t="s">
        <v>51</v>
      </c>
      <c r="C713" t="s">
        <v>269</v>
      </c>
      <c r="D713" s="10" t="s">
        <v>554</v>
      </c>
      <c r="E713" s="10">
        <v>36</v>
      </c>
      <c r="F713" t="s">
        <v>107</v>
      </c>
      <c r="G713" s="11">
        <v>24</v>
      </c>
      <c r="H713" s="11">
        <v>72</v>
      </c>
      <c r="I713" s="11">
        <f>Tabel13[[#This Row],[Contractduur in maanden excl. verlengingen ]]+Tabel13[[#This Row],[Contractverlenging opties in maanden]]</f>
        <v>96</v>
      </c>
      <c r="J713" t="s">
        <v>5</v>
      </c>
      <c r="K713" t="s">
        <v>287</v>
      </c>
      <c r="L713">
        <v>2022</v>
      </c>
      <c r="M713" s="3">
        <f>Tabel13[[#This Row],[Contracturen per week]]*52*(I713/12)</f>
        <v>14976</v>
      </c>
    </row>
    <row r="714" spans="1:13">
      <c r="A714" t="s">
        <v>6</v>
      </c>
      <c r="B714" t="s">
        <v>51</v>
      </c>
      <c r="C714" t="s">
        <v>613</v>
      </c>
      <c r="D714" s="10" t="s">
        <v>566</v>
      </c>
      <c r="E714" s="10">
        <v>36</v>
      </c>
      <c r="F714" t="s">
        <v>9</v>
      </c>
      <c r="G714" s="11">
        <v>7</v>
      </c>
      <c r="H714" s="11">
        <v>24</v>
      </c>
      <c r="I714" s="11">
        <f>Tabel13[[#This Row],[Contractduur in maanden excl. verlengingen ]]+Tabel13[[#This Row],[Contractverlenging opties in maanden]]</f>
        <v>31</v>
      </c>
      <c r="J714" t="s">
        <v>10</v>
      </c>
      <c r="K714" t="s">
        <v>287</v>
      </c>
      <c r="L714">
        <v>2022</v>
      </c>
      <c r="M714" s="3">
        <f>Tabel13[[#This Row],[Contracturen per week]]*52*(I714/12)</f>
        <v>4836</v>
      </c>
    </row>
    <row r="715" spans="1:13">
      <c r="A715" t="s">
        <v>1</v>
      </c>
      <c r="B715" t="s">
        <v>2</v>
      </c>
      <c r="C715" t="s">
        <v>614</v>
      </c>
      <c r="D715" s="10" t="s">
        <v>558</v>
      </c>
      <c r="E715" s="10">
        <v>32</v>
      </c>
      <c r="F715" t="s">
        <v>32</v>
      </c>
      <c r="G715" s="11">
        <v>14</v>
      </c>
      <c r="H715" s="11">
        <v>24</v>
      </c>
      <c r="I715" s="11">
        <f>Tabel13[[#This Row],[Contractduur in maanden excl. verlengingen ]]+Tabel13[[#This Row],[Contractverlenging opties in maanden]]</f>
        <v>38</v>
      </c>
      <c r="J715" t="s">
        <v>10</v>
      </c>
      <c r="K715" t="s">
        <v>287</v>
      </c>
      <c r="L715">
        <v>2022</v>
      </c>
      <c r="M715" s="3">
        <f>Tabel13[[#This Row],[Contracturen per week]]*52*(I715/12)</f>
        <v>5269.333333333333</v>
      </c>
    </row>
    <row r="716" spans="1:13">
      <c r="A716" t="s">
        <v>1</v>
      </c>
      <c r="B716" t="s">
        <v>27</v>
      </c>
      <c r="C716" t="s">
        <v>615</v>
      </c>
      <c r="D716" s="10" t="s">
        <v>558</v>
      </c>
      <c r="E716" s="10">
        <v>36</v>
      </c>
      <c r="F716" t="s">
        <v>19</v>
      </c>
      <c r="G716" s="11">
        <v>13</v>
      </c>
      <c r="H716" s="11">
        <v>24</v>
      </c>
      <c r="I716" s="11">
        <f>Tabel13[[#This Row],[Contractduur in maanden excl. verlengingen ]]+Tabel13[[#This Row],[Contractverlenging opties in maanden]]</f>
        <v>37</v>
      </c>
      <c r="J716" t="s">
        <v>23</v>
      </c>
      <c r="K716" t="s">
        <v>287</v>
      </c>
      <c r="L716">
        <v>2022</v>
      </c>
      <c r="M716" s="3">
        <f>Tabel13[[#This Row],[Contracturen per week]]*52*(I716/12)</f>
        <v>5772</v>
      </c>
    </row>
    <row r="717" spans="1:13">
      <c r="A717" t="s">
        <v>6</v>
      </c>
      <c r="B717" t="s">
        <v>11</v>
      </c>
      <c r="C717" t="s">
        <v>616</v>
      </c>
      <c r="D717" s="10" t="s">
        <v>557</v>
      </c>
      <c r="E717" s="10">
        <v>32</v>
      </c>
      <c r="F717" t="s">
        <v>32</v>
      </c>
      <c r="G717" s="11">
        <v>12</v>
      </c>
      <c r="H717" s="11">
        <v>24</v>
      </c>
      <c r="I717" s="11">
        <f>Tabel13[[#This Row],[Contractduur in maanden excl. verlengingen ]]+Tabel13[[#This Row],[Contractverlenging opties in maanden]]</f>
        <v>36</v>
      </c>
      <c r="J717" t="s">
        <v>10</v>
      </c>
      <c r="K717" t="s">
        <v>287</v>
      </c>
      <c r="L717">
        <v>2022</v>
      </c>
      <c r="M717" s="3">
        <f>Tabel13[[#This Row],[Contracturen per week]]*52*(I717/12)</f>
        <v>4992</v>
      </c>
    </row>
    <row r="718" spans="1:13">
      <c r="A718" t="s">
        <v>6</v>
      </c>
      <c r="B718" t="s">
        <v>58</v>
      </c>
      <c r="C718" t="s">
        <v>617</v>
      </c>
      <c r="D718" s="10" t="s">
        <v>557</v>
      </c>
      <c r="E718" s="10">
        <v>18</v>
      </c>
      <c r="F718" t="s">
        <v>25</v>
      </c>
      <c r="G718" s="11">
        <v>13</v>
      </c>
      <c r="H718" s="11">
        <v>24</v>
      </c>
      <c r="I718" s="11">
        <f>Tabel13[[#This Row],[Contractduur in maanden excl. verlengingen ]]+Tabel13[[#This Row],[Contractverlenging opties in maanden]]</f>
        <v>37</v>
      </c>
      <c r="J718" t="s">
        <v>10</v>
      </c>
      <c r="K718" t="s">
        <v>287</v>
      </c>
      <c r="L718">
        <v>2022</v>
      </c>
      <c r="M718" s="3">
        <f>Tabel13[[#This Row],[Contracturen per week]]*52*(I718/12)</f>
        <v>2886</v>
      </c>
    </row>
    <row r="719" spans="1:13">
      <c r="A719" t="s">
        <v>1</v>
      </c>
      <c r="B719" t="s">
        <v>27</v>
      </c>
      <c r="C719" t="s">
        <v>220</v>
      </c>
      <c r="D719" s="10" t="s">
        <v>557</v>
      </c>
      <c r="E719" s="10">
        <v>36</v>
      </c>
      <c r="F719" t="s">
        <v>19</v>
      </c>
      <c r="G719" s="11">
        <v>13</v>
      </c>
      <c r="H719" s="11">
        <v>24</v>
      </c>
      <c r="I719" s="11">
        <f>Tabel13[[#This Row],[Contractduur in maanden excl. verlengingen ]]+Tabel13[[#This Row],[Contractverlenging opties in maanden]]</f>
        <v>37</v>
      </c>
      <c r="J719" t="s">
        <v>10</v>
      </c>
      <c r="K719" t="s">
        <v>287</v>
      </c>
      <c r="L719">
        <v>2022</v>
      </c>
      <c r="M719" s="3">
        <f>Tabel13[[#This Row],[Contracturen per week]]*52*(I719/12)</f>
        <v>5772</v>
      </c>
    </row>
    <row r="720" spans="1:13">
      <c r="A720" t="s">
        <v>6</v>
      </c>
      <c r="B720" t="s">
        <v>11</v>
      </c>
      <c r="C720" t="s">
        <v>618</v>
      </c>
      <c r="D720" s="10" t="s">
        <v>551</v>
      </c>
      <c r="E720" s="10">
        <v>36</v>
      </c>
      <c r="F720" t="s">
        <v>9</v>
      </c>
      <c r="G720" s="11">
        <v>8</v>
      </c>
      <c r="H720" s="11">
        <v>6</v>
      </c>
      <c r="I720" s="11">
        <f>Tabel13[[#This Row],[Contractduur in maanden excl. verlengingen ]]+Tabel13[[#This Row],[Contractverlenging opties in maanden]]</f>
        <v>14</v>
      </c>
      <c r="J720" t="s">
        <v>10</v>
      </c>
      <c r="K720" t="s">
        <v>287</v>
      </c>
      <c r="L720">
        <v>2022</v>
      </c>
      <c r="M720" s="3">
        <f>Tabel13[[#This Row],[Contracturen per week]]*52*(I720/12)</f>
        <v>2184</v>
      </c>
    </row>
    <row r="721" spans="1:13">
      <c r="A721" t="s">
        <v>1</v>
      </c>
      <c r="B721" t="s">
        <v>27</v>
      </c>
      <c r="C721" t="s">
        <v>28</v>
      </c>
      <c r="D721" s="10" t="s">
        <v>551</v>
      </c>
      <c r="E721" s="10">
        <v>36</v>
      </c>
      <c r="F721" t="s">
        <v>25</v>
      </c>
      <c r="G721" s="11">
        <v>3</v>
      </c>
      <c r="H721" s="11">
        <v>0</v>
      </c>
      <c r="I721" s="11">
        <f>Tabel13[[#This Row],[Contractduur in maanden excl. verlengingen ]]+Tabel13[[#This Row],[Contractverlenging opties in maanden]]</f>
        <v>3</v>
      </c>
      <c r="J721" t="s">
        <v>10</v>
      </c>
      <c r="K721" t="s">
        <v>287</v>
      </c>
      <c r="L721">
        <v>2022</v>
      </c>
      <c r="M721" s="3">
        <f>Tabel13[[#This Row],[Contracturen per week]]*52*(I721/12)</f>
        <v>468</v>
      </c>
    </row>
    <row r="722" spans="1:13">
      <c r="A722" t="s">
        <v>6</v>
      </c>
      <c r="B722" t="s">
        <v>58</v>
      </c>
      <c r="C722" t="s">
        <v>104</v>
      </c>
      <c r="D722" s="10" t="s">
        <v>619</v>
      </c>
      <c r="E722" s="10">
        <v>2</v>
      </c>
      <c r="F722" t="s">
        <v>9</v>
      </c>
      <c r="G722" s="11">
        <v>25</v>
      </c>
      <c r="H722" s="11">
        <v>0</v>
      </c>
      <c r="I722" s="11">
        <f>Tabel13[[#This Row],[Contractduur in maanden excl. verlengingen ]]+Tabel13[[#This Row],[Contractverlenging opties in maanden]]</f>
        <v>25</v>
      </c>
      <c r="J722" t="s">
        <v>10</v>
      </c>
      <c r="K722" t="s">
        <v>314</v>
      </c>
      <c r="L722">
        <v>2022</v>
      </c>
      <c r="M722" s="3">
        <f>Tabel13[[#This Row],[Contracturen per week]]*52*(I722/12)</f>
        <v>216.66666666666669</v>
      </c>
    </row>
    <row r="723" spans="1:13">
      <c r="A723" t="s">
        <v>1</v>
      </c>
      <c r="B723" t="s">
        <v>2</v>
      </c>
      <c r="C723" t="s">
        <v>620</v>
      </c>
      <c r="D723" s="10" t="s">
        <v>549</v>
      </c>
      <c r="E723" s="10">
        <v>21</v>
      </c>
      <c r="F723" t="s">
        <v>19</v>
      </c>
      <c r="G723" s="11">
        <v>13</v>
      </c>
      <c r="H723" s="11">
        <v>0</v>
      </c>
      <c r="I723" s="11">
        <f>Tabel13[[#This Row],[Contractduur in maanden excl. verlengingen ]]+Tabel13[[#This Row],[Contractverlenging opties in maanden]]</f>
        <v>13</v>
      </c>
      <c r="J723" t="s">
        <v>10</v>
      </c>
      <c r="K723" t="s">
        <v>315</v>
      </c>
      <c r="L723">
        <v>2022</v>
      </c>
      <c r="M723" s="3">
        <f>Tabel13[[#This Row],[Contracturen per week]]*52*(I723/12)</f>
        <v>1183</v>
      </c>
    </row>
    <row r="724" spans="1:13">
      <c r="A724" t="s">
        <v>6</v>
      </c>
      <c r="B724" t="s">
        <v>7</v>
      </c>
      <c r="C724" t="s">
        <v>441</v>
      </c>
      <c r="D724" s="10" t="s">
        <v>549</v>
      </c>
      <c r="E724" s="10">
        <v>36</v>
      </c>
      <c r="F724" t="s">
        <v>32</v>
      </c>
      <c r="G724" s="11">
        <v>29</v>
      </c>
      <c r="H724" s="11">
        <v>72</v>
      </c>
      <c r="I724" s="11">
        <f>Tabel13[[#This Row],[Contractduur in maanden excl. verlengingen ]]+Tabel13[[#This Row],[Contractverlenging opties in maanden]]</f>
        <v>101</v>
      </c>
      <c r="J724" t="s">
        <v>10</v>
      </c>
      <c r="K724" t="s">
        <v>315</v>
      </c>
      <c r="L724">
        <v>2022</v>
      </c>
      <c r="M724" s="3">
        <f>Tabel13[[#This Row],[Contracturen per week]]*52*(I724/12)</f>
        <v>15755.999999999998</v>
      </c>
    </row>
    <row r="725" spans="1:13">
      <c r="A725" t="s">
        <v>6</v>
      </c>
      <c r="B725" t="s">
        <v>58</v>
      </c>
      <c r="C725" t="s">
        <v>621</v>
      </c>
      <c r="D725" s="10" t="s">
        <v>558</v>
      </c>
      <c r="E725" s="10">
        <v>16</v>
      </c>
      <c r="F725" t="s">
        <v>4</v>
      </c>
      <c r="G725" s="11">
        <v>3</v>
      </c>
      <c r="H725" s="11">
        <v>0</v>
      </c>
      <c r="I725" s="11">
        <f>Tabel13[[#This Row],[Contractduur in maanden excl. verlengingen ]]+Tabel13[[#This Row],[Contractverlenging opties in maanden]]</f>
        <v>3</v>
      </c>
      <c r="J725" t="s">
        <v>10</v>
      </c>
      <c r="K725" t="s">
        <v>315</v>
      </c>
      <c r="L725">
        <v>2022</v>
      </c>
      <c r="M725" s="3">
        <f>Tabel13[[#This Row],[Contracturen per week]]*52*(I725/12)</f>
        <v>208</v>
      </c>
    </row>
    <row r="726" spans="1:13">
      <c r="A726" t="s">
        <v>6</v>
      </c>
      <c r="B726" t="s">
        <v>11</v>
      </c>
      <c r="C726" t="s">
        <v>358</v>
      </c>
      <c r="D726" s="10" t="s">
        <v>557</v>
      </c>
      <c r="E726" s="10">
        <v>36</v>
      </c>
      <c r="F726" t="s">
        <v>32</v>
      </c>
      <c r="G726" s="11">
        <v>31</v>
      </c>
      <c r="H726" s="11">
        <v>24</v>
      </c>
      <c r="I726" s="11">
        <f>Tabel13[[#This Row],[Contractduur in maanden excl. verlengingen ]]+Tabel13[[#This Row],[Contractverlenging opties in maanden]]</f>
        <v>55</v>
      </c>
      <c r="J726" t="s">
        <v>23</v>
      </c>
      <c r="K726" t="s">
        <v>315</v>
      </c>
      <c r="L726">
        <v>2022</v>
      </c>
      <c r="M726" s="3">
        <f>Tabel13[[#This Row],[Contracturen per week]]*52*(I726/12)</f>
        <v>8580</v>
      </c>
    </row>
    <row r="727" spans="1:13">
      <c r="A727" t="s">
        <v>6</v>
      </c>
      <c r="B727" t="s">
        <v>11</v>
      </c>
      <c r="C727" t="s">
        <v>622</v>
      </c>
      <c r="D727" s="10" t="s">
        <v>557</v>
      </c>
      <c r="E727" s="10">
        <v>36</v>
      </c>
      <c r="F727" t="s">
        <v>9</v>
      </c>
      <c r="G727" s="11">
        <v>12</v>
      </c>
      <c r="H727" s="11">
        <v>24</v>
      </c>
      <c r="I727" s="11">
        <f>Tabel13[[#This Row],[Contractduur in maanden excl. verlengingen ]]+Tabel13[[#This Row],[Contractverlenging opties in maanden]]</f>
        <v>36</v>
      </c>
      <c r="J727" t="s">
        <v>23</v>
      </c>
      <c r="K727" t="s">
        <v>315</v>
      </c>
      <c r="L727">
        <v>2022</v>
      </c>
      <c r="M727" s="3">
        <f>Tabel13[[#This Row],[Contracturen per week]]*52*(I727/12)</f>
        <v>5616</v>
      </c>
    </row>
    <row r="728" spans="1:13">
      <c r="A728" t="s">
        <v>6</v>
      </c>
      <c r="B728" t="s">
        <v>11</v>
      </c>
      <c r="C728" t="s">
        <v>623</v>
      </c>
      <c r="D728" s="10" t="s">
        <v>557</v>
      </c>
      <c r="E728" s="10">
        <v>32</v>
      </c>
      <c r="F728" t="s">
        <v>9</v>
      </c>
      <c r="G728" s="11">
        <v>13</v>
      </c>
      <c r="H728" s="11">
        <v>24</v>
      </c>
      <c r="I728" s="11">
        <f>Tabel13[[#This Row],[Contractduur in maanden excl. verlengingen ]]+Tabel13[[#This Row],[Contractverlenging opties in maanden]]</f>
        <v>37</v>
      </c>
      <c r="J728" t="s">
        <v>10</v>
      </c>
      <c r="K728" t="s">
        <v>315</v>
      </c>
      <c r="L728">
        <v>2022</v>
      </c>
      <c r="M728" s="3">
        <f>Tabel13[[#This Row],[Contracturen per week]]*52*(I728/12)</f>
        <v>5130.666666666667</v>
      </c>
    </row>
    <row r="729" spans="1:13">
      <c r="A729" t="s">
        <v>6</v>
      </c>
      <c r="B729" t="s">
        <v>11</v>
      </c>
      <c r="C729" t="s">
        <v>624</v>
      </c>
      <c r="D729" s="10" t="s">
        <v>557</v>
      </c>
      <c r="E729" s="10">
        <v>24</v>
      </c>
      <c r="F729" t="s">
        <v>9</v>
      </c>
      <c r="G729" s="11">
        <v>3</v>
      </c>
      <c r="H729" s="11">
        <v>0</v>
      </c>
      <c r="I729" s="11">
        <f>Tabel13[[#This Row],[Contractduur in maanden excl. verlengingen ]]+Tabel13[[#This Row],[Contractverlenging opties in maanden]]</f>
        <v>3</v>
      </c>
      <c r="J729" t="s">
        <v>10</v>
      </c>
      <c r="K729" t="s">
        <v>315</v>
      </c>
      <c r="L729">
        <v>2022</v>
      </c>
      <c r="M729" s="3">
        <f>Tabel13[[#This Row],[Contracturen per week]]*52*(I729/12)</f>
        <v>312</v>
      </c>
    </row>
    <row r="730" spans="1:13">
      <c r="A730" t="s">
        <v>6</v>
      </c>
      <c r="B730" t="s">
        <v>11</v>
      </c>
      <c r="C730" t="s">
        <v>625</v>
      </c>
      <c r="D730" s="10" t="s">
        <v>557</v>
      </c>
      <c r="E730" s="10">
        <v>24</v>
      </c>
      <c r="F730" t="s">
        <v>9</v>
      </c>
      <c r="G730" s="11">
        <v>3</v>
      </c>
      <c r="H730" s="11">
        <v>0</v>
      </c>
      <c r="I730" s="11">
        <f>Tabel13[[#This Row],[Contractduur in maanden excl. verlengingen ]]+Tabel13[[#This Row],[Contractverlenging opties in maanden]]</f>
        <v>3</v>
      </c>
      <c r="J730" t="s">
        <v>10</v>
      </c>
      <c r="K730" t="s">
        <v>315</v>
      </c>
      <c r="L730">
        <v>2022</v>
      </c>
      <c r="M730" s="3">
        <f>Tabel13[[#This Row],[Contracturen per week]]*52*(I730/12)</f>
        <v>312</v>
      </c>
    </row>
    <row r="731" spans="1:13">
      <c r="A731" t="s">
        <v>6</v>
      </c>
      <c r="B731" t="s">
        <v>11</v>
      </c>
      <c r="C731" t="s">
        <v>624</v>
      </c>
      <c r="D731" s="10" t="s">
        <v>557</v>
      </c>
      <c r="E731" s="10">
        <v>24</v>
      </c>
      <c r="F731" t="s">
        <v>9</v>
      </c>
      <c r="G731" s="11">
        <v>3</v>
      </c>
      <c r="H731" s="11">
        <v>0</v>
      </c>
      <c r="I731" s="11">
        <f>Tabel13[[#This Row],[Contractduur in maanden excl. verlengingen ]]+Tabel13[[#This Row],[Contractverlenging opties in maanden]]</f>
        <v>3</v>
      </c>
      <c r="J731" t="s">
        <v>10</v>
      </c>
      <c r="K731" t="s">
        <v>315</v>
      </c>
      <c r="L731">
        <v>2022</v>
      </c>
      <c r="M731" s="3">
        <f>Tabel13[[#This Row],[Contracturen per week]]*52*(I731/12)</f>
        <v>312</v>
      </c>
    </row>
    <row r="732" spans="1:13">
      <c r="A732" t="s">
        <v>6</v>
      </c>
      <c r="B732" t="s">
        <v>11</v>
      </c>
      <c r="C732" t="s">
        <v>304</v>
      </c>
      <c r="D732" s="10" t="s">
        <v>557</v>
      </c>
      <c r="E732" s="10">
        <v>28</v>
      </c>
      <c r="F732" t="s">
        <v>32</v>
      </c>
      <c r="G732" s="11">
        <v>16</v>
      </c>
      <c r="H732" s="11">
        <v>36</v>
      </c>
      <c r="I732" s="11">
        <f>Tabel13[[#This Row],[Contractduur in maanden excl. verlengingen ]]+Tabel13[[#This Row],[Contractverlenging opties in maanden]]</f>
        <v>52</v>
      </c>
      <c r="J732" t="s">
        <v>10</v>
      </c>
      <c r="K732" t="s">
        <v>315</v>
      </c>
      <c r="L732">
        <v>2022</v>
      </c>
      <c r="M732" s="3">
        <f>Tabel13[[#This Row],[Contracturen per week]]*52*(I732/12)</f>
        <v>6309.333333333333</v>
      </c>
    </row>
    <row r="733" spans="1:13">
      <c r="A733" t="s">
        <v>6</v>
      </c>
      <c r="B733" t="s">
        <v>11</v>
      </c>
      <c r="C733" t="s">
        <v>626</v>
      </c>
      <c r="D733" s="10" t="s">
        <v>557</v>
      </c>
      <c r="E733" s="10">
        <v>28</v>
      </c>
      <c r="F733" t="s">
        <v>30</v>
      </c>
      <c r="G733" s="11">
        <v>12</v>
      </c>
      <c r="H733" s="11">
        <v>36</v>
      </c>
      <c r="I733" s="11">
        <f>Tabel13[[#This Row],[Contractduur in maanden excl. verlengingen ]]+Tabel13[[#This Row],[Contractverlenging opties in maanden]]</f>
        <v>48</v>
      </c>
      <c r="J733" t="s">
        <v>10</v>
      </c>
      <c r="K733" t="s">
        <v>315</v>
      </c>
      <c r="L733">
        <v>2022</v>
      </c>
      <c r="M733" s="3">
        <f>Tabel13[[#This Row],[Contracturen per week]]*52*(I733/12)</f>
        <v>5824</v>
      </c>
    </row>
    <row r="734" spans="1:13">
      <c r="A734" t="s">
        <v>6</v>
      </c>
      <c r="B734" t="s">
        <v>11</v>
      </c>
      <c r="C734" t="s">
        <v>627</v>
      </c>
      <c r="D734" s="10" t="s">
        <v>557</v>
      </c>
      <c r="E734" s="10">
        <v>12</v>
      </c>
      <c r="F734" t="s">
        <v>9</v>
      </c>
      <c r="G734" s="11">
        <v>15</v>
      </c>
      <c r="H734" s="11">
        <v>18</v>
      </c>
      <c r="I734" s="11">
        <f>Tabel13[[#This Row],[Contractduur in maanden excl. verlengingen ]]+Tabel13[[#This Row],[Contractverlenging opties in maanden]]</f>
        <v>33</v>
      </c>
      <c r="J734" t="s">
        <v>5</v>
      </c>
      <c r="K734" t="s">
        <v>315</v>
      </c>
      <c r="L734">
        <v>2022</v>
      </c>
      <c r="M734" s="3">
        <f>Tabel13[[#This Row],[Contracturen per week]]*52*(I734/12)</f>
        <v>1716</v>
      </c>
    </row>
    <row r="735" spans="1:13">
      <c r="A735" t="s">
        <v>6</v>
      </c>
      <c r="B735" t="s">
        <v>11</v>
      </c>
      <c r="C735" t="s">
        <v>628</v>
      </c>
      <c r="D735" s="10" t="s">
        <v>557</v>
      </c>
      <c r="E735" s="10">
        <v>36</v>
      </c>
      <c r="F735" t="s">
        <v>9</v>
      </c>
      <c r="G735" s="11">
        <v>24</v>
      </c>
      <c r="H735" s="11">
        <v>48</v>
      </c>
      <c r="I735" s="11">
        <f>Tabel13[[#This Row],[Contractduur in maanden excl. verlengingen ]]+Tabel13[[#This Row],[Contractverlenging opties in maanden]]</f>
        <v>72</v>
      </c>
      <c r="J735" t="s">
        <v>10</v>
      </c>
      <c r="K735" t="s">
        <v>315</v>
      </c>
      <c r="L735">
        <v>2022</v>
      </c>
      <c r="M735" s="3">
        <f>Tabel13[[#This Row],[Contracturen per week]]*52*(I735/12)</f>
        <v>11232</v>
      </c>
    </row>
    <row r="736" spans="1:13">
      <c r="A736" t="s">
        <v>6</v>
      </c>
      <c r="B736" t="s">
        <v>11</v>
      </c>
      <c r="C736" t="s">
        <v>352</v>
      </c>
      <c r="D736" s="10" t="s">
        <v>551</v>
      </c>
      <c r="E736" s="10">
        <v>24</v>
      </c>
      <c r="F736" t="s">
        <v>9</v>
      </c>
      <c r="G736" s="11">
        <v>24</v>
      </c>
      <c r="H736" s="11">
        <v>0</v>
      </c>
      <c r="I736" s="11">
        <f>Tabel13[[#This Row],[Contractduur in maanden excl. verlengingen ]]+Tabel13[[#This Row],[Contractverlenging opties in maanden]]</f>
        <v>24</v>
      </c>
      <c r="J736" t="s">
        <v>23</v>
      </c>
      <c r="K736" t="s">
        <v>315</v>
      </c>
      <c r="L736">
        <v>2022</v>
      </c>
      <c r="M736" s="3">
        <f>Tabel13[[#This Row],[Contracturen per week]]*52*(I736/12)</f>
        <v>2496</v>
      </c>
    </row>
    <row r="737" spans="1:13">
      <c r="A737" t="s">
        <v>6</v>
      </c>
      <c r="B737" t="s">
        <v>51</v>
      </c>
      <c r="C737" t="s">
        <v>629</v>
      </c>
      <c r="D737" s="10" t="s">
        <v>551</v>
      </c>
      <c r="E737" s="10">
        <v>36</v>
      </c>
      <c r="F737" t="s">
        <v>32</v>
      </c>
      <c r="G737" s="11">
        <v>12</v>
      </c>
      <c r="H737" s="11">
        <v>48</v>
      </c>
      <c r="I737" s="11">
        <f>Tabel13[[#This Row],[Contractduur in maanden excl. verlengingen ]]+Tabel13[[#This Row],[Contractverlenging opties in maanden]]</f>
        <v>60</v>
      </c>
      <c r="J737" t="s">
        <v>5</v>
      </c>
      <c r="K737" t="s">
        <v>315</v>
      </c>
      <c r="L737">
        <v>2022</v>
      </c>
      <c r="M737" s="3">
        <f>Tabel13[[#This Row],[Contracturen per week]]*52*(I737/12)</f>
        <v>9360</v>
      </c>
    </row>
    <row r="738" spans="1:13">
      <c r="A738" t="s">
        <v>6</v>
      </c>
      <c r="B738" t="s">
        <v>51</v>
      </c>
      <c r="C738" t="s">
        <v>630</v>
      </c>
      <c r="D738" s="10" t="s">
        <v>551</v>
      </c>
      <c r="E738" s="10">
        <v>32</v>
      </c>
      <c r="F738" t="s">
        <v>9</v>
      </c>
      <c r="G738" s="11">
        <v>12</v>
      </c>
      <c r="H738" s="11">
        <v>48</v>
      </c>
      <c r="I738" s="11">
        <f>Tabel13[[#This Row],[Contractduur in maanden excl. verlengingen ]]+Tabel13[[#This Row],[Contractverlenging opties in maanden]]</f>
        <v>60</v>
      </c>
      <c r="J738" t="s">
        <v>10</v>
      </c>
      <c r="K738" t="s">
        <v>315</v>
      </c>
      <c r="L738">
        <v>2022</v>
      </c>
      <c r="M738" s="3">
        <f>Tabel13[[#This Row],[Contracturen per week]]*52*(I738/12)</f>
        <v>8320</v>
      </c>
    </row>
    <row r="739" spans="1:13">
      <c r="A739" t="s">
        <v>6</v>
      </c>
      <c r="B739" t="s">
        <v>51</v>
      </c>
      <c r="C739" t="s">
        <v>631</v>
      </c>
      <c r="D739" s="10" t="s">
        <v>551</v>
      </c>
      <c r="E739" s="10">
        <v>20</v>
      </c>
      <c r="F739" t="s">
        <v>25</v>
      </c>
      <c r="G739" s="11">
        <v>24</v>
      </c>
      <c r="H739" s="11">
        <v>60</v>
      </c>
      <c r="I739" s="11">
        <f>Tabel13[[#This Row],[Contractduur in maanden excl. verlengingen ]]+Tabel13[[#This Row],[Contractverlenging opties in maanden]]</f>
        <v>84</v>
      </c>
      <c r="J739" t="s">
        <v>5</v>
      </c>
      <c r="K739" t="s">
        <v>315</v>
      </c>
      <c r="L739">
        <v>2022</v>
      </c>
      <c r="M739" s="3">
        <f>Tabel13[[#This Row],[Contracturen per week]]*52*(I739/12)</f>
        <v>7280</v>
      </c>
    </row>
    <row r="740" spans="1:13">
      <c r="A740" t="s">
        <v>6</v>
      </c>
      <c r="B740" t="s">
        <v>11</v>
      </c>
      <c r="C740" t="s">
        <v>531</v>
      </c>
      <c r="D740" s="10" t="s">
        <v>551</v>
      </c>
      <c r="E740" s="10">
        <v>36</v>
      </c>
      <c r="F740" t="s">
        <v>32</v>
      </c>
      <c r="G740" s="11">
        <v>12</v>
      </c>
      <c r="H740" s="11">
        <v>24</v>
      </c>
      <c r="I740" s="11">
        <f>Tabel13[[#This Row],[Contractduur in maanden excl. verlengingen ]]+Tabel13[[#This Row],[Contractverlenging opties in maanden]]</f>
        <v>36</v>
      </c>
      <c r="J740" t="s">
        <v>23</v>
      </c>
      <c r="K740" t="s">
        <v>315</v>
      </c>
      <c r="L740">
        <v>2022</v>
      </c>
      <c r="M740" s="3">
        <f>Tabel13[[#This Row],[Contracturen per week]]*52*(I740/12)</f>
        <v>5616</v>
      </c>
    </row>
    <row r="741" spans="1:13">
      <c r="A741" t="s">
        <v>6</v>
      </c>
      <c r="B741" t="s">
        <v>51</v>
      </c>
      <c r="C741" t="s">
        <v>53</v>
      </c>
      <c r="D741" s="10" t="s">
        <v>551</v>
      </c>
      <c r="E741" s="10">
        <v>24</v>
      </c>
      <c r="F741" t="s">
        <v>32</v>
      </c>
      <c r="G741" s="11">
        <v>12</v>
      </c>
      <c r="H741" s="11">
        <v>24</v>
      </c>
      <c r="I741" s="11">
        <f>Tabel13[[#This Row],[Contractduur in maanden excl. verlengingen ]]+Tabel13[[#This Row],[Contractverlenging opties in maanden]]</f>
        <v>36</v>
      </c>
      <c r="J741" t="s">
        <v>10</v>
      </c>
      <c r="K741" t="s">
        <v>315</v>
      </c>
      <c r="L741">
        <v>2022</v>
      </c>
      <c r="M741" s="3">
        <f>Tabel13[[#This Row],[Contracturen per week]]*52*(I741/12)</f>
        <v>3744</v>
      </c>
    </row>
    <row r="742" spans="1:13">
      <c r="A742" t="s">
        <v>6</v>
      </c>
      <c r="B742" t="s">
        <v>11</v>
      </c>
      <c r="C742" t="s">
        <v>632</v>
      </c>
      <c r="D742" s="10" t="s">
        <v>551</v>
      </c>
      <c r="E742" s="10">
        <v>36</v>
      </c>
      <c r="F742" t="s">
        <v>32</v>
      </c>
      <c r="G742" s="11">
        <v>24</v>
      </c>
      <c r="H742" s="11">
        <v>24</v>
      </c>
      <c r="I742" s="11">
        <f>Tabel13[[#This Row],[Contractduur in maanden excl. verlengingen ]]+Tabel13[[#This Row],[Contractverlenging opties in maanden]]</f>
        <v>48</v>
      </c>
      <c r="J742" t="s">
        <v>10</v>
      </c>
      <c r="K742" t="s">
        <v>315</v>
      </c>
      <c r="L742">
        <v>2022</v>
      </c>
      <c r="M742" s="3">
        <f>Tabel13[[#This Row],[Contracturen per week]]*52*(I742/12)</f>
        <v>7488</v>
      </c>
    </row>
    <row r="743" spans="1:13">
      <c r="A743" t="s">
        <v>6</v>
      </c>
      <c r="B743" t="s">
        <v>11</v>
      </c>
      <c r="C743" t="s">
        <v>633</v>
      </c>
      <c r="D743" s="10" t="s">
        <v>551</v>
      </c>
      <c r="E743" s="10">
        <v>36</v>
      </c>
      <c r="F743" t="s">
        <v>9</v>
      </c>
      <c r="G743" s="11">
        <v>12</v>
      </c>
      <c r="H743" s="11">
        <v>24</v>
      </c>
      <c r="I743" s="11">
        <f>Tabel13[[#This Row],[Contractduur in maanden excl. verlengingen ]]+Tabel13[[#This Row],[Contractverlenging opties in maanden]]</f>
        <v>36</v>
      </c>
      <c r="J743" t="s">
        <v>23</v>
      </c>
      <c r="K743" t="s">
        <v>315</v>
      </c>
      <c r="L743">
        <v>2022</v>
      </c>
      <c r="M743" s="3">
        <f>Tabel13[[#This Row],[Contracturen per week]]*52*(I743/12)</f>
        <v>5616</v>
      </c>
    </row>
    <row r="744" spans="1:13">
      <c r="A744" t="s">
        <v>6</v>
      </c>
      <c r="B744" t="s">
        <v>11</v>
      </c>
      <c r="C744" t="s">
        <v>515</v>
      </c>
      <c r="D744" s="10" t="s">
        <v>551</v>
      </c>
      <c r="E744" s="10">
        <v>36</v>
      </c>
      <c r="F744" t="s">
        <v>9</v>
      </c>
      <c r="G744" s="11">
        <v>12</v>
      </c>
      <c r="H744" s="11">
        <v>24</v>
      </c>
      <c r="I744" s="11">
        <f>Tabel13[[#This Row],[Contractduur in maanden excl. verlengingen ]]+Tabel13[[#This Row],[Contractverlenging opties in maanden]]</f>
        <v>36</v>
      </c>
      <c r="J744" t="s">
        <v>5</v>
      </c>
      <c r="K744" t="s">
        <v>315</v>
      </c>
      <c r="L744">
        <v>2022</v>
      </c>
      <c r="M744" s="3">
        <f>Tabel13[[#This Row],[Contracturen per week]]*52*(I744/12)</f>
        <v>5616</v>
      </c>
    </row>
    <row r="745" spans="1:13">
      <c r="A745" t="s">
        <v>6</v>
      </c>
      <c r="B745" t="s">
        <v>11</v>
      </c>
      <c r="C745" t="s">
        <v>352</v>
      </c>
      <c r="D745" s="10" t="s">
        <v>551</v>
      </c>
      <c r="E745" s="10">
        <v>12</v>
      </c>
      <c r="F745" t="s">
        <v>9</v>
      </c>
      <c r="G745" s="11">
        <v>24</v>
      </c>
      <c r="H745" s="11">
        <v>72</v>
      </c>
      <c r="I745" s="11">
        <f>Tabel13[[#This Row],[Contractduur in maanden excl. verlengingen ]]+Tabel13[[#This Row],[Contractverlenging opties in maanden]]</f>
        <v>96</v>
      </c>
      <c r="J745" t="s">
        <v>23</v>
      </c>
      <c r="K745" t="s">
        <v>315</v>
      </c>
      <c r="L745">
        <v>2022</v>
      </c>
      <c r="M745" s="3">
        <f>Tabel13[[#This Row],[Contracturen per week]]*52*(I745/12)</f>
        <v>4992</v>
      </c>
    </row>
    <row r="746" spans="1:13">
      <c r="A746" t="s">
        <v>6</v>
      </c>
      <c r="B746" t="s">
        <v>11</v>
      </c>
      <c r="C746" t="s">
        <v>541</v>
      </c>
      <c r="D746" s="10" t="s">
        <v>551</v>
      </c>
      <c r="E746" s="10">
        <v>32</v>
      </c>
      <c r="F746" t="s">
        <v>30</v>
      </c>
      <c r="G746" s="11">
        <v>12</v>
      </c>
      <c r="H746" s="11">
        <v>84</v>
      </c>
      <c r="I746" s="11">
        <f>Tabel13[[#This Row],[Contractduur in maanden excl. verlengingen ]]+Tabel13[[#This Row],[Contractverlenging opties in maanden]]</f>
        <v>96</v>
      </c>
      <c r="J746" t="s">
        <v>10</v>
      </c>
      <c r="K746" t="s">
        <v>315</v>
      </c>
      <c r="L746">
        <v>2022</v>
      </c>
      <c r="M746" s="3">
        <f>Tabel13[[#This Row],[Contracturen per week]]*52*(I746/12)</f>
        <v>13312</v>
      </c>
    </row>
    <row r="747" spans="1:13">
      <c r="A747" t="s">
        <v>6</v>
      </c>
      <c r="B747" t="s">
        <v>51</v>
      </c>
      <c r="C747" t="s">
        <v>122</v>
      </c>
      <c r="D747" s="10" t="s">
        <v>554</v>
      </c>
      <c r="E747" s="10">
        <v>36</v>
      </c>
      <c r="F747" t="s">
        <v>30</v>
      </c>
      <c r="G747" s="11">
        <v>12</v>
      </c>
      <c r="H747" s="11">
        <v>24</v>
      </c>
      <c r="I747" s="11">
        <f>Tabel13[[#This Row],[Contractduur in maanden excl. verlengingen ]]+Tabel13[[#This Row],[Contractverlenging opties in maanden]]</f>
        <v>36</v>
      </c>
      <c r="J747" t="s">
        <v>10</v>
      </c>
      <c r="K747" t="s">
        <v>315</v>
      </c>
      <c r="L747">
        <v>2022</v>
      </c>
      <c r="M747" s="3">
        <f>Tabel13[[#This Row],[Contracturen per week]]*52*(I747/12)</f>
        <v>5616</v>
      </c>
    </row>
    <row r="748" spans="1:13">
      <c r="A748" t="s">
        <v>6</v>
      </c>
      <c r="B748" t="s">
        <v>51</v>
      </c>
      <c r="C748" t="s">
        <v>634</v>
      </c>
      <c r="D748" s="10" t="s">
        <v>554</v>
      </c>
      <c r="E748" s="10">
        <v>36</v>
      </c>
      <c r="F748" t="s">
        <v>30</v>
      </c>
      <c r="G748" s="11">
        <v>24</v>
      </c>
      <c r="H748" s="11">
        <v>24</v>
      </c>
      <c r="I748" s="11">
        <f>Tabel13[[#This Row],[Contractduur in maanden excl. verlengingen ]]+Tabel13[[#This Row],[Contractverlenging opties in maanden]]</f>
        <v>48</v>
      </c>
      <c r="J748" t="s">
        <v>5</v>
      </c>
      <c r="K748" t="s">
        <v>315</v>
      </c>
      <c r="L748">
        <v>2022</v>
      </c>
      <c r="M748" s="3">
        <f>Tabel13[[#This Row],[Contracturen per week]]*52*(I748/12)</f>
        <v>7488</v>
      </c>
    </row>
    <row r="749" spans="1:13">
      <c r="A749" t="s">
        <v>6</v>
      </c>
      <c r="B749" t="s">
        <v>51</v>
      </c>
      <c r="C749" t="s">
        <v>333</v>
      </c>
      <c r="D749" s="10" t="s">
        <v>554</v>
      </c>
      <c r="E749" s="10">
        <v>32</v>
      </c>
      <c r="F749" t="s">
        <v>32</v>
      </c>
      <c r="G749" s="11">
        <v>24</v>
      </c>
      <c r="H749" s="11">
        <v>24</v>
      </c>
      <c r="I749" s="11">
        <f>Tabel13[[#This Row],[Contractduur in maanden excl. verlengingen ]]+Tabel13[[#This Row],[Contractverlenging opties in maanden]]</f>
        <v>48</v>
      </c>
      <c r="J749" t="s">
        <v>10</v>
      </c>
      <c r="K749" t="s">
        <v>315</v>
      </c>
      <c r="L749">
        <v>2022</v>
      </c>
      <c r="M749" s="3">
        <f>Tabel13[[#This Row],[Contracturen per week]]*52*(I749/12)</f>
        <v>6656</v>
      </c>
    </row>
    <row r="750" spans="1:13">
      <c r="A750" t="s">
        <v>12</v>
      </c>
      <c r="B750" t="s">
        <v>126</v>
      </c>
      <c r="C750" t="s">
        <v>635</v>
      </c>
      <c r="D750" s="10" t="s">
        <v>566</v>
      </c>
      <c r="E750" s="10">
        <v>32</v>
      </c>
      <c r="F750" t="s">
        <v>25</v>
      </c>
      <c r="G750" s="11">
        <v>12</v>
      </c>
      <c r="H750" s="11">
        <v>84</v>
      </c>
      <c r="I750" s="11">
        <f>Tabel13[[#This Row],[Contractduur in maanden excl. verlengingen ]]+Tabel13[[#This Row],[Contractverlenging opties in maanden]]</f>
        <v>96</v>
      </c>
      <c r="J750" t="s">
        <v>10</v>
      </c>
      <c r="K750" t="s">
        <v>315</v>
      </c>
      <c r="L750">
        <v>2022</v>
      </c>
      <c r="M750" s="3">
        <f>Tabel13[[#This Row],[Contracturen per week]]*52*(I750/12)</f>
        <v>13312</v>
      </c>
    </row>
    <row r="751" spans="1:13">
      <c r="A751" t="s">
        <v>6</v>
      </c>
      <c r="B751" t="s">
        <v>7</v>
      </c>
      <c r="C751" t="s">
        <v>636</v>
      </c>
      <c r="D751" s="10" t="s">
        <v>558</v>
      </c>
      <c r="E751" s="10">
        <v>36</v>
      </c>
      <c r="F751" t="s">
        <v>19</v>
      </c>
      <c r="G751" s="11">
        <v>12</v>
      </c>
      <c r="H751" s="11">
        <v>24</v>
      </c>
      <c r="I751" s="11">
        <f>Tabel13[[#This Row],[Contractduur in maanden excl. verlengingen ]]+Tabel13[[#This Row],[Contractverlenging opties in maanden]]</f>
        <v>36</v>
      </c>
      <c r="J751" t="s">
        <v>5</v>
      </c>
      <c r="K751" t="s">
        <v>315</v>
      </c>
      <c r="L751">
        <v>2022</v>
      </c>
      <c r="M751" s="3">
        <f>Tabel13[[#This Row],[Contracturen per week]]*52*(I751/12)</f>
        <v>5616</v>
      </c>
    </row>
    <row r="752" spans="1:13">
      <c r="A752" t="s">
        <v>1</v>
      </c>
      <c r="B752" t="s">
        <v>27</v>
      </c>
      <c r="C752" t="s">
        <v>637</v>
      </c>
      <c r="D752" s="10" t="s">
        <v>557</v>
      </c>
      <c r="E752" s="10">
        <v>36</v>
      </c>
      <c r="F752" t="s">
        <v>9</v>
      </c>
      <c r="G752" s="11">
        <v>12</v>
      </c>
      <c r="H752" s="11">
        <v>24</v>
      </c>
      <c r="I752" s="11">
        <f>Tabel13[[#This Row],[Contractduur in maanden excl. verlengingen ]]+Tabel13[[#This Row],[Contractverlenging opties in maanden]]</f>
        <v>36</v>
      </c>
      <c r="J752" t="s">
        <v>10</v>
      </c>
      <c r="K752" t="s">
        <v>315</v>
      </c>
      <c r="L752">
        <v>2022</v>
      </c>
      <c r="M752" s="3">
        <f>Tabel13[[#This Row],[Contracturen per week]]*52*(I752/12)</f>
        <v>5616</v>
      </c>
    </row>
    <row r="753" spans="1:13">
      <c r="A753" t="s">
        <v>6</v>
      </c>
      <c r="B753" t="s">
        <v>11</v>
      </c>
      <c r="C753" t="s">
        <v>638</v>
      </c>
      <c r="D753" s="10" t="s">
        <v>557</v>
      </c>
      <c r="E753" s="10">
        <v>36</v>
      </c>
      <c r="F753" t="s">
        <v>107</v>
      </c>
      <c r="G753" s="11">
        <v>12</v>
      </c>
      <c r="H753" s="11">
        <v>24</v>
      </c>
      <c r="I753" s="11">
        <f>Tabel13[[#This Row],[Contractduur in maanden excl. verlengingen ]]+Tabel13[[#This Row],[Contractverlenging opties in maanden]]</f>
        <v>36</v>
      </c>
      <c r="J753" t="s">
        <v>5</v>
      </c>
      <c r="K753" t="s">
        <v>315</v>
      </c>
      <c r="L753">
        <v>2022</v>
      </c>
      <c r="M753" s="3">
        <f>Tabel13[[#This Row],[Contracturen per week]]*52*(I753/12)</f>
        <v>5616</v>
      </c>
    </row>
    <row r="754" spans="1:13">
      <c r="A754" t="s">
        <v>6</v>
      </c>
      <c r="B754" t="s">
        <v>11</v>
      </c>
      <c r="C754" t="s">
        <v>639</v>
      </c>
      <c r="D754" s="10" t="s">
        <v>557</v>
      </c>
      <c r="E754" s="10">
        <v>32</v>
      </c>
      <c r="F754" t="s">
        <v>32</v>
      </c>
      <c r="G754" s="11">
        <v>11</v>
      </c>
      <c r="H754" s="11">
        <v>24</v>
      </c>
      <c r="I754" s="11">
        <f>Tabel13[[#This Row],[Contractduur in maanden excl. verlengingen ]]+Tabel13[[#This Row],[Contractverlenging opties in maanden]]</f>
        <v>35</v>
      </c>
      <c r="J754" t="s">
        <v>23</v>
      </c>
      <c r="K754" t="s">
        <v>315</v>
      </c>
      <c r="L754">
        <v>2022</v>
      </c>
      <c r="M754" s="3">
        <f>Tabel13[[#This Row],[Contracturen per week]]*52*(I754/12)</f>
        <v>4853.333333333333</v>
      </c>
    </row>
    <row r="755" spans="1:13">
      <c r="A755" t="s">
        <v>6</v>
      </c>
      <c r="B755" t="s">
        <v>11</v>
      </c>
      <c r="C755" t="s">
        <v>640</v>
      </c>
      <c r="D755" s="10" t="s">
        <v>557</v>
      </c>
      <c r="E755" s="10">
        <v>32</v>
      </c>
      <c r="F755" t="s">
        <v>32</v>
      </c>
      <c r="G755" s="11">
        <v>3</v>
      </c>
      <c r="H755" s="11">
        <v>12</v>
      </c>
      <c r="I755" s="11">
        <f>Tabel13[[#This Row],[Contractduur in maanden excl. verlengingen ]]+Tabel13[[#This Row],[Contractverlenging opties in maanden]]</f>
        <v>15</v>
      </c>
      <c r="J755" t="s">
        <v>5</v>
      </c>
      <c r="K755" t="s">
        <v>315</v>
      </c>
      <c r="L755">
        <v>2022</v>
      </c>
      <c r="M755" s="3">
        <f>Tabel13[[#This Row],[Contracturen per week]]*52*(I755/12)</f>
        <v>2080</v>
      </c>
    </row>
    <row r="756" spans="1:13">
      <c r="A756" t="s">
        <v>6</v>
      </c>
      <c r="B756" t="s">
        <v>11</v>
      </c>
      <c r="C756" t="s">
        <v>641</v>
      </c>
      <c r="D756" s="10" t="s">
        <v>557</v>
      </c>
      <c r="E756" s="10">
        <v>20</v>
      </c>
      <c r="F756" t="s">
        <v>30</v>
      </c>
      <c r="G756" s="11">
        <v>7</v>
      </c>
      <c r="H756" s="11">
        <v>12</v>
      </c>
      <c r="I756" s="11">
        <f>Tabel13[[#This Row],[Contractduur in maanden excl. verlengingen ]]+Tabel13[[#This Row],[Contractverlenging opties in maanden]]</f>
        <v>19</v>
      </c>
      <c r="J756" t="s">
        <v>10</v>
      </c>
      <c r="K756" t="s">
        <v>315</v>
      </c>
      <c r="L756">
        <v>2022</v>
      </c>
      <c r="M756" s="3">
        <f>Tabel13[[#This Row],[Contracturen per week]]*52*(I756/12)</f>
        <v>1646.6666666666665</v>
      </c>
    </row>
    <row r="757" spans="1:13">
      <c r="A757" t="s">
        <v>1</v>
      </c>
      <c r="B757" t="s">
        <v>27</v>
      </c>
      <c r="C757" t="s">
        <v>436</v>
      </c>
      <c r="D757" s="10" t="s">
        <v>549</v>
      </c>
      <c r="E757" s="10">
        <v>36</v>
      </c>
      <c r="F757" t="s">
        <v>32</v>
      </c>
      <c r="G757" s="11">
        <v>24</v>
      </c>
      <c r="H757" s="11">
        <v>24</v>
      </c>
      <c r="I757" s="11">
        <f>Tabel13[[#This Row],[Contractduur in maanden excl. verlengingen ]]+Tabel13[[#This Row],[Contractverlenging opties in maanden]]</f>
        <v>48</v>
      </c>
      <c r="J757" t="s">
        <v>23</v>
      </c>
      <c r="K757" t="s">
        <v>340</v>
      </c>
      <c r="L757">
        <v>2022</v>
      </c>
      <c r="M757" s="3">
        <f>Tabel13[[#This Row],[Contracturen per week]]*52*(I757/12)</f>
        <v>7488</v>
      </c>
    </row>
    <row r="758" spans="1:13">
      <c r="A758" t="s">
        <v>6</v>
      </c>
      <c r="B758" t="s">
        <v>11</v>
      </c>
      <c r="C758" t="s">
        <v>529</v>
      </c>
      <c r="D758" s="10" t="s">
        <v>557</v>
      </c>
      <c r="E758" s="10">
        <v>36</v>
      </c>
      <c r="F758" t="s">
        <v>25</v>
      </c>
      <c r="G758" s="11">
        <v>4</v>
      </c>
      <c r="H758" s="11">
        <v>0</v>
      </c>
      <c r="I758" s="11">
        <f>Tabel13[[#This Row],[Contractduur in maanden excl. verlengingen ]]+Tabel13[[#This Row],[Contractverlenging opties in maanden]]</f>
        <v>4</v>
      </c>
      <c r="J758" t="s">
        <v>10</v>
      </c>
      <c r="K758" t="s">
        <v>340</v>
      </c>
      <c r="L758">
        <v>2022</v>
      </c>
      <c r="M758" s="3">
        <f>Tabel13[[#This Row],[Contracturen per week]]*52*(I758/12)</f>
        <v>624</v>
      </c>
    </row>
    <row r="759" spans="1:13">
      <c r="A759" t="s">
        <v>1</v>
      </c>
      <c r="B759" t="s">
        <v>2</v>
      </c>
      <c r="C759" t="s">
        <v>141</v>
      </c>
      <c r="D759" s="10" t="s">
        <v>557</v>
      </c>
      <c r="E759" s="10">
        <v>16</v>
      </c>
      <c r="F759" t="s">
        <v>19</v>
      </c>
      <c r="G759" s="11">
        <v>4</v>
      </c>
      <c r="H759" s="11">
        <v>0</v>
      </c>
      <c r="I759" s="11">
        <f>Tabel13[[#This Row],[Contractduur in maanden excl. verlengingen ]]+Tabel13[[#This Row],[Contractverlenging opties in maanden]]</f>
        <v>4</v>
      </c>
      <c r="J759" t="s">
        <v>10</v>
      </c>
      <c r="K759" t="s">
        <v>340</v>
      </c>
      <c r="L759">
        <v>2022</v>
      </c>
      <c r="M759" s="3">
        <f>Tabel13[[#This Row],[Contracturen per week]]*52*(I759/12)</f>
        <v>277.33333333333331</v>
      </c>
    </row>
    <row r="760" spans="1:13">
      <c r="A760" t="s">
        <v>1</v>
      </c>
      <c r="B760" t="s">
        <v>27</v>
      </c>
      <c r="C760" t="s">
        <v>445</v>
      </c>
      <c r="D760" s="10" t="s">
        <v>557</v>
      </c>
      <c r="E760" s="10">
        <v>12</v>
      </c>
      <c r="F760" t="s">
        <v>9</v>
      </c>
      <c r="G760" s="11">
        <v>24</v>
      </c>
      <c r="H760" s="11">
        <v>72</v>
      </c>
      <c r="I760" s="11">
        <f>Tabel13[[#This Row],[Contractduur in maanden excl. verlengingen ]]+Tabel13[[#This Row],[Contractverlenging opties in maanden]]</f>
        <v>96</v>
      </c>
      <c r="J760" t="s">
        <v>5</v>
      </c>
      <c r="K760" t="s">
        <v>340</v>
      </c>
      <c r="L760">
        <v>2022</v>
      </c>
      <c r="M760" s="3">
        <f>Tabel13[[#This Row],[Contracturen per week]]*52*(I760/12)</f>
        <v>4992</v>
      </c>
    </row>
    <row r="761" spans="1:13">
      <c r="A761" t="s">
        <v>6</v>
      </c>
      <c r="B761" t="s">
        <v>11</v>
      </c>
      <c r="C761" t="s">
        <v>632</v>
      </c>
      <c r="D761" s="10" t="s">
        <v>557</v>
      </c>
      <c r="E761" s="10">
        <v>36</v>
      </c>
      <c r="F761" t="s">
        <v>32</v>
      </c>
      <c r="G761" s="11">
        <v>25</v>
      </c>
      <c r="H761" s="11">
        <v>72</v>
      </c>
      <c r="I761" s="11">
        <f>Tabel13[[#This Row],[Contractduur in maanden excl. verlengingen ]]+Tabel13[[#This Row],[Contractverlenging opties in maanden]]</f>
        <v>97</v>
      </c>
      <c r="J761" t="s">
        <v>10</v>
      </c>
      <c r="K761" t="s">
        <v>340</v>
      </c>
      <c r="L761">
        <v>2022</v>
      </c>
      <c r="M761" s="3">
        <f>Tabel13[[#This Row],[Contracturen per week]]*52*(I761/12)</f>
        <v>15132.000000000002</v>
      </c>
    </row>
    <row r="762" spans="1:13">
      <c r="A762" t="s">
        <v>6</v>
      </c>
      <c r="B762" t="s">
        <v>11</v>
      </c>
      <c r="C762" t="s">
        <v>588</v>
      </c>
      <c r="D762" s="10" t="s">
        <v>557</v>
      </c>
      <c r="E762" s="10">
        <v>36</v>
      </c>
      <c r="F762" t="s">
        <v>32</v>
      </c>
      <c r="G762" s="11">
        <v>15</v>
      </c>
      <c r="H762" s="11">
        <v>72</v>
      </c>
      <c r="I762" s="11">
        <f>Tabel13[[#This Row],[Contractduur in maanden excl. verlengingen ]]+Tabel13[[#This Row],[Contractverlenging opties in maanden]]</f>
        <v>87</v>
      </c>
      <c r="J762" t="s">
        <v>10</v>
      </c>
      <c r="K762" t="s">
        <v>340</v>
      </c>
      <c r="L762">
        <v>2022</v>
      </c>
      <c r="M762" s="3">
        <f>Tabel13[[#This Row],[Contracturen per week]]*52*(I762/12)</f>
        <v>13572</v>
      </c>
    </row>
    <row r="763" spans="1:13">
      <c r="A763" t="s">
        <v>6</v>
      </c>
      <c r="B763" t="s">
        <v>11</v>
      </c>
      <c r="C763" t="s">
        <v>642</v>
      </c>
      <c r="D763" s="10" t="s">
        <v>557</v>
      </c>
      <c r="E763" s="10">
        <v>32</v>
      </c>
      <c r="F763" t="s">
        <v>32</v>
      </c>
      <c r="G763" s="11">
        <v>24</v>
      </c>
      <c r="H763" s="11">
        <v>12</v>
      </c>
      <c r="I763" s="11">
        <f>Tabel13[[#This Row],[Contractduur in maanden excl. verlengingen ]]+Tabel13[[#This Row],[Contractverlenging opties in maanden]]</f>
        <v>36</v>
      </c>
      <c r="J763" t="s">
        <v>23</v>
      </c>
      <c r="K763" t="s">
        <v>340</v>
      </c>
      <c r="L763">
        <v>2022</v>
      </c>
      <c r="M763" s="3">
        <f>Tabel13[[#This Row],[Contracturen per week]]*52*(I763/12)</f>
        <v>4992</v>
      </c>
    </row>
    <row r="764" spans="1:13">
      <c r="A764" t="s">
        <v>6</v>
      </c>
      <c r="B764" t="s">
        <v>11</v>
      </c>
      <c r="C764" t="s">
        <v>643</v>
      </c>
      <c r="D764" s="10" t="s">
        <v>551</v>
      </c>
      <c r="E764" s="10">
        <v>24</v>
      </c>
      <c r="F764" t="s">
        <v>9</v>
      </c>
      <c r="G764" s="11">
        <v>14</v>
      </c>
      <c r="H764" s="11">
        <v>0</v>
      </c>
      <c r="I764" s="11">
        <f>Tabel13[[#This Row],[Contractduur in maanden excl. verlengingen ]]+Tabel13[[#This Row],[Contractverlenging opties in maanden]]</f>
        <v>14</v>
      </c>
      <c r="J764" t="s">
        <v>10</v>
      </c>
      <c r="K764" t="s">
        <v>340</v>
      </c>
      <c r="L764">
        <v>2022</v>
      </c>
      <c r="M764" s="3">
        <f>Tabel13[[#This Row],[Contracturen per week]]*52*(I764/12)</f>
        <v>1456</v>
      </c>
    </row>
    <row r="765" spans="1:13">
      <c r="A765" t="s">
        <v>6</v>
      </c>
      <c r="B765" t="s">
        <v>11</v>
      </c>
      <c r="C765" t="s">
        <v>587</v>
      </c>
      <c r="D765" s="10" t="s">
        <v>551</v>
      </c>
      <c r="E765" s="10">
        <v>32</v>
      </c>
      <c r="F765" t="s">
        <v>9</v>
      </c>
      <c r="G765" s="11">
        <v>15</v>
      </c>
      <c r="H765" s="11">
        <v>0</v>
      </c>
      <c r="I765" s="11">
        <f>Tabel13[[#This Row],[Contractduur in maanden excl. verlengingen ]]+Tabel13[[#This Row],[Contractverlenging opties in maanden]]</f>
        <v>15</v>
      </c>
      <c r="J765" t="s">
        <v>10</v>
      </c>
      <c r="K765" t="s">
        <v>340</v>
      </c>
      <c r="L765">
        <v>2022</v>
      </c>
      <c r="M765" s="3">
        <f>Tabel13[[#This Row],[Contracturen per week]]*52*(I765/12)</f>
        <v>2080</v>
      </c>
    </row>
    <row r="766" spans="1:13">
      <c r="A766" t="s">
        <v>6</v>
      </c>
      <c r="B766" t="s">
        <v>51</v>
      </c>
      <c r="C766" t="s">
        <v>644</v>
      </c>
      <c r="D766" s="10" t="s">
        <v>551</v>
      </c>
      <c r="E766" s="10">
        <v>24</v>
      </c>
      <c r="F766" t="s">
        <v>32</v>
      </c>
      <c r="G766" s="11">
        <v>24</v>
      </c>
      <c r="H766" s="11">
        <v>12</v>
      </c>
      <c r="I766" s="11">
        <f>Tabel13[[#This Row],[Contractduur in maanden excl. verlengingen ]]+Tabel13[[#This Row],[Contractverlenging opties in maanden]]</f>
        <v>36</v>
      </c>
      <c r="J766" t="s">
        <v>10</v>
      </c>
      <c r="K766" t="s">
        <v>340</v>
      </c>
      <c r="L766">
        <v>2022</v>
      </c>
      <c r="M766" s="3">
        <f>Tabel13[[#This Row],[Contracturen per week]]*52*(I766/12)</f>
        <v>3744</v>
      </c>
    </row>
    <row r="767" spans="1:13">
      <c r="A767" t="s">
        <v>6</v>
      </c>
      <c r="B767" t="s">
        <v>51</v>
      </c>
      <c r="C767" t="s">
        <v>644</v>
      </c>
      <c r="D767" s="10" t="s">
        <v>551</v>
      </c>
      <c r="E767" s="10">
        <v>8</v>
      </c>
      <c r="F767" t="s">
        <v>32</v>
      </c>
      <c r="G767" s="11">
        <v>24</v>
      </c>
      <c r="H767" s="11">
        <v>12</v>
      </c>
      <c r="I767" s="11">
        <f>Tabel13[[#This Row],[Contractduur in maanden excl. verlengingen ]]+Tabel13[[#This Row],[Contractverlenging opties in maanden]]</f>
        <v>36</v>
      </c>
      <c r="J767" t="s">
        <v>10</v>
      </c>
      <c r="K767" t="s">
        <v>340</v>
      </c>
      <c r="L767">
        <v>2022</v>
      </c>
      <c r="M767" s="3">
        <f>Tabel13[[#This Row],[Contracturen per week]]*52*(I767/12)</f>
        <v>1248</v>
      </c>
    </row>
    <row r="768" spans="1:13">
      <c r="A768" t="s">
        <v>6</v>
      </c>
      <c r="B768" t="s">
        <v>11</v>
      </c>
      <c r="C768" t="s">
        <v>645</v>
      </c>
      <c r="D768" s="10" t="s">
        <v>551</v>
      </c>
      <c r="E768" s="10">
        <v>36</v>
      </c>
      <c r="F768" t="s">
        <v>9</v>
      </c>
      <c r="G768" s="11">
        <v>24</v>
      </c>
      <c r="H768" s="11">
        <v>48</v>
      </c>
      <c r="I768" s="11">
        <f>Tabel13[[#This Row],[Contractduur in maanden excl. verlengingen ]]+Tabel13[[#This Row],[Contractverlenging opties in maanden]]</f>
        <v>72</v>
      </c>
      <c r="J768" t="s">
        <v>23</v>
      </c>
      <c r="K768" t="s">
        <v>340</v>
      </c>
      <c r="L768">
        <v>2022</v>
      </c>
      <c r="M768" s="3">
        <f>Tabel13[[#This Row],[Contracturen per week]]*52*(I768/12)</f>
        <v>11232</v>
      </c>
    </row>
    <row r="769" spans="1:13">
      <c r="A769" t="s">
        <v>6</v>
      </c>
      <c r="B769" t="s">
        <v>51</v>
      </c>
      <c r="C769" t="s">
        <v>646</v>
      </c>
      <c r="D769" s="10" t="s">
        <v>554</v>
      </c>
      <c r="E769" s="10">
        <v>32</v>
      </c>
      <c r="F769" t="s">
        <v>30</v>
      </c>
      <c r="G769" s="11">
        <v>5</v>
      </c>
      <c r="H769" s="11">
        <v>0</v>
      </c>
      <c r="I769" s="11">
        <f>Tabel13[[#This Row],[Contractduur in maanden excl. verlengingen ]]+Tabel13[[#This Row],[Contractverlenging opties in maanden]]</f>
        <v>5</v>
      </c>
      <c r="J769" t="s">
        <v>10</v>
      </c>
      <c r="K769" t="s">
        <v>340</v>
      </c>
      <c r="L769">
        <v>2022</v>
      </c>
      <c r="M769" s="3">
        <f>Tabel13[[#This Row],[Contracturen per week]]*52*(I769/12)</f>
        <v>693.33333333333337</v>
      </c>
    </row>
    <row r="770" spans="1:13">
      <c r="A770" t="s">
        <v>6</v>
      </c>
      <c r="B770" t="s">
        <v>51</v>
      </c>
      <c r="C770" t="s">
        <v>117</v>
      </c>
      <c r="D770" s="10" t="s">
        <v>554</v>
      </c>
      <c r="E770" s="10">
        <v>36</v>
      </c>
      <c r="F770" t="s">
        <v>32</v>
      </c>
      <c r="G770" s="11">
        <v>6</v>
      </c>
      <c r="H770" s="11">
        <v>0</v>
      </c>
      <c r="I770" s="11">
        <f>Tabel13[[#This Row],[Contractduur in maanden excl. verlengingen ]]+Tabel13[[#This Row],[Contractverlenging opties in maanden]]</f>
        <v>6</v>
      </c>
      <c r="J770" t="s">
        <v>10</v>
      </c>
      <c r="K770" t="s">
        <v>340</v>
      </c>
      <c r="L770">
        <v>2022</v>
      </c>
      <c r="M770" s="3">
        <f>Tabel13[[#This Row],[Contracturen per week]]*52*(I770/12)</f>
        <v>936</v>
      </c>
    </row>
    <row r="771" spans="1:13">
      <c r="A771" t="s">
        <v>6</v>
      </c>
      <c r="B771" t="s">
        <v>51</v>
      </c>
      <c r="C771" t="s">
        <v>393</v>
      </c>
      <c r="D771" s="10" t="s">
        <v>554</v>
      </c>
      <c r="E771" s="10">
        <v>24</v>
      </c>
      <c r="F771" t="s">
        <v>9</v>
      </c>
      <c r="G771" s="11">
        <v>3</v>
      </c>
      <c r="H771" s="11">
        <v>0</v>
      </c>
      <c r="I771" s="11">
        <f>Tabel13[[#This Row],[Contractduur in maanden excl. verlengingen ]]+Tabel13[[#This Row],[Contractverlenging opties in maanden]]</f>
        <v>3</v>
      </c>
      <c r="J771" t="s">
        <v>10</v>
      </c>
      <c r="K771" t="s">
        <v>340</v>
      </c>
      <c r="L771">
        <v>2022</v>
      </c>
      <c r="M771" s="3">
        <f>Tabel13[[#This Row],[Contracturen per week]]*52*(I771/12)</f>
        <v>312</v>
      </c>
    </row>
    <row r="772" spans="1:13">
      <c r="A772" t="s">
        <v>6</v>
      </c>
      <c r="B772" t="s">
        <v>51</v>
      </c>
      <c r="C772" t="s">
        <v>117</v>
      </c>
      <c r="D772" s="10" t="s">
        <v>554</v>
      </c>
      <c r="E772" s="10">
        <v>24</v>
      </c>
      <c r="F772" t="s">
        <v>32</v>
      </c>
      <c r="G772" s="11">
        <v>12</v>
      </c>
      <c r="H772" s="11">
        <v>48</v>
      </c>
      <c r="I772" s="11">
        <f>Tabel13[[#This Row],[Contractduur in maanden excl. verlengingen ]]+Tabel13[[#This Row],[Contractverlenging opties in maanden]]</f>
        <v>60</v>
      </c>
      <c r="J772" t="s">
        <v>10</v>
      </c>
      <c r="K772" t="s">
        <v>340</v>
      </c>
      <c r="L772">
        <v>2022</v>
      </c>
      <c r="M772" s="3">
        <f>Tabel13[[#This Row],[Contracturen per week]]*52*(I772/12)</f>
        <v>6240</v>
      </c>
    </row>
    <row r="773" spans="1:13">
      <c r="A773" t="s">
        <v>6</v>
      </c>
      <c r="B773" t="s">
        <v>11</v>
      </c>
      <c r="C773" t="s">
        <v>647</v>
      </c>
      <c r="D773" s="10" t="s">
        <v>558</v>
      </c>
      <c r="E773" s="10">
        <v>36</v>
      </c>
      <c r="F773" t="s">
        <v>32</v>
      </c>
      <c r="G773" s="11">
        <v>12</v>
      </c>
      <c r="H773" s="11">
        <v>24</v>
      </c>
      <c r="I773" s="11">
        <f>Tabel13[[#This Row],[Contractduur in maanden excl. verlengingen ]]+Tabel13[[#This Row],[Contractverlenging opties in maanden]]</f>
        <v>36</v>
      </c>
      <c r="J773" t="s">
        <v>5</v>
      </c>
      <c r="K773" t="s">
        <v>340</v>
      </c>
      <c r="L773">
        <v>2022</v>
      </c>
      <c r="M773" s="3">
        <f>Tabel13[[#This Row],[Contracturen per week]]*52*(I773/12)</f>
        <v>5616</v>
      </c>
    </row>
    <row r="774" spans="1:13">
      <c r="A774" t="s">
        <v>1</v>
      </c>
      <c r="B774" t="s">
        <v>27</v>
      </c>
      <c r="C774" t="s">
        <v>648</v>
      </c>
      <c r="D774" s="10" t="s">
        <v>558</v>
      </c>
      <c r="E774" s="10">
        <v>32</v>
      </c>
      <c r="F774" t="s">
        <v>19</v>
      </c>
      <c r="G774" s="11">
        <v>12</v>
      </c>
      <c r="H774" s="11">
        <v>24</v>
      </c>
      <c r="I774" s="11">
        <f>Tabel13[[#This Row],[Contractduur in maanden excl. verlengingen ]]+Tabel13[[#This Row],[Contractverlenging opties in maanden]]</f>
        <v>36</v>
      </c>
      <c r="J774" t="s">
        <v>10</v>
      </c>
      <c r="K774" t="s">
        <v>340</v>
      </c>
      <c r="L774">
        <v>2022</v>
      </c>
      <c r="M774" s="3">
        <f>Tabel13[[#This Row],[Contracturen per week]]*52*(I774/12)</f>
        <v>4992</v>
      </c>
    </row>
    <row r="775" spans="1:13">
      <c r="A775" t="s">
        <v>1</v>
      </c>
      <c r="B775" t="s">
        <v>27</v>
      </c>
      <c r="C775" t="s">
        <v>649</v>
      </c>
      <c r="D775" s="10" t="s">
        <v>551</v>
      </c>
      <c r="E775" s="10">
        <v>32</v>
      </c>
      <c r="F775" t="s">
        <v>19</v>
      </c>
      <c r="G775" s="11">
        <v>8</v>
      </c>
      <c r="H775" s="11">
        <v>3</v>
      </c>
      <c r="I775" s="11">
        <f>Tabel13[[#This Row],[Contractduur in maanden excl. verlengingen ]]+Tabel13[[#This Row],[Contractverlenging opties in maanden]]</f>
        <v>11</v>
      </c>
      <c r="J775" t="s">
        <v>10</v>
      </c>
      <c r="K775" t="s">
        <v>340</v>
      </c>
      <c r="L775">
        <v>2022</v>
      </c>
      <c r="M775" s="3">
        <f>Tabel13[[#This Row],[Contracturen per week]]*52*(I775/12)</f>
        <v>1525.3333333333333</v>
      </c>
    </row>
    <row r="776" spans="1:13">
      <c r="A776" t="s">
        <v>6</v>
      </c>
      <c r="B776" t="s">
        <v>11</v>
      </c>
      <c r="C776" t="s">
        <v>504</v>
      </c>
      <c r="D776" s="10" t="s">
        <v>551</v>
      </c>
      <c r="E776" s="10">
        <v>36</v>
      </c>
      <c r="F776" t="s">
        <v>107</v>
      </c>
      <c r="G776" s="11">
        <v>12</v>
      </c>
      <c r="H776" s="11">
        <v>24</v>
      </c>
      <c r="I776" s="11">
        <f>Tabel13[[#This Row],[Contractduur in maanden excl. verlengingen ]]+Tabel13[[#This Row],[Contractverlenging opties in maanden]]</f>
        <v>36</v>
      </c>
      <c r="J776" t="s">
        <v>10</v>
      </c>
      <c r="K776" t="s">
        <v>340</v>
      </c>
      <c r="L776">
        <v>2022</v>
      </c>
      <c r="M776" s="3">
        <f>Tabel13[[#This Row],[Contracturen per week]]*52*(I776/12)</f>
        <v>5616</v>
      </c>
    </row>
  </sheetData>
  <pageMargins left="0.7" right="0.7" top="0.75" bottom="0.75" header="0.3" footer="0.3"/>
  <pageSetup paperSize="9" scale="22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5"/>
  <sheetViews>
    <sheetView workbookViewId="0">
      <selection activeCell="A12" sqref="A12"/>
    </sheetView>
  </sheetViews>
  <sheetFormatPr defaultRowHeight="15"/>
  <cols>
    <col min="1" max="1" width="46.28515625" bestFit="1" customWidth="1"/>
    <col min="2" max="2" width="22.5703125" style="10" bestFit="1" customWidth="1"/>
    <col min="3" max="3" width="30.5703125" style="10" bestFit="1" customWidth="1"/>
    <col min="4" max="4" width="17.42578125" customWidth="1"/>
    <col min="5" max="5" width="24.7109375" customWidth="1"/>
    <col min="6" max="6" width="21.28515625" customWidth="1"/>
    <col min="7" max="7" width="46.5703125" customWidth="1"/>
    <col min="8" max="8" width="41.85546875" customWidth="1"/>
    <col min="9" max="9" width="52.5703125" customWidth="1"/>
    <col min="10" max="13" width="3" customWidth="1"/>
    <col min="14" max="21" width="4" customWidth="1"/>
    <col min="22" max="23" width="3" customWidth="1"/>
    <col min="24" max="25" width="4" customWidth="1"/>
    <col min="26" max="29" width="3" customWidth="1"/>
    <col min="30" max="30" width="4" customWidth="1"/>
    <col min="31" max="31" width="3" customWidth="1"/>
    <col min="32" max="32" width="4" customWidth="1"/>
    <col min="33" max="34" width="3" customWidth="1"/>
    <col min="35" max="35" width="7" customWidth="1"/>
    <col min="36" max="36" width="4" customWidth="1"/>
    <col min="37" max="42" width="3" customWidth="1"/>
    <col min="43" max="43" width="4" customWidth="1"/>
    <col min="44" max="45" width="3" customWidth="1"/>
    <col min="46" max="48" width="4" customWidth="1"/>
    <col min="49" max="49" width="3" customWidth="1"/>
    <col min="50" max="51" width="4" customWidth="1"/>
    <col min="52" max="54" width="3" customWidth="1"/>
    <col min="55" max="56" width="4" customWidth="1"/>
    <col min="57" max="57" width="3" customWidth="1"/>
    <col min="58" max="58" width="4" customWidth="1"/>
    <col min="59" max="61" width="3" customWidth="1"/>
    <col min="62" max="62" width="4" customWidth="1"/>
    <col min="63" max="66" width="3" customWidth="1"/>
    <col min="67" max="67" width="4" customWidth="1"/>
    <col min="68" max="72" width="3" customWidth="1"/>
    <col min="73" max="73" width="5" customWidth="1"/>
    <col min="74" max="75" width="4" customWidth="1"/>
    <col min="76" max="76" width="37.42578125" bestFit="1" customWidth="1"/>
    <col min="77" max="77" width="35.140625" bestFit="1" customWidth="1"/>
    <col min="78" max="78" width="3" customWidth="1"/>
    <col min="79" max="79" width="4" customWidth="1"/>
    <col min="80" max="93" width="3" customWidth="1"/>
    <col min="94" max="94" width="4" customWidth="1"/>
    <col min="95" max="100" width="3" customWidth="1"/>
    <col min="101" max="102" width="4" customWidth="1"/>
    <col min="103" max="107" width="3" customWidth="1"/>
    <col min="108" max="108" width="4" customWidth="1"/>
    <col min="109" max="111" width="3" customWidth="1"/>
    <col min="112" max="112" width="4" customWidth="1"/>
    <col min="113" max="114" width="3" customWidth="1"/>
    <col min="115" max="115" width="4" customWidth="1"/>
    <col min="116" max="117" width="3" customWidth="1"/>
    <col min="118" max="118" width="4" customWidth="1"/>
    <col min="119" max="120" width="3" customWidth="1"/>
    <col min="121" max="123" width="4" customWidth="1"/>
    <col min="124" max="124" width="39.42578125" bestFit="1" customWidth="1"/>
    <col min="125" max="125" width="44.5703125" bestFit="1" customWidth="1"/>
    <col min="126" max="128" width="3" customWidth="1"/>
    <col min="129" max="129" width="4" customWidth="1"/>
    <col min="130" max="134" width="3" customWidth="1"/>
    <col min="135" max="135" width="4" customWidth="1"/>
    <col min="136" max="144" width="3" customWidth="1"/>
    <col min="145" max="146" width="4" customWidth="1"/>
    <col min="147" max="149" width="3" customWidth="1"/>
    <col min="150" max="151" width="4" customWidth="1"/>
    <col min="152" max="158" width="3" customWidth="1"/>
    <col min="159" max="159" width="4" customWidth="1"/>
    <col min="160" max="160" width="3" customWidth="1"/>
    <col min="161" max="162" width="4" customWidth="1"/>
    <col min="163" max="163" width="3" customWidth="1"/>
    <col min="164" max="164" width="4" customWidth="1"/>
    <col min="165" max="165" width="3" customWidth="1"/>
    <col min="166" max="166" width="48.7109375" bestFit="1" customWidth="1"/>
    <col min="167" max="167" width="10" bestFit="1" customWidth="1"/>
  </cols>
  <sheetData>
    <row r="3" spans="1:4" s="4" customFormat="1">
      <c r="A3" s="5" t="s">
        <v>650</v>
      </c>
      <c r="B3" t="s">
        <v>662</v>
      </c>
      <c r="C3" t="s">
        <v>663</v>
      </c>
      <c r="D3"/>
    </row>
    <row r="4" spans="1:4">
      <c r="A4" s="6" t="s">
        <v>190</v>
      </c>
      <c r="B4" s="1"/>
      <c r="C4" s="1"/>
    </row>
    <row r="5" spans="1:4">
      <c r="A5" s="7" t="s">
        <v>10</v>
      </c>
      <c r="B5" s="1">
        <v>4</v>
      </c>
      <c r="C5" s="3">
        <v>10989.333333333332</v>
      </c>
    </row>
    <row r="6" spans="1:4">
      <c r="A6" s="7" t="s">
        <v>5</v>
      </c>
      <c r="B6" s="1">
        <v>1</v>
      </c>
      <c r="C6" s="3">
        <v>8111.9999999999991</v>
      </c>
    </row>
    <row r="7" spans="1:4">
      <c r="A7" s="7" t="s">
        <v>23</v>
      </c>
      <c r="B7" s="1">
        <v>1</v>
      </c>
      <c r="C7" s="3">
        <v>3120</v>
      </c>
    </row>
    <row r="8" spans="1:4">
      <c r="A8" s="6" t="s">
        <v>130</v>
      </c>
      <c r="B8" s="1"/>
      <c r="C8" s="3"/>
    </row>
    <row r="9" spans="1:4">
      <c r="A9" s="7" t="s">
        <v>10</v>
      </c>
      <c r="B9" s="1">
        <v>3</v>
      </c>
      <c r="C9" s="3">
        <v>9412</v>
      </c>
    </row>
    <row r="10" spans="1:4">
      <c r="A10" s="7" t="s">
        <v>5</v>
      </c>
      <c r="B10" s="1">
        <v>2</v>
      </c>
      <c r="C10" s="3">
        <v>8866</v>
      </c>
    </row>
    <row r="11" spans="1:4">
      <c r="A11" s="6" t="s">
        <v>107</v>
      </c>
      <c r="B11" s="1"/>
      <c r="C11" s="3"/>
    </row>
    <row r="12" spans="1:4">
      <c r="A12" s="7" t="s">
        <v>10</v>
      </c>
      <c r="B12" s="1">
        <v>10</v>
      </c>
      <c r="C12" s="3">
        <v>45396</v>
      </c>
    </row>
    <row r="13" spans="1:4">
      <c r="A13" s="7" t="s">
        <v>5</v>
      </c>
      <c r="B13" s="1">
        <v>8</v>
      </c>
      <c r="C13" s="3">
        <v>44668</v>
      </c>
    </row>
    <row r="14" spans="1:4">
      <c r="A14" s="7" t="s">
        <v>23</v>
      </c>
      <c r="B14" s="1">
        <v>2</v>
      </c>
      <c r="C14" s="3">
        <v>20106.666666666668</v>
      </c>
    </row>
    <row r="15" spans="1:4">
      <c r="A15" s="6" t="s">
        <v>43</v>
      </c>
      <c r="B15" s="1"/>
      <c r="C15" s="3"/>
    </row>
    <row r="16" spans="1:4">
      <c r="A16" s="7" t="s">
        <v>5</v>
      </c>
      <c r="B16" s="1">
        <v>1</v>
      </c>
      <c r="C16" s="3">
        <v>3744</v>
      </c>
    </row>
    <row r="17" spans="1:3">
      <c r="A17" s="7" t="s">
        <v>23</v>
      </c>
      <c r="B17" s="1">
        <v>1</v>
      </c>
      <c r="C17" s="3">
        <v>8320</v>
      </c>
    </row>
    <row r="18" spans="1:3">
      <c r="A18" s="6" t="s">
        <v>215</v>
      </c>
      <c r="B18" s="1"/>
      <c r="C18" s="3"/>
    </row>
    <row r="19" spans="1:3">
      <c r="A19" s="7" t="s">
        <v>10</v>
      </c>
      <c r="B19" s="1">
        <v>1</v>
      </c>
      <c r="C19" s="3">
        <v>1386.6666666666667</v>
      </c>
    </row>
    <row r="20" spans="1:3">
      <c r="A20" s="7" t="s">
        <v>23</v>
      </c>
      <c r="B20" s="1">
        <v>3</v>
      </c>
      <c r="C20" s="3">
        <v>11856</v>
      </c>
    </row>
    <row r="21" spans="1:3">
      <c r="A21" s="6" t="s">
        <v>12</v>
      </c>
      <c r="B21" s="1"/>
      <c r="C21" s="3"/>
    </row>
    <row r="22" spans="1:3">
      <c r="A22" s="7" t="s">
        <v>10</v>
      </c>
      <c r="B22" s="1">
        <v>4</v>
      </c>
      <c r="C22" s="3">
        <v>6222.666666666667</v>
      </c>
    </row>
    <row r="23" spans="1:3">
      <c r="A23" s="6" t="s">
        <v>32</v>
      </c>
      <c r="B23" s="1"/>
      <c r="C23" s="3"/>
    </row>
    <row r="24" spans="1:3">
      <c r="A24" s="7" t="s">
        <v>10</v>
      </c>
      <c r="B24" s="1">
        <v>90</v>
      </c>
      <c r="C24" s="3">
        <v>637515.66666666674</v>
      </c>
    </row>
    <row r="25" spans="1:3">
      <c r="A25" s="7" t="s">
        <v>5</v>
      </c>
      <c r="B25" s="1">
        <v>42</v>
      </c>
      <c r="C25" s="3">
        <v>249695.33333333334</v>
      </c>
    </row>
    <row r="26" spans="1:3">
      <c r="A26" s="7" t="s">
        <v>23</v>
      </c>
      <c r="B26" s="1">
        <v>27</v>
      </c>
      <c r="C26" s="3">
        <v>164216</v>
      </c>
    </row>
    <row r="27" spans="1:3">
      <c r="A27" s="6" t="s">
        <v>173</v>
      </c>
      <c r="B27" s="1"/>
      <c r="C27" s="3"/>
    </row>
    <row r="28" spans="1:3">
      <c r="A28" s="7" t="s">
        <v>10</v>
      </c>
      <c r="B28" s="1">
        <v>3</v>
      </c>
      <c r="C28" s="3">
        <v>5772</v>
      </c>
    </row>
    <row r="29" spans="1:3">
      <c r="A29" s="6" t="s">
        <v>4</v>
      </c>
      <c r="B29" s="1"/>
      <c r="C29" s="3"/>
    </row>
    <row r="30" spans="1:3">
      <c r="A30" s="7" t="s">
        <v>10</v>
      </c>
      <c r="B30" s="1">
        <v>42</v>
      </c>
      <c r="C30" s="3">
        <v>100152</v>
      </c>
    </row>
    <row r="31" spans="1:3">
      <c r="A31" s="7" t="s">
        <v>5</v>
      </c>
      <c r="B31" s="1">
        <v>3</v>
      </c>
      <c r="C31" s="3">
        <v>11024</v>
      </c>
    </row>
    <row r="32" spans="1:3">
      <c r="A32" s="7" t="s">
        <v>23</v>
      </c>
      <c r="B32" s="1">
        <v>4</v>
      </c>
      <c r="C32" s="3">
        <v>9100</v>
      </c>
    </row>
    <row r="33" spans="1:3">
      <c r="A33" s="6" t="s">
        <v>260</v>
      </c>
      <c r="B33" s="1"/>
      <c r="C33" s="3"/>
    </row>
    <row r="34" spans="1:3">
      <c r="A34" s="7" t="s">
        <v>10</v>
      </c>
      <c r="B34" s="1">
        <v>1</v>
      </c>
      <c r="C34" s="3">
        <v>346.66666666666663</v>
      </c>
    </row>
    <row r="35" spans="1:3">
      <c r="A35" s="6" t="s">
        <v>30</v>
      </c>
      <c r="B35" s="1"/>
      <c r="C35" s="3"/>
    </row>
    <row r="36" spans="1:3">
      <c r="A36" s="7" t="s">
        <v>10</v>
      </c>
      <c r="B36" s="1">
        <v>72</v>
      </c>
      <c r="C36" s="3">
        <v>423696.00000000006</v>
      </c>
    </row>
    <row r="37" spans="1:3">
      <c r="A37" s="7" t="s">
        <v>5</v>
      </c>
      <c r="B37" s="1">
        <v>30</v>
      </c>
      <c r="C37" s="3">
        <v>182056.33333333334</v>
      </c>
    </row>
    <row r="38" spans="1:3">
      <c r="A38" s="7" t="s">
        <v>23</v>
      </c>
      <c r="B38" s="1">
        <v>12</v>
      </c>
      <c r="C38" s="3">
        <v>69628</v>
      </c>
    </row>
    <row r="39" spans="1:3">
      <c r="A39" s="6" t="s">
        <v>25</v>
      </c>
      <c r="B39" s="1"/>
      <c r="C39" s="3"/>
    </row>
    <row r="40" spans="1:3">
      <c r="A40" s="7" t="s">
        <v>10</v>
      </c>
      <c r="B40" s="1">
        <v>49</v>
      </c>
      <c r="C40" s="3">
        <v>224712.8</v>
      </c>
    </row>
    <row r="41" spans="1:3">
      <c r="A41" s="7" t="s">
        <v>5</v>
      </c>
      <c r="B41" s="1">
        <v>23</v>
      </c>
      <c r="C41" s="3">
        <v>95801.333333333328</v>
      </c>
    </row>
    <row r="42" spans="1:3">
      <c r="A42" s="7" t="s">
        <v>23</v>
      </c>
      <c r="B42" s="1">
        <v>17</v>
      </c>
      <c r="C42" s="3">
        <v>91520.000000000015</v>
      </c>
    </row>
    <row r="43" spans="1:3">
      <c r="A43" s="6" t="s">
        <v>19</v>
      </c>
      <c r="B43" s="1"/>
      <c r="C43" s="3"/>
    </row>
    <row r="44" spans="1:3">
      <c r="A44" s="7" t="s">
        <v>10</v>
      </c>
      <c r="B44" s="1">
        <v>29</v>
      </c>
      <c r="C44" s="3">
        <v>84310.199999999983</v>
      </c>
    </row>
    <row r="45" spans="1:3">
      <c r="A45" s="7" t="s">
        <v>5</v>
      </c>
      <c r="B45" s="1">
        <v>22</v>
      </c>
      <c r="C45" s="3">
        <v>85869.333333333328</v>
      </c>
    </row>
    <row r="46" spans="1:3">
      <c r="A46" s="7" t="s">
        <v>23</v>
      </c>
      <c r="B46" s="1">
        <v>7</v>
      </c>
      <c r="C46" s="3">
        <v>29050.666666666668</v>
      </c>
    </row>
    <row r="47" spans="1:3">
      <c r="A47" s="6" t="s">
        <v>34</v>
      </c>
      <c r="B47" s="1"/>
      <c r="C47" s="3"/>
    </row>
    <row r="48" spans="1:3">
      <c r="A48" s="7" t="s">
        <v>10</v>
      </c>
      <c r="B48" s="1">
        <v>4</v>
      </c>
      <c r="C48" s="3">
        <v>13749.666666666668</v>
      </c>
    </row>
    <row r="49" spans="1:3">
      <c r="A49" s="7" t="s">
        <v>5</v>
      </c>
      <c r="B49" s="1">
        <v>2</v>
      </c>
      <c r="C49" s="3">
        <v>4229.333333333333</v>
      </c>
    </row>
    <row r="50" spans="1:3">
      <c r="A50" s="6" t="s">
        <v>9</v>
      </c>
      <c r="B50" s="1"/>
      <c r="C50" s="3"/>
    </row>
    <row r="51" spans="1:3">
      <c r="A51" s="7" t="s">
        <v>10</v>
      </c>
      <c r="B51" s="1">
        <v>134</v>
      </c>
      <c r="C51" s="3">
        <v>748947.33333333314</v>
      </c>
    </row>
    <row r="52" spans="1:3">
      <c r="A52" s="7" t="s">
        <v>5</v>
      </c>
      <c r="B52" s="1">
        <v>68</v>
      </c>
      <c r="C52" s="3">
        <v>433970.33333333331</v>
      </c>
    </row>
    <row r="53" spans="1:3">
      <c r="A53" s="7" t="s">
        <v>23</v>
      </c>
      <c r="B53" s="1">
        <v>52</v>
      </c>
      <c r="C53" s="3">
        <v>314461.33333333337</v>
      </c>
    </row>
    <row r="54" spans="1:3">
      <c r="A54" s="6" t="s">
        <v>651</v>
      </c>
      <c r="B54" s="1">
        <v>774</v>
      </c>
      <c r="C54" s="3">
        <v>4162023.6666666637</v>
      </c>
    </row>
    <row r="55" spans="1:3">
      <c r="B55"/>
      <c r="C55"/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D14" sqref="D14"/>
    </sheetView>
  </sheetViews>
  <sheetFormatPr defaultColWidth="18.28515625" defaultRowHeight="15"/>
  <cols>
    <col min="1" max="1" width="15.42578125" style="19" customWidth="1"/>
    <col min="2" max="2" width="13.7109375" style="19" customWidth="1"/>
    <col min="3" max="3" width="18.28515625" style="19"/>
    <col min="4" max="4" width="9.7109375" style="19" customWidth="1"/>
    <col min="5" max="5" width="13" style="19" customWidth="1"/>
    <col min="6" max="6" width="18.28515625" style="19"/>
    <col min="7" max="7" width="29.85546875" style="19" customWidth="1"/>
    <col min="8" max="8" width="8.7109375" style="19" customWidth="1"/>
    <col min="9" max="9" width="24.42578125" style="19" customWidth="1"/>
    <col min="10" max="16384" width="18.28515625" style="19"/>
  </cols>
  <sheetData>
    <row r="1" spans="1:9" s="14" customFormat="1" ht="26.25" customHeight="1">
      <c r="A1" s="12" t="s">
        <v>664</v>
      </c>
      <c r="B1" s="12" t="s">
        <v>665</v>
      </c>
      <c r="C1" s="12" t="s">
        <v>666</v>
      </c>
      <c r="D1" s="12" t="s">
        <v>667</v>
      </c>
      <c r="E1" s="12" t="s">
        <v>668</v>
      </c>
      <c r="F1" s="12" t="s">
        <v>669</v>
      </c>
      <c r="G1" s="12" t="s">
        <v>670</v>
      </c>
      <c r="H1" s="13" t="s">
        <v>671</v>
      </c>
      <c r="I1" s="12" t="s">
        <v>672</v>
      </c>
    </row>
    <row r="2" spans="1:9" s="14" customFormat="1" ht="15" customHeight="1">
      <c r="A2" s="15">
        <v>1</v>
      </c>
      <c r="B2" s="16">
        <v>44958.458333333343</v>
      </c>
      <c r="C2" s="16">
        <v>45322.458333333343</v>
      </c>
      <c r="D2" s="15" t="s">
        <v>673</v>
      </c>
      <c r="E2" s="15" t="s">
        <v>674</v>
      </c>
      <c r="F2" s="15" t="s">
        <v>675</v>
      </c>
      <c r="G2" s="15" t="s">
        <v>676</v>
      </c>
      <c r="H2" s="17">
        <f>C2-B2+1</f>
        <v>365</v>
      </c>
      <c r="I2" s="18">
        <v>28</v>
      </c>
    </row>
    <row r="3" spans="1:9" s="14" customFormat="1" ht="15" customHeight="1">
      <c r="A3" s="15">
        <v>2</v>
      </c>
      <c r="B3" s="16">
        <v>44287.416666666657</v>
      </c>
      <c r="C3" s="16">
        <v>45016.416666666657</v>
      </c>
      <c r="D3" s="15" t="s">
        <v>673</v>
      </c>
      <c r="E3" s="15" t="s">
        <v>674</v>
      </c>
      <c r="F3" s="15" t="s">
        <v>675</v>
      </c>
      <c r="G3" s="15" t="s">
        <v>676</v>
      </c>
      <c r="H3" s="17">
        <f>C3-B3+1</f>
        <v>730</v>
      </c>
      <c r="I3" s="18">
        <v>36</v>
      </c>
    </row>
    <row r="4" spans="1:9" s="14" customFormat="1" ht="15" customHeight="1">
      <c r="A4" s="15">
        <v>3</v>
      </c>
      <c r="B4" s="16">
        <v>44123.416666666657</v>
      </c>
      <c r="C4" s="16">
        <v>45199.416666666657</v>
      </c>
      <c r="D4" s="15" t="s">
        <v>673</v>
      </c>
      <c r="E4" s="15" t="s">
        <v>677</v>
      </c>
      <c r="F4" s="15" t="s">
        <v>675</v>
      </c>
      <c r="G4" s="15" t="s">
        <v>678</v>
      </c>
      <c r="H4" s="17">
        <v>1076</v>
      </c>
      <c r="I4" s="18">
        <v>36</v>
      </c>
    </row>
    <row r="5" spans="1:9" s="14" customFormat="1" ht="15" customHeight="1">
      <c r="A5" s="15">
        <v>4</v>
      </c>
      <c r="B5" s="16">
        <v>44809.416666666657</v>
      </c>
      <c r="C5" s="16">
        <v>45173.416666666657</v>
      </c>
      <c r="D5" s="15" t="s">
        <v>673</v>
      </c>
      <c r="E5" s="15" t="s">
        <v>674</v>
      </c>
      <c r="F5" s="15" t="s">
        <v>675</v>
      </c>
      <c r="G5" s="15" t="s">
        <v>676</v>
      </c>
      <c r="H5" s="17">
        <f t="shared" ref="H5:H11" si="0">C5-B5+1</f>
        <v>365</v>
      </c>
      <c r="I5" s="18">
        <v>36</v>
      </c>
    </row>
    <row r="6" spans="1:9" s="14" customFormat="1" ht="15" customHeight="1">
      <c r="A6" s="15">
        <v>5</v>
      </c>
      <c r="B6" s="16">
        <v>44835.416666666657</v>
      </c>
      <c r="C6" s="16">
        <v>45200.416666666657</v>
      </c>
      <c r="D6" s="15" t="s">
        <v>673</v>
      </c>
      <c r="E6" s="15" t="s">
        <v>674</v>
      </c>
      <c r="F6" s="15" t="s">
        <v>675</v>
      </c>
      <c r="G6" s="15" t="s">
        <v>676</v>
      </c>
      <c r="H6" s="17">
        <f t="shared" si="0"/>
        <v>366</v>
      </c>
      <c r="I6" s="18">
        <v>36</v>
      </c>
    </row>
    <row r="7" spans="1:9" s="14" customFormat="1" ht="15" customHeight="1">
      <c r="A7" s="15">
        <v>6</v>
      </c>
      <c r="B7" s="16">
        <v>44835.416666666657</v>
      </c>
      <c r="C7" s="16">
        <v>45322.458333333343</v>
      </c>
      <c r="D7" s="15" t="s">
        <v>673</v>
      </c>
      <c r="E7" s="15" t="s">
        <v>674</v>
      </c>
      <c r="F7" s="15" t="s">
        <v>675</v>
      </c>
      <c r="G7" s="15" t="s">
        <v>676</v>
      </c>
      <c r="H7" s="17">
        <f t="shared" si="0"/>
        <v>488.04166666668607</v>
      </c>
      <c r="I7" s="18">
        <v>36</v>
      </c>
    </row>
    <row r="8" spans="1:9" s="14" customFormat="1" ht="15" customHeight="1">
      <c r="A8" s="15">
        <v>7</v>
      </c>
      <c r="B8" s="16">
        <v>44130.458333333343</v>
      </c>
      <c r="C8" s="16">
        <v>45378.458333333343</v>
      </c>
      <c r="D8" s="15" t="s">
        <v>673</v>
      </c>
      <c r="E8" s="15" t="s">
        <v>674</v>
      </c>
      <c r="F8" s="15" t="s">
        <v>675</v>
      </c>
      <c r="G8" s="15" t="s">
        <v>676</v>
      </c>
      <c r="H8" s="17">
        <f t="shared" si="0"/>
        <v>1249</v>
      </c>
      <c r="I8" s="18">
        <v>36</v>
      </c>
    </row>
    <row r="9" spans="1:9" s="14" customFormat="1" ht="15" customHeight="1">
      <c r="A9" s="15">
        <v>8</v>
      </c>
      <c r="B9" s="16">
        <v>44767.416666666657</v>
      </c>
      <c r="C9" s="16">
        <v>45105.416666666657</v>
      </c>
      <c r="D9" s="15" t="s">
        <v>673</v>
      </c>
      <c r="E9" s="15" t="s">
        <v>674</v>
      </c>
      <c r="F9" s="15" t="s">
        <v>675</v>
      </c>
      <c r="G9" s="15" t="s">
        <v>676</v>
      </c>
      <c r="H9" s="17">
        <f t="shared" si="0"/>
        <v>339</v>
      </c>
      <c r="I9" s="18">
        <v>36</v>
      </c>
    </row>
    <row r="10" spans="1:9" s="14" customFormat="1" ht="15" customHeight="1">
      <c r="A10" s="15">
        <v>9</v>
      </c>
      <c r="B10" s="16">
        <v>44942.458333333343</v>
      </c>
      <c r="C10" s="16">
        <v>45306.458333333343</v>
      </c>
      <c r="D10" s="15" t="s">
        <v>673</v>
      </c>
      <c r="E10" s="15" t="s">
        <v>674</v>
      </c>
      <c r="F10" s="15" t="s">
        <v>675</v>
      </c>
      <c r="G10" s="15" t="s">
        <v>676</v>
      </c>
      <c r="H10" s="17">
        <f t="shared" si="0"/>
        <v>365</v>
      </c>
      <c r="I10" s="18">
        <v>32</v>
      </c>
    </row>
    <row r="11" spans="1:9" s="14" customFormat="1" ht="15" customHeight="1">
      <c r="A11" s="15">
        <v>10</v>
      </c>
      <c r="B11" s="16">
        <v>44767.416666666657</v>
      </c>
      <c r="C11" s="16">
        <v>45132.416666666657</v>
      </c>
      <c r="D11" s="15" t="s">
        <v>673</v>
      </c>
      <c r="E11" s="15" t="s">
        <v>674</v>
      </c>
      <c r="F11" s="15" t="s">
        <v>675</v>
      </c>
      <c r="G11" s="15" t="s">
        <v>676</v>
      </c>
      <c r="H11" s="17">
        <f t="shared" si="0"/>
        <v>366</v>
      </c>
      <c r="I11" s="18">
        <v>36</v>
      </c>
    </row>
    <row r="12" spans="1:9" s="14" customFormat="1" ht="15" customHeight="1">
      <c r="A12" s="15">
        <v>11</v>
      </c>
      <c r="B12" s="16">
        <v>44562.458333333343</v>
      </c>
      <c r="C12" s="16">
        <v>45016.416666666657</v>
      </c>
      <c r="D12" s="15" t="s">
        <v>679</v>
      </c>
      <c r="E12" s="15" t="s">
        <v>680</v>
      </c>
      <c r="F12" s="15" t="s">
        <v>675</v>
      </c>
      <c r="G12" s="15" t="s">
        <v>678</v>
      </c>
      <c r="H12" s="17">
        <v>454</v>
      </c>
      <c r="I12" s="18">
        <v>36</v>
      </c>
    </row>
    <row r="13" spans="1:9" s="14" customFormat="1" ht="15" customHeight="1">
      <c r="A13" s="15">
        <v>12</v>
      </c>
      <c r="B13" s="16">
        <v>44991.458333333343</v>
      </c>
      <c r="C13" s="16">
        <v>45356.458333333343</v>
      </c>
      <c r="D13" s="15" t="s">
        <v>673</v>
      </c>
      <c r="E13" s="15" t="s">
        <v>674</v>
      </c>
      <c r="F13" s="15" t="s">
        <v>675</v>
      </c>
      <c r="G13" s="15" t="s">
        <v>676</v>
      </c>
      <c r="H13" s="17">
        <f t="shared" ref="H13:H18" si="1">C13-B13+1</f>
        <v>366</v>
      </c>
      <c r="I13" s="18">
        <v>36</v>
      </c>
    </row>
    <row r="14" spans="1:9" s="14" customFormat="1" ht="15" customHeight="1">
      <c r="A14" s="15">
        <v>13</v>
      </c>
      <c r="B14" s="16">
        <v>44816.416666666657</v>
      </c>
      <c r="C14" s="16">
        <v>45181.416666666657</v>
      </c>
      <c r="D14" s="15" t="s">
        <v>673</v>
      </c>
      <c r="E14" s="15" t="s">
        <v>674</v>
      </c>
      <c r="F14" s="15" t="s">
        <v>675</v>
      </c>
      <c r="G14" s="15" t="s">
        <v>676</v>
      </c>
      <c r="H14" s="17">
        <f t="shared" si="1"/>
        <v>366</v>
      </c>
      <c r="I14" s="18">
        <v>36</v>
      </c>
    </row>
    <row r="15" spans="1:9" s="14" customFormat="1" ht="15" customHeight="1">
      <c r="A15" s="15">
        <v>14</v>
      </c>
      <c r="B15" s="16">
        <v>44123.416666666657</v>
      </c>
      <c r="C15" s="16">
        <v>45199.416666666657</v>
      </c>
      <c r="D15" s="15" t="s">
        <v>673</v>
      </c>
      <c r="E15" s="15" t="s">
        <v>674</v>
      </c>
      <c r="F15" s="15" t="s">
        <v>675</v>
      </c>
      <c r="G15" s="15" t="s">
        <v>676</v>
      </c>
      <c r="H15" s="17">
        <f t="shared" si="1"/>
        <v>1077</v>
      </c>
      <c r="I15" s="18">
        <v>8</v>
      </c>
    </row>
    <row r="16" spans="1:9" s="14" customFormat="1" ht="15" customHeight="1">
      <c r="A16" s="15">
        <v>15</v>
      </c>
      <c r="B16" s="16">
        <v>44571.458333333343</v>
      </c>
      <c r="C16" s="16">
        <v>45300.458333333343</v>
      </c>
      <c r="D16" s="15" t="s">
        <v>679</v>
      </c>
      <c r="E16" s="15" t="s">
        <v>674</v>
      </c>
      <c r="F16" s="15" t="s">
        <v>675</v>
      </c>
      <c r="G16" s="15" t="s">
        <v>676</v>
      </c>
      <c r="H16" s="17">
        <f t="shared" si="1"/>
        <v>730</v>
      </c>
      <c r="I16" s="18">
        <v>36</v>
      </c>
    </row>
    <row r="17" spans="1:9" s="14" customFormat="1" ht="15" customHeight="1">
      <c r="A17" s="15">
        <v>16</v>
      </c>
      <c r="B17" s="16">
        <v>44837.416666666657</v>
      </c>
      <c r="C17" s="16">
        <v>45201.416666666657</v>
      </c>
      <c r="D17" s="15" t="s">
        <v>673</v>
      </c>
      <c r="E17" s="15" t="s">
        <v>674</v>
      </c>
      <c r="F17" s="15" t="s">
        <v>675</v>
      </c>
      <c r="G17" s="15" t="s">
        <v>676</v>
      </c>
      <c r="H17" s="17">
        <f t="shared" si="1"/>
        <v>365</v>
      </c>
      <c r="I17" s="18">
        <v>32</v>
      </c>
    </row>
    <row r="18" spans="1:9" s="14" customFormat="1" ht="15" customHeight="1">
      <c r="A18" s="15">
        <v>17</v>
      </c>
      <c r="B18" s="16">
        <v>44825.416666666657</v>
      </c>
      <c r="C18" s="16">
        <v>45190.416666666657</v>
      </c>
      <c r="D18" s="15" t="s">
        <v>673</v>
      </c>
      <c r="E18" s="15" t="s">
        <v>674</v>
      </c>
      <c r="F18" s="15" t="s">
        <v>675</v>
      </c>
      <c r="G18" s="15" t="s">
        <v>676</v>
      </c>
      <c r="H18" s="17">
        <f t="shared" si="1"/>
        <v>366</v>
      </c>
      <c r="I18" s="18">
        <v>36</v>
      </c>
    </row>
    <row r="19" spans="1:9" s="14" customFormat="1" ht="15" customHeight="1">
      <c r="A19" s="15">
        <v>18</v>
      </c>
      <c r="B19" s="16">
        <v>44711.416666666657</v>
      </c>
      <c r="C19" s="16">
        <v>45075.416666666657</v>
      </c>
      <c r="D19" s="15" t="s">
        <v>679</v>
      </c>
      <c r="E19" s="15" t="s">
        <v>680</v>
      </c>
      <c r="F19" s="15" t="s">
        <v>681</v>
      </c>
      <c r="G19" s="15" t="s">
        <v>678</v>
      </c>
      <c r="H19" s="17">
        <v>364</v>
      </c>
      <c r="I19" s="18">
        <v>32</v>
      </c>
    </row>
    <row r="20" spans="1:9" s="14" customFormat="1" ht="15" customHeight="1">
      <c r="A20" s="15">
        <v>19</v>
      </c>
      <c r="B20" s="16">
        <v>44837.416666666657</v>
      </c>
      <c r="C20" s="16">
        <v>45201.416666666657</v>
      </c>
      <c r="D20" s="15" t="s">
        <v>673</v>
      </c>
      <c r="E20" s="15" t="s">
        <v>674</v>
      </c>
      <c r="F20" s="15" t="s">
        <v>675</v>
      </c>
      <c r="G20" s="15" t="s">
        <v>676</v>
      </c>
      <c r="H20" s="17">
        <f>C20-B20+1</f>
        <v>365</v>
      </c>
      <c r="I20" s="18">
        <v>36</v>
      </c>
    </row>
    <row r="21" spans="1:9" s="14" customFormat="1" ht="15" customHeight="1">
      <c r="A21" s="15">
        <v>20</v>
      </c>
      <c r="B21" s="16">
        <v>44432.416666666657</v>
      </c>
      <c r="C21" s="16">
        <v>45161.416666666657</v>
      </c>
      <c r="D21" s="15" t="s">
        <v>673</v>
      </c>
      <c r="E21" s="15" t="s">
        <v>674</v>
      </c>
      <c r="F21" s="15" t="s">
        <v>675</v>
      </c>
      <c r="G21" s="15" t="s">
        <v>676</v>
      </c>
      <c r="H21" s="17">
        <f>C21-B21+1</f>
        <v>730</v>
      </c>
      <c r="I21" s="18">
        <v>32</v>
      </c>
    </row>
    <row r="22" spans="1:9" s="14" customFormat="1" ht="15" customHeight="1">
      <c r="A22" s="15">
        <v>21</v>
      </c>
      <c r="B22" s="16">
        <v>44655.416666666657</v>
      </c>
      <c r="C22" s="16">
        <v>45019.416666666657</v>
      </c>
      <c r="D22" s="15" t="s">
        <v>679</v>
      </c>
      <c r="E22" s="15" t="s">
        <v>680</v>
      </c>
      <c r="F22" s="15" t="s">
        <v>681</v>
      </c>
      <c r="G22" s="15" t="s">
        <v>678</v>
      </c>
      <c r="H22" s="17">
        <v>364</v>
      </c>
      <c r="I22" s="18">
        <v>36</v>
      </c>
    </row>
    <row r="23" spans="1:9" s="14" customFormat="1" ht="15" customHeight="1">
      <c r="A23" s="15">
        <v>22</v>
      </c>
      <c r="B23" s="16">
        <v>44116.416666666657</v>
      </c>
      <c r="C23" s="16">
        <v>45182.416666666657</v>
      </c>
      <c r="D23" s="15" t="s">
        <v>673</v>
      </c>
      <c r="E23" s="15" t="s">
        <v>674</v>
      </c>
      <c r="F23" s="15" t="s">
        <v>675</v>
      </c>
      <c r="G23" s="15" t="s">
        <v>676</v>
      </c>
      <c r="H23" s="17">
        <f t="shared" ref="H23:H41" si="2">C23-B23+1</f>
        <v>1067</v>
      </c>
      <c r="I23" s="18">
        <v>36</v>
      </c>
    </row>
    <row r="24" spans="1:9" s="14" customFormat="1" ht="15" customHeight="1">
      <c r="A24" s="15">
        <v>23</v>
      </c>
      <c r="B24" s="16">
        <v>44774.416666666657</v>
      </c>
      <c r="C24" s="16">
        <v>45139.416666666657</v>
      </c>
      <c r="D24" s="15" t="s">
        <v>673</v>
      </c>
      <c r="E24" s="15" t="s">
        <v>674</v>
      </c>
      <c r="F24" s="15" t="s">
        <v>675</v>
      </c>
      <c r="G24" s="15" t="s">
        <v>676</v>
      </c>
      <c r="H24" s="17">
        <f t="shared" si="2"/>
        <v>366</v>
      </c>
      <c r="I24" s="18">
        <v>18</v>
      </c>
    </row>
    <row r="25" spans="1:9" s="14" customFormat="1" ht="15" customHeight="1">
      <c r="A25" s="15">
        <v>24</v>
      </c>
      <c r="B25" s="16">
        <v>44837.416666666657</v>
      </c>
      <c r="C25" s="16">
        <v>45201.416666666657</v>
      </c>
      <c r="D25" s="15" t="s">
        <v>679</v>
      </c>
      <c r="E25" s="15" t="s">
        <v>674</v>
      </c>
      <c r="F25" s="15" t="s">
        <v>675</v>
      </c>
      <c r="G25" s="15" t="s">
        <v>676</v>
      </c>
      <c r="H25" s="17">
        <f t="shared" si="2"/>
        <v>365</v>
      </c>
      <c r="I25" s="18">
        <v>36</v>
      </c>
    </row>
    <row r="26" spans="1:9" s="14" customFormat="1" ht="15" customHeight="1">
      <c r="A26" s="15">
        <v>25</v>
      </c>
      <c r="B26" s="16">
        <v>44440.416666666657</v>
      </c>
      <c r="C26" s="16">
        <v>45237.458333333343</v>
      </c>
      <c r="D26" s="15" t="s">
        <v>673</v>
      </c>
      <c r="E26" s="15" t="s">
        <v>674</v>
      </c>
      <c r="F26" s="15" t="s">
        <v>681</v>
      </c>
      <c r="G26" s="15" t="s">
        <v>676</v>
      </c>
      <c r="H26" s="17">
        <f t="shared" si="2"/>
        <v>798.04166666668607</v>
      </c>
      <c r="I26" s="18">
        <v>36</v>
      </c>
    </row>
    <row r="27" spans="1:9" s="14" customFormat="1" ht="15" customHeight="1">
      <c r="A27" s="15">
        <v>26</v>
      </c>
      <c r="B27" s="16">
        <v>44928.458333333343</v>
      </c>
      <c r="C27" s="16">
        <v>45292.458333333343</v>
      </c>
      <c r="D27" s="15" t="s">
        <v>673</v>
      </c>
      <c r="E27" s="15" t="s">
        <v>674</v>
      </c>
      <c r="F27" s="15" t="s">
        <v>681</v>
      </c>
      <c r="G27" s="15" t="s">
        <v>676</v>
      </c>
      <c r="H27" s="17">
        <f t="shared" si="2"/>
        <v>365</v>
      </c>
      <c r="I27" s="18">
        <v>36</v>
      </c>
    </row>
    <row r="28" spans="1:9" s="14" customFormat="1" ht="15" customHeight="1">
      <c r="A28" s="15">
        <v>27</v>
      </c>
      <c r="B28" s="16">
        <v>44971.458333333343</v>
      </c>
      <c r="C28" s="16">
        <v>45335.458333333343</v>
      </c>
      <c r="D28" s="15" t="s">
        <v>673</v>
      </c>
      <c r="E28" s="15" t="s">
        <v>674</v>
      </c>
      <c r="F28" s="15" t="s">
        <v>675</v>
      </c>
      <c r="G28" s="15" t="s">
        <v>676</v>
      </c>
      <c r="H28" s="17">
        <f t="shared" si="2"/>
        <v>365</v>
      </c>
      <c r="I28" s="18">
        <v>36</v>
      </c>
    </row>
    <row r="29" spans="1:9" s="14" customFormat="1" ht="15" customHeight="1">
      <c r="A29" s="15">
        <v>28</v>
      </c>
      <c r="B29" s="16">
        <v>44641.458333333343</v>
      </c>
      <c r="C29" s="16">
        <v>45371.458333333343</v>
      </c>
      <c r="D29" s="15" t="s">
        <v>673</v>
      </c>
      <c r="E29" s="15" t="s">
        <v>674</v>
      </c>
      <c r="F29" s="15" t="s">
        <v>675</v>
      </c>
      <c r="G29" s="15" t="s">
        <v>676</v>
      </c>
      <c r="H29" s="17">
        <f t="shared" si="2"/>
        <v>731</v>
      </c>
      <c r="I29" s="18">
        <v>36</v>
      </c>
    </row>
    <row r="30" spans="1:9" s="14" customFormat="1" ht="15" customHeight="1">
      <c r="A30" s="15">
        <v>29</v>
      </c>
      <c r="B30" s="16">
        <v>44907.458333333343</v>
      </c>
      <c r="C30" s="16">
        <v>45271.458333333343</v>
      </c>
      <c r="D30" s="15" t="s">
        <v>673</v>
      </c>
      <c r="E30" s="15" t="s">
        <v>674</v>
      </c>
      <c r="F30" s="15" t="s">
        <v>681</v>
      </c>
      <c r="G30" s="15" t="s">
        <v>676</v>
      </c>
      <c r="H30" s="17">
        <f t="shared" si="2"/>
        <v>365</v>
      </c>
      <c r="I30" s="18">
        <v>36</v>
      </c>
    </row>
    <row r="31" spans="1:9" s="14" customFormat="1" ht="15" customHeight="1">
      <c r="A31" s="15">
        <v>30</v>
      </c>
      <c r="B31" s="16">
        <v>44986.458333333343</v>
      </c>
      <c r="C31" s="16">
        <v>45350.458333333343</v>
      </c>
      <c r="D31" s="15" t="s">
        <v>673</v>
      </c>
      <c r="E31" s="15" t="s">
        <v>674</v>
      </c>
      <c r="F31" s="15" t="s">
        <v>675</v>
      </c>
      <c r="G31" s="15" t="s">
        <v>676</v>
      </c>
      <c r="H31" s="17">
        <f t="shared" si="2"/>
        <v>365</v>
      </c>
      <c r="I31" s="18">
        <v>36</v>
      </c>
    </row>
    <row r="32" spans="1:9" s="14" customFormat="1" ht="15" customHeight="1">
      <c r="A32" s="15">
        <v>31</v>
      </c>
      <c r="B32" s="16">
        <v>44641.458333333343</v>
      </c>
      <c r="C32" s="16">
        <v>45371.458333333343</v>
      </c>
      <c r="D32" s="15" t="s">
        <v>673</v>
      </c>
      <c r="E32" s="15" t="s">
        <v>674</v>
      </c>
      <c r="F32" s="15" t="s">
        <v>675</v>
      </c>
      <c r="G32" s="15" t="s">
        <v>676</v>
      </c>
      <c r="H32" s="17">
        <f t="shared" si="2"/>
        <v>731</v>
      </c>
      <c r="I32" s="18">
        <v>32</v>
      </c>
    </row>
    <row r="33" spans="1:9" s="14" customFormat="1" ht="15" customHeight="1">
      <c r="A33" s="15">
        <v>32</v>
      </c>
      <c r="B33" s="16">
        <v>44760.416666666657</v>
      </c>
      <c r="C33" s="16">
        <v>45124.416666666657</v>
      </c>
      <c r="D33" s="15" t="s">
        <v>673</v>
      </c>
      <c r="E33" s="15" t="s">
        <v>674</v>
      </c>
      <c r="F33" s="15" t="s">
        <v>675</v>
      </c>
      <c r="G33" s="15" t="s">
        <v>676</v>
      </c>
      <c r="H33" s="17">
        <f t="shared" si="2"/>
        <v>365</v>
      </c>
      <c r="I33" s="18">
        <v>36</v>
      </c>
    </row>
    <row r="34" spans="1:9" s="14" customFormat="1" ht="15" customHeight="1">
      <c r="A34" s="15">
        <v>33</v>
      </c>
      <c r="B34" s="16">
        <v>44670.416666666657</v>
      </c>
      <c r="C34" s="16">
        <v>45400</v>
      </c>
      <c r="D34" s="15" t="s">
        <v>673</v>
      </c>
      <c r="E34" s="15" t="s">
        <v>674</v>
      </c>
      <c r="F34" s="15" t="s">
        <v>675</v>
      </c>
      <c r="G34" s="15" t="s">
        <v>676</v>
      </c>
      <c r="H34" s="17">
        <f t="shared" si="2"/>
        <v>730.58333333334303</v>
      </c>
      <c r="I34" s="18">
        <v>36</v>
      </c>
    </row>
    <row r="35" spans="1:9" s="14" customFormat="1" ht="15" customHeight="1">
      <c r="A35" s="15">
        <v>34</v>
      </c>
      <c r="B35" s="16">
        <v>44501.458333333343</v>
      </c>
      <c r="C35" s="16">
        <v>45230.458333333343</v>
      </c>
      <c r="D35" s="15" t="s">
        <v>679</v>
      </c>
      <c r="E35" s="15" t="s">
        <v>674</v>
      </c>
      <c r="F35" s="15" t="s">
        <v>675</v>
      </c>
      <c r="G35" s="15" t="s">
        <v>676</v>
      </c>
      <c r="H35" s="17">
        <f t="shared" si="2"/>
        <v>730</v>
      </c>
      <c r="I35" s="18">
        <v>36</v>
      </c>
    </row>
    <row r="36" spans="1:9" s="14" customFormat="1" ht="15" customHeight="1">
      <c r="A36" s="15">
        <v>35</v>
      </c>
      <c r="B36" s="16">
        <v>44459.416666666657</v>
      </c>
      <c r="C36" s="16">
        <v>45199.416666666657</v>
      </c>
      <c r="D36" s="15" t="s">
        <v>673</v>
      </c>
      <c r="E36" s="15" t="s">
        <v>674</v>
      </c>
      <c r="F36" s="15" t="s">
        <v>675</v>
      </c>
      <c r="G36" s="15" t="s">
        <v>676</v>
      </c>
      <c r="H36" s="17">
        <f t="shared" si="2"/>
        <v>741</v>
      </c>
      <c r="I36" s="18">
        <v>36</v>
      </c>
    </row>
    <row r="37" spans="1:9" s="14" customFormat="1" ht="15" customHeight="1">
      <c r="A37" s="15">
        <v>36</v>
      </c>
      <c r="B37" s="16">
        <v>44781.416666666657</v>
      </c>
      <c r="C37" s="16">
        <v>45169.416666666657</v>
      </c>
      <c r="D37" s="15" t="s">
        <v>679</v>
      </c>
      <c r="E37" s="15" t="s">
        <v>674</v>
      </c>
      <c r="F37" s="15" t="s">
        <v>682</v>
      </c>
      <c r="G37" s="15" t="s">
        <v>676</v>
      </c>
      <c r="H37" s="17">
        <f t="shared" si="2"/>
        <v>389</v>
      </c>
      <c r="I37" s="18">
        <v>32</v>
      </c>
    </row>
    <row r="38" spans="1:9" s="14" customFormat="1" ht="15" customHeight="1">
      <c r="A38" s="15">
        <v>37</v>
      </c>
      <c r="B38" s="16">
        <v>44896.458333333343</v>
      </c>
      <c r="C38" s="16">
        <v>45260.458333333343</v>
      </c>
      <c r="D38" s="15" t="s">
        <v>673</v>
      </c>
      <c r="E38" s="15" t="s">
        <v>674</v>
      </c>
      <c r="F38" s="15" t="s">
        <v>675</v>
      </c>
      <c r="G38" s="15" t="s">
        <v>676</v>
      </c>
      <c r="H38" s="17">
        <f t="shared" si="2"/>
        <v>365</v>
      </c>
      <c r="I38" s="18">
        <v>36</v>
      </c>
    </row>
    <row r="39" spans="1:9" s="14" customFormat="1" ht="15" customHeight="1">
      <c r="A39" s="15">
        <v>38</v>
      </c>
      <c r="B39" s="16">
        <v>44102.416666666657</v>
      </c>
      <c r="C39" s="16">
        <v>45016.416666666657</v>
      </c>
      <c r="D39" s="15" t="s">
        <v>673</v>
      </c>
      <c r="E39" s="15" t="s">
        <v>674</v>
      </c>
      <c r="F39" s="15" t="s">
        <v>675</v>
      </c>
      <c r="G39" s="15" t="s">
        <v>676</v>
      </c>
      <c r="H39" s="17">
        <f t="shared" si="2"/>
        <v>915</v>
      </c>
      <c r="I39" s="18">
        <v>36</v>
      </c>
    </row>
    <row r="40" spans="1:9" s="14" customFormat="1" ht="15" customHeight="1">
      <c r="A40" s="15">
        <v>39</v>
      </c>
      <c r="B40" s="16">
        <v>44105.416666666657</v>
      </c>
      <c r="C40" s="16">
        <v>45350</v>
      </c>
      <c r="D40" s="15" t="s">
        <v>673</v>
      </c>
      <c r="E40" s="15" t="s">
        <v>674</v>
      </c>
      <c r="F40" s="15" t="s">
        <v>675</v>
      </c>
      <c r="G40" s="15" t="s">
        <v>676</v>
      </c>
      <c r="H40" s="17">
        <f t="shared" si="2"/>
        <v>1245.583333333343</v>
      </c>
      <c r="I40" s="18">
        <v>36</v>
      </c>
    </row>
    <row r="41" spans="1:9" s="14" customFormat="1" ht="15" customHeight="1">
      <c r="A41" s="15">
        <v>40</v>
      </c>
      <c r="B41" s="16">
        <v>44991.458333333343</v>
      </c>
      <c r="C41" s="16">
        <v>45356.458333333343</v>
      </c>
      <c r="D41" s="15" t="s">
        <v>673</v>
      </c>
      <c r="E41" s="15" t="s">
        <v>674</v>
      </c>
      <c r="F41" s="15" t="s">
        <v>681</v>
      </c>
      <c r="G41" s="15" t="s">
        <v>676</v>
      </c>
      <c r="H41" s="17">
        <f t="shared" si="2"/>
        <v>366</v>
      </c>
      <c r="I41" s="18">
        <v>36</v>
      </c>
    </row>
    <row r="42" spans="1:9" s="14" customFormat="1" ht="15" customHeight="1">
      <c r="A42" s="15">
        <v>41</v>
      </c>
      <c r="B42" s="16">
        <v>44788.416666666657</v>
      </c>
      <c r="C42" s="16">
        <v>45152.416666666657</v>
      </c>
      <c r="D42" s="15" t="s">
        <v>679</v>
      </c>
      <c r="E42" s="15" t="s">
        <v>680</v>
      </c>
      <c r="F42" s="15" t="s">
        <v>675</v>
      </c>
      <c r="G42" s="15" t="s">
        <v>678</v>
      </c>
      <c r="H42" s="17">
        <v>364</v>
      </c>
      <c r="I42" s="18">
        <v>36</v>
      </c>
    </row>
    <row r="43" spans="1:9" s="14" customFormat="1" ht="15" customHeight="1">
      <c r="A43" s="15">
        <v>42</v>
      </c>
      <c r="B43" s="16">
        <v>44872.458333333343</v>
      </c>
      <c r="C43" s="16">
        <v>45236.458333333343</v>
      </c>
      <c r="D43" s="15" t="s">
        <v>673</v>
      </c>
      <c r="E43" s="15" t="s">
        <v>674</v>
      </c>
      <c r="F43" s="15" t="s">
        <v>675</v>
      </c>
      <c r="G43" s="15" t="s">
        <v>676</v>
      </c>
      <c r="H43" s="17">
        <f>C43-B43+1</f>
        <v>365</v>
      </c>
      <c r="I43" s="18">
        <v>36</v>
      </c>
    </row>
    <row r="44" spans="1:9" s="14" customFormat="1" ht="15" customHeight="1">
      <c r="A44" s="15">
        <v>43</v>
      </c>
      <c r="B44" s="16">
        <v>44991.458333333343</v>
      </c>
      <c r="C44" s="16">
        <v>45356.458333333343</v>
      </c>
      <c r="D44" s="15" t="s">
        <v>673</v>
      </c>
      <c r="E44" s="15" t="s">
        <v>674</v>
      </c>
      <c r="F44" s="15" t="s">
        <v>675</v>
      </c>
      <c r="G44" s="15" t="s">
        <v>676</v>
      </c>
      <c r="H44" s="17">
        <f>C44-B44+1</f>
        <v>366</v>
      </c>
      <c r="I44" s="18">
        <v>36</v>
      </c>
    </row>
    <row r="45" spans="1:9" s="14" customFormat="1" ht="15" customHeight="1">
      <c r="A45" s="15">
        <v>44</v>
      </c>
      <c r="B45" s="16">
        <v>44697.416666666657</v>
      </c>
      <c r="C45" s="16">
        <v>45427.416666666657</v>
      </c>
      <c r="D45" s="15" t="s">
        <v>679</v>
      </c>
      <c r="E45" s="15" t="s">
        <v>677</v>
      </c>
      <c r="F45" s="15" t="s">
        <v>681</v>
      </c>
      <c r="G45" s="15" t="s">
        <v>678</v>
      </c>
      <c r="H45" s="17">
        <v>730</v>
      </c>
      <c r="I45" s="18">
        <v>36</v>
      </c>
    </row>
    <row r="46" spans="1:9" s="14" customFormat="1" ht="15" customHeight="1">
      <c r="A46" s="15">
        <v>45</v>
      </c>
      <c r="B46" s="16">
        <v>44652.416666666657</v>
      </c>
      <c r="C46" s="16">
        <v>45016.416666666657</v>
      </c>
      <c r="D46" s="15" t="s">
        <v>673</v>
      </c>
      <c r="E46" s="15" t="s">
        <v>674</v>
      </c>
      <c r="F46" s="15" t="s">
        <v>675</v>
      </c>
      <c r="G46" s="15" t="s">
        <v>676</v>
      </c>
      <c r="H46" s="17">
        <f>C46-B46+1</f>
        <v>365</v>
      </c>
      <c r="I46" s="18">
        <v>32</v>
      </c>
    </row>
  </sheetData>
  <sheetProtection algorithmName="SHA-512" hashValue="TvFdZZUbPtN0cWC5HusDqDKCrOgTNZc7F/a+uYxJ6Z94B02YoXcFlCgmt/BhccSMIFkc40uP8zvvy8ZZoyqvCQ==" saltValue="73CcM1HMDMb5eBrCo9V7l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Nieuwe DAS opdrachten 2021-2022</vt:lpstr>
      <vt:lpstr>draaitabel DAS</vt:lpstr>
      <vt:lpstr>W&amp;S inhuur actief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Fanuel Kibrom</dc:creator>
  <cp:lastModifiedBy>Bosma, Paul (CD)</cp:lastModifiedBy>
  <cp:lastPrinted>2023-03-08T11:17:34Z</cp:lastPrinted>
  <dcterms:created xsi:type="dcterms:W3CDTF">2023-01-08T22:54:36Z</dcterms:created>
  <dcterms:modified xsi:type="dcterms:W3CDTF">2023-04-28T09:39:21Z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11 Historische afnamegegevens.xlsx</vt:lpwstr>
  </property>
</Properties>
</file>