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2\home\me59\Documents\2 abri's en reclame\aanbesteding reclameconcessie\Stukken voor Tenderned\NVI1\"/>
    </mc:Choice>
  </mc:AlternateContent>
  <xr:revisionPtr revIDLastSave="0" documentId="13_ncr:1_{7E5D25FD-004B-44F9-BF80-CA29C6318258}" xr6:coauthVersionLast="47" xr6:coauthVersionMax="47" xr10:uidLastSave="{00000000-0000-0000-0000-000000000000}"/>
  <bookViews>
    <workbookView xWindow="-28920" yWindow="-120" windowWidth="29040" windowHeight="15840" xr2:uid="{D8D1E537-B935-0F47-AA20-C34C4C6A9A3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I16" i="1" l="1"/>
  <c r="I17" i="1"/>
  <c r="I15" i="1"/>
  <c r="E9" i="1"/>
  <c r="D20" i="1" s="1"/>
  <c r="I20" i="1" s="1"/>
  <c r="F9" i="1"/>
  <c r="D21" i="1" s="1"/>
  <c r="I21" i="1" s="1"/>
  <c r="G9" i="1"/>
  <c r="H9" i="1"/>
  <c r="D9" i="1"/>
  <c r="D22" i="1" l="1"/>
  <c r="I22" i="1" s="1"/>
  <c r="D29" i="1"/>
  <c r="I24" i="1"/>
</calcChain>
</file>

<file path=xl/sharedStrings.xml><?xml version="1.0" encoding="utf-8"?>
<sst xmlns="http://schemas.openxmlformats.org/spreadsheetml/2006/main" count="57" uniqueCount="54">
  <si>
    <t>Invulformulier Financiële afdracht</t>
  </si>
  <si>
    <t xml:space="preserve"> </t>
  </si>
  <si>
    <t>Toelichting</t>
  </si>
  <si>
    <t>- A -</t>
  </si>
  <si>
    <t>- C -</t>
  </si>
  <si>
    <t xml:space="preserve">Aantal commerciële zijden
</t>
  </si>
  <si>
    <t>Afdracht per zijde € (per jaar)</t>
  </si>
  <si>
    <r>
      <t xml:space="preserve">Afdracht per jaar </t>
    </r>
    <r>
      <rPr>
        <b/>
        <sz val="12"/>
        <rFont val="Lucida Sans Unicode"/>
        <family val="2"/>
      </rPr>
      <t>€</t>
    </r>
  </si>
  <si>
    <t>- E -</t>
  </si>
  <si>
    <t>- F -</t>
  </si>
  <si>
    <t>Analoge vrijstaande reclamevitrine (per zijde)</t>
  </si>
  <si>
    <t>Roterende vrijstaande reclamevitrine (per zijde)</t>
  </si>
  <si>
    <t>Digitale vrijstaande reclamevitrine (per zijde)</t>
  </si>
  <si>
    <t>TOTALE AFDRACHT PER JAAR (excl. BTW)</t>
  </si>
  <si>
    <r>
      <t>Aantal te plaatsen digitale zijden (2m</t>
    </r>
    <r>
      <rPr>
        <b/>
        <vertAlign val="superscript"/>
        <sz val="12"/>
        <rFont val="Calibri (Hoofdtekst)"/>
      </rPr>
      <t>2</t>
    </r>
    <r>
      <rPr>
        <b/>
        <sz val="12"/>
        <rFont val="Calibri"/>
        <family val="2"/>
        <scheme val="minor"/>
      </rPr>
      <t>)</t>
    </r>
  </si>
  <si>
    <r>
      <t xml:space="preserve">- de </t>
    </r>
    <r>
      <rPr>
        <u/>
        <sz val="12"/>
        <rFont val="Calibri"/>
        <family val="2"/>
      </rPr>
      <t>grijze velden</t>
    </r>
    <r>
      <rPr>
        <sz val="12"/>
        <rFont val="Calibri"/>
        <family val="2"/>
      </rPr>
      <t xml:space="preserve"> dienen door inschrijver ingevuld te worden</t>
    </r>
  </si>
  <si>
    <t>A</t>
  </si>
  <si>
    <t>B</t>
  </si>
  <si>
    <t>C</t>
  </si>
  <si>
    <t>D</t>
  </si>
  <si>
    <t>E</t>
  </si>
  <si>
    <t>F</t>
  </si>
  <si>
    <t>INSCHRIJVER IS VERPLICHT HET AANTAL AANGEBODEN OBJECTEN EN AANGEBODEN ZIJDEN DAADWERKELIJK TE PLAATSEN</t>
  </si>
  <si>
    <t>DE OPGAVE VAN  HET AANTAL LOCATIES EN AANTAL BESCHIKBARE ZIJDEN IS ONDER VOORBEHOUD.</t>
  </si>
  <si>
    <t>OPDRACHTGEVER BEHOUDT HET RECHT VOOR HIER (BEPERKTE) WIJZIGINGEN IN AAN TE BRENGEN.</t>
  </si>
  <si>
    <t>VRIJSTAANDE RECLAMEVITRINES</t>
  </si>
  <si>
    <t>Invulformulier Zendtijd voor de gemeente Amersfoort</t>
  </si>
  <si>
    <t>RECLAMEVITRINES IN ABRI'S</t>
  </si>
  <si>
    <t>- D -</t>
  </si>
  <si>
    <t xml:space="preserve">Vrijstaande reclamevitrines - analoog of roterend </t>
  </si>
  <si>
    <t>Digitale reclamevitrine (per zijde)</t>
  </si>
  <si>
    <t>Totaal</t>
  </si>
  <si>
    <t>Door Opdrachtnemer te plaatsen 
Vrijstaande Reclamevitrines</t>
  </si>
  <si>
    <t>Analoge reclamevitrine (per zijde)</t>
  </si>
  <si>
    <t>Aantal te plaatsen objecten 
(max. 30)</t>
  </si>
  <si>
    <t xml:space="preserve">Aantal commerciële zijden 
Analoog
</t>
  </si>
  <si>
    <t>Aantal commerciele zijden 
Roterend</t>
  </si>
  <si>
    <t xml:space="preserve">Aantal commerciële zijden 
Digitaal
</t>
  </si>
  <si>
    <t>Financiële afdracht per zijde</t>
  </si>
  <si>
    <t>Afdracht CO2 compensatiefonds - eenmalig</t>
  </si>
  <si>
    <t xml:space="preserve">0,7% x  (Analoge schermen * 5.000 + Digitale schermen * 15.000) </t>
  </si>
  <si>
    <t>Percentage extra zendtijd (boven minimum van 10% of 20%)</t>
  </si>
  <si>
    <t xml:space="preserve">De CO2 compensatieverplichting kunt u terugvinden in paragraaf 6.5 van de aanbestedingsleidraad. </t>
  </si>
  <si>
    <t>Bijlage C - Prijzenblad</t>
  </si>
  <si>
    <t>Aanbesteding Beheer, onderhoud, schadeherstel en reclame exploitatie</t>
  </si>
  <si>
    <t>(totaal 260)</t>
  </si>
  <si>
    <t xml:space="preserve">Op maximaal 30 locaties mag een vrijstaande reclamevitrine worden geplaatst. </t>
  </si>
  <si>
    <t>In deze cel wordt het aantal te plaatsen digitale zijden overgenomen uit cel G9 + D17</t>
  </si>
  <si>
    <t>Inschrijver dient aan te geven welk percentage digitale zendtijd extra verstrekt wordt aan de gemeente (boven het verplichte minimum van 10% of boven het verplichte minimum van 20% voor de 5 verplichte digitale reclamevitrines)</t>
  </si>
  <si>
    <t>Aantal te plaatsen plattegronden 
(min. 4)
- B -</t>
  </si>
  <si>
    <t xml:space="preserve">De locaties van de 4 verplichte plattegronden zijn aangegeven op de kaart in bijlage J1. Foto's van de locaties vindt u in bijlage J2. </t>
  </si>
  <si>
    <t>5-4-2022</t>
  </si>
  <si>
    <t>Het aantal objecten met minimaal één digitale reclamevitrine moet groter of gelijk zijn aan 5.</t>
  </si>
  <si>
    <t xml:space="preserve">Vrijstaande reclamevitrines - minimaal 1 zijde digitaal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</si>
</sst>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Lucida Sans Unicode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Lucida Sans Unicode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b/>
      <sz val="12"/>
      <color theme="0" tint="-0.14999847407452621"/>
      <name val="Calibri"/>
      <family val="2"/>
      <scheme val="minor"/>
    </font>
    <font>
      <sz val="11"/>
      <name val="Lucida Sans Unicode"/>
      <family val="2"/>
    </font>
    <font>
      <b/>
      <sz val="10"/>
      <name val="Arial"/>
      <family val="2"/>
    </font>
    <font>
      <b/>
      <vertAlign val="superscript"/>
      <sz val="12"/>
      <name val="Calibri (Hoofdtekst)"/>
    </font>
    <font>
      <u/>
      <sz val="12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 applyProtection="1">
      <alignment horizontal="center"/>
      <protection hidden="1"/>
    </xf>
    <xf numFmtId="49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right" vertical="center"/>
      <protection hidden="1"/>
    </xf>
    <xf numFmtId="0" fontId="5" fillId="2" borderId="3" xfId="0" applyFont="1" applyFill="1" applyBorder="1" applyAlignment="1" applyProtection="1">
      <alignment horizontal="right" vertical="center"/>
      <protection hidden="1"/>
    </xf>
    <xf numFmtId="0" fontId="3" fillId="0" borderId="0" xfId="0" applyFont="1" applyProtection="1">
      <protection hidden="1"/>
    </xf>
    <xf numFmtId="0" fontId="6" fillId="0" borderId="4" xfId="0" applyFont="1" applyBorder="1" applyProtection="1"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3" borderId="7" xfId="0" applyFont="1" applyFill="1" applyBorder="1" applyAlignment="1" applyProtection="1">
      <alignment horizontal="center" vertical="top"/>
      <protection hidden="1"/>
    </xf>
    <xf numFmtId="0" fontId="5" fillId="3" borderId="8" xfId="0" applyFont="1" applyFill="1" applyBorder="1" applyAlignment="1" applyProtection="1">
      <alignment horizontal="center" vertical="top" wrapText="1"/>
      <protection hidden="1"/>
    </xf>
    <xf numFmtId="0" fontId="5" fillId="3" borderId="8" xfId="0" applyFont="1" applyFill="1" applyBorder="1" applyAlignment="1" applyProtection="1">
      <alignment horizontal="right" vertical="top" wrapText="1"/>
      <protection hidden="1"/>
    </xf>
    <xf numFmtId="0" fontId="5" fillId="3" borderId="9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5" fillId="0" borderId="4" xfId="0" applyFont="1" applyBorder="1" applyProtection="1">
      <protection hidden="1"/>
    </xf>
    <xf numFmtId="0" fontId="9" fillId="0" borderId="5" xfId="0" applyFont="1" applyBorder="1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5" fillId="3" borderId="10" xfId="0" quotePrefix="1" applyFont="1" applyFill="1" applyBorder="1" applyAlignment="1" applyProtection="1">
      <alignment horizontal="center"/>
      <protection hidden="1"/>
    </xf>
    <xf numFmtId="3" fontId="5" fillId="3" borderId="12" xfId="0" applyNumberFormat="1" applyFont="1" applyFill="1" applyBorder="1" applyAlignment="1" applyProtection="1">
      <alignment horizontal="right"/>
      <protection hidden="1"/>
    </xf>
    <xf numFmtId="0" fontId="5" fillId="3" borderId="13" xfId="0" quotePrefix="1" applyFont="1" applyFill="1" applyBorder="1" applyAlignment="1" applyProtection="1">
      <alignment horizontal="center"/>
      <protection hidden="1"/>
    </xf>
    <xf numFmtId="0" fontId="5" fillId="5" borderId="4" xfId="0" applyFont="1" applyFill="1" applyBorder="1" applyProtection="1">
      <protection hidden="1"/>
    </xf>
    <xf numFmtId="0" fontId="9" fillId="5" borderId="5" xfId="0" applyFont="1" applyFill="1" applyBorder="1" applyAlignment="1" applyProtection="1">
      <alignment horizontal="right"/>
      <protection hidden="1"/>
    </xf>
    <xf numFmtId="0" fontId="5" fillId="3" borderId="15" xfId="0" applyFont="1" applyFill="1" applyBorder="1" applyAlignment="1" applyProtection="1">
      <alignment vertical="top"/>
      <protection hidden="1"/>
    </xf>
    <xf numFmtId="0" fontId="5" fillId="3" borderId="8" xfId="0" applyFont="1" applyFill="1" applyBorder="1" applyAlignment="1" applyProtection="1">
      <alignment vertical="top"/>
      <protection hidden="1"/>
    </xf>
    <xf numFmtId="0" fontId="11" fillId="0" borderId="0" xfId="0" applyFont="1" applyAlignment="1" applyProtection="1">
      <alignment horizontal="center"/>
      <protection hidden="1"/>
    </xf>
    <xf numFmtId="0" fontId="5" fillId="3" borderId="11" xfId="0" quotePrefix="1" applyFont="1" applyFill="1" applyBorder="1" applyAlignment="1" applyProtection="1">
      <alignment horizontal="center"/>
      <protection hidden="1"/>
    </xf>
    <xf numFmtId="3" fontId="5" fillId="3" borderId="11" xfId="0" applyNumberFormat="1" applyFont="1" applyFill="1" applyBorder="1" applyAlignment="1" applyProtection="1">
      <alignment horizontal="right"/>
      <protection hidden="1"/>
    </xf>
    <xf numFmtId="0" fontId="11" fillId="0" borderId="0" xfId="0" applyFont="1" applyProtection="1">
      <protection hidden="1"/>
    </xf>
    <xf numFmtId="0" fontId="5" fillId="3" borderId="12" xfId="0" quotePrefix="1" applyFont="1" applyFill="1" applyBorder="1" applyAlignment="1" applyProtection="1">
      <alignment horizontal="center"/>
      <protection hidden="1"/>
    </xf>
    <xf numFmtId="3" fontId="5" fillId="4" borderId="12" xfId="0" applyNumberFormat="1" applyFont="1" applyFill="1" applyBorder="1" applyAlignment="1" applyProtection="1">
      <alignment horizontal="right"/>
      <protection locked="0"/>
    </xf>
    <xf numFmtId="3" fontId="5" fillId="3" borderId="12" xfId="0" quotePrefix="1" applyNumberFormat="1" applyFont="1" applyFill="1" applyBorder="1" applyAlignment="1" applyProtection="1">
      <alignment horizontal="right"/>
      <protection hidden="1"/>
    </xf>
    <xf numFmtId="0" fontId="5" fillId="3" borderId="14" xfId="0" quotePrefix="1" applyFont="1" applyFill="1" applyBorder="1" applyAlignment="1" applyProtection="1">
      <alignment horizontal="center"/>
      <protection hidden="1"/>
    </xf>
    <xf numFmtId="3" fontId="5" fillId="4" borderId="14" xfId="0" applyNumberFormat="1" applyFont="1" applyFill="1" applyBorder="1" applyAlignment="1" applyProtection="1">
      <alignment horizontal="right"/>
      <protection locked="0"/>
    </xf>
    <xf numFmtId="3" fontId="5" fillId="0" borderId="5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3" borderId="6" xfId="0" applyFont="1" applyFill="1" applyBorder="1" applyAlignment="1" applyProtection="1">
      <alignment vertical="center"/>
      <protection hidden="1"/>
    </xf>
    <xf numFmtId="0" fontId="5" fillId="3" borderId="8" xfId="0" quotePrefix="1" applyFont="1" applyFill="1" applyBorder="1" applyAlignment="1" applyProtection="1">
      <alignment horizontal="center" vertical="center"/>
      <protection hidden="1"/>
    </xf>
    <xf numFmtId="0" fontId="5" fillId="3" borderId="18" xfId="0" applyFont="1" applyFill="1" applyBorder="1" applyAlignment="1" applyProtection="1">
      <alignment vertical="center"/>
      <protection hidden="1"/>
    </xf>
    <xf numFmtId="0" fontId="5" fillId="3" borderId="19" xfId="0" quotePrefix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wrapText="1"/>
      <protection hidden="1"/>
    </xf>
    <xf numFmtId="0" fontId="6" fillId="0" borderId="0" xfId="0" quotePrefix="1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16" fillId="0" borderId="0" xfId="0" applyFont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5" borderId="0" xfId="0" applyFont="1" applyFill="1" applyBorder="1" applyProtection="1">
      <protection hidden="1"/>
    </xf>
    <xf numFmtId="0" fontId="5" fillId="5" borderId="0" xfId="0" applyFont="1" applyFill="1" applyBorder="1" applyAlignment="1" applyProtection="1">
      <alignment horizontal="right"/>
      <protection hidden="1"/>
    </xf>
    <xf numFmtId="0" fontId="10" fillId="5" borderId="0" xfId="0" applyFont="1" applyFill="1" applyBorder="1" applyAlignment="1" applyProtection="1">
      <alignment horizontal="right"/>
      <protection hidden="1"/>
    </xf>
    <xf numFmtId="0" fontId="5" fillId="3" borderId="6" xfId="0" applyFont="1" applyFill="1" applyBorder="1" applyAlignment="1" applyProtection="1">
      <alignment vertical="top" wrapText="1"/>
      <protection hidden="1"/>
    </xf>
    <xf numFmtId="0" fontId="1" fillId="4" borderId="21" xfId="0" quotePrefix="1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Protection="1">
      <protection hidden="1"/>
    </xf>
    <xf numFmtId="0" fontId="9" fillId="3" borderId="11" xfId="0" applyFont="1" applyFill="1" applyBorder="1" applyAlignment="1" applyProtection="1">
      <alignment horizontal="right"/>
      <protection hidden="1"/>
    </xf>
    <xf numFmtId="0" fontId="5" fillId="3" borderId="14" xfId="0" applyFont="1" applyFill="1" applyBorder="1" applyProtection="1">
      <protection hidden="1"/>
    </xf>
    <xf numFmtId="0" fontId="1" fillId="4" borderId="22" xfId="0" quotePrefix="1" applyFont="1" applyFill="1" applyBorder="1" applyAlignment="1" applyProtection="1">
      <alignment horizontal="center"/>
      <protection locked="0"/>
    </xf>
    <xf numFmtId="0" fontId="9" fillId="3" borderId="14" xfId="0" applyFont="1" applyFill="1" applyBorder="1" applyAlignment="1" applyProtection="1">
      <alignment horizontal="right"/>
      <protection hidden="1"/>
    </xf>
    <xf numFmtId="0" fontId="5" fillId="3" borderId="12" xfId="0" applyFont="1" applyFill="1" applyBorder="1" applyProtection="1">
      <protection hidden="1"/>
    </xf>
    <xf numFmtId="3" fontId="5" fillId="3" borderId="14" xfId="0" quotePrefix="1" applyNumberFormat="1" applyFont="1" applyFill="1" applyBorder="1" applyAlignment="1" applyProtection="1">
      <alignment horizontal="right"/>
      <protection hidden="1"/>
    </xf>
    <xf numFmtId="3" fontId="5" fillId="3" borderId="12" xfId="0" quotePrefix="1" applyNumberFormat="1" applyFont="1" applyFill="1" applyBorder="1" applyAlignment="1" applyProtection="1">
      <alignment horizontal="center"/>
      <protection hidden="1"/>
    </xf>
    <xf numFmtId="3" fontId="5" fillId="3" borderId="11" xfId="0" applyNumberFormat="1" applyFont="1" applyFill="1" applyBorder="1" applyAlignment="1" applyProtection="1">
      <alignment horizontal="center"/>
      <protection hidden="1"/>
    </xf>
    <xf numFmtId="0" fontId="5" fillId="5" borderId="8" xfId="0" applyFont="1" applyFill="1" applyBorder="1" applyProtection="1">
      <protection hidden="1"/>
    </xf>
    <xf numFmtId="0" fontId="5" fillId="5" borderId="8" xfId="0" applyFont="1" applyFill="1" applyBorder="1" applyAlignment="1" applyProtection="1">
      <alignment horizontal="center"/>
      <protection hidden="1"/>
    </xf>
    <xf numFmtId="0" fontId="9" fillId="5" borderId="8" xfId="0" applyFont="1" applyFill="1" applyBorder="1" applyAlignment="1" applyProtection="1">
      <alignment horizontal="center"/>
      <protection hidden="1"/>
    </xf>
    <xf numFmtId="0" fontId="9" fillId="3" borderId="11" xfId="0" applyFont="1" applyFill="1" applyBorder="1" applyAlignment="1" applyProtection="1">
      <alignment horizontal="center"/>
      <protection hidden="1"/>
    </xf>
    <xf numFmtId="0" fontId="5" fillId="4" borderId="11" xfId="0" applyFont="1" applyFill="1" applyBorder="1" applyAlignment="1" applyProtection="1">
      <alignment horizontal="center"/>
      <protection locked="0"/>
    </xf>
    <xf numFmtId="0" fontId="5" fillId="4" borderId="14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vertical="center"/>
      <protection hidden="1"/>
    </xf>
    <xf numFmtId="0" fontId="12" fillId="3" borderId="17" xfId="0" applyFont="1" applyFill="1" applyBorder="1" applyAlignment="1" applyProtection="1">
      <alignment horizontal="right" vertical="center"/>
      <protection hidden="1"/>
    </xf>
    <xf numFmtId="0" fontId="5" fillId="3" borderId="22" xfId="0" applyFont="1" applyFill="1" applyBorder="1" applyAlignment="1" applyProtection="1">
      <alignment vertical="center"/>
      <protection hidden="1"/>
    </xf>
    <xf numFmtId="0" fontId="12" fillId="3" borderId="20" xfId="0" applyFont="1" applyFill="1" applyBorder="1" applyAlignment="1" applyProtection="1">
      <alignment horizontal="right" vertical="center"/>
      <protection hidden="1"/>
    </xf>
    <xf numFmtId="0" fontId="12" fillId="3" borderId="20" xfId="0" applyFont="1" applyFill="1" applyBorder="1" applyAlignment="1" applyProtection="1">
      <alignment horizontal="left" vertical="center"/>
      <protection hidden="1"/>
    </xf>
    <xf numFmtId="0" fontId="0" fillId="0" borderId="0" xfId="0" applyFill="1" applyProtection="1">
      <protection hidden="1"/>
    </xf>
    <xf numFmtId="0" fontId="5" fillId="3" borderId="11" xfId="0" applyFont="1" applyFill="1" applyBorder="1" applyAlignment="1" applyProtection="1">
      <alignment vertical="center"/>
      <protection hidden="1"/>
    </xf>
    <xf numFmtId="0" fontId="5" fillId="3" borderId="14" xfId="0" quotePrefix="1" applyFont="1" applyFill="1" applyBorder="1" applyAlignment="1" applyProtection="1">
      <alignment horizontal="center" vertical="center"/>
      <protection hidden="1"/>
    </xf>
    <xf numFmtId="3" fontId="5" fillId="3" borderId="12" xfId="0" applyNumberFormat="1" applyFont="1" applyFill="1" applyBorder="1" applyAlignment="1" applyProtection="1">
      <alignment horizontal="right"/>
    </xf>
    <xf numFmtId="164" fontId="5" fillId="6" borderId="10" xfId="0" applyNumberFormat="1" applyFont="1" applyFill="1" applyBorder="1" applyAlignment="1" applyProtection="1">
      <alignment vertical="center"/>
    </xf>
    <xf numFmtId="164" fontId="5" fillId="6" borderId="13" xfId="0" applyNumberFormat="1" applyFont="1" applyFill="1" applyBorder="1" applyAlignment="1" applyProtection="1">
      <alignment vertical="center"/>
    </xf>
    <xf numFmtId="3" fontId="1" fillId="3" borderId="8" xfId="0" quotePrefix="1" applyNumberFormat="1" applyFont="1" applyFill="1" applyBorder="1" applyAlignment="1" applyProtection="1">
      <alignment horizontal="center" vertical="center"/>
    </xf>
    <xf numFmtId="0" fontId="1" fillId="3" borderId="8" xfId="0" quotePrefix="1" applyFont="1" applyFill="1" applyBorder="1" applyAlignment="1" applyProtection="1">
      <alignment horizontal="center" vertical="center"/>
    </xf>
    <xf numFmtId="0" fontId="1" fillId="3" borderId="9" xfId="0" quotePrefix="1" applyFont="1" applyFill="1" applyBorder="1" applyAlignment="1" applyProtection="1">
      <alignment horizontal="center" vertical="center"/>
    </xf>
    <xf numFmtId="9" fontId="1" fillId="4" borderId="19" xfId="0" quotePrefix="1" applyNumberFormat="1" applyFont="1" applyFill="1" applyBorder="1" applyAlignment="1" applyProtection="1">
      <alignment horizontal="center" vertical="center"/>
      <protection locked="0"/>
    </xf>
    <xf numFmtId="0" fontId="1" fillId="4" borderId="19" xfId="0" quotePrefix="1" applyFont="1" applyFill="1" applyBorder="1" applyAlignment="1" applyProtection="1">
      <alignment horizontal="center" vertical="center"/>
      <protection locked="0"/>
    </xf>
    <xf numFmtId="0" fontId="1" fillId="4" borderId="16" xfId="0" quotePrefix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24E8-A510-3E41-A624-7933DEAD11F9}">
  <dimension ref="A1:I47"/>
  <sheetViews>
    <sheetView showGridLines="0" tabSelected="1" topLeftCell="A10" zoomScaleNormal="100" workbookViewId="0">
      <selection activeCell="C8" sqref="C8"/>
    </sheetView>
  </sheetViews>
  <sheetFormatPr defaultColWidth="8.83203125" defaultRowHeight="15.5"/>
  <cols>
    <col min="1" max="1" width="3" style="1" customWidth="1"/>
    <col min="2" max="2" width="52.33203125" style="3" customWidth="1"/>
    <col min="3" max="3" width="11.1640625" style="3" customWidth="1"/>
    <col min="4" max="7" width="19.33203125" style="1" customWidth="1"/>
    <col min="8" max="8" width="18.1640625" style="1" customWidth="1"/>
    <col min="9" max="9" width="21" style="3" customWidth="1"/>
    <col min="10" max="10" width="6.75" style="3" customWidth="1"/>
    <col min="11" max="16384" width="8.83203125" style="3"/>
  </cols>
  <sheetData>
    <row r="1" spans="1:9" ht="18.5">
      <c r="B1" s="2" t="s">
        <v>51</v>
      </c>
      <c r="C1" s="2" t="s">
        <v>43</v>
      </c>
      <c r="E1" s="2"/>
      <c r="F1" s="2" t="s">
        <v>44</v>
      </c>
    </row>
    <row r="2" spans="1:9" ht="16" thickBot="1"/>
    <row r="3" spans="1:9" s="10" customFormat="1" ht="20">
      <c r="A3" s="4"/>
      <c r="B3" s="5" t="s">
        <v>0</v>
      </c>
      <c r="C3" s="6"/>
      <c r="D3" s="7"/>
      <c r="E3" s="7"/>
      <c r="F3" s="7"/>
      <c r="G3" s="7"/>
      <c r="H3" s="8"/>
      <c r="I3" s="9"/>
    </row>
    <row r="4" spans="1:9">
      <c r="B4" s="11" t="s">
        <v>1</v>
      </c>
      <c r="C4" s="54"/>
      <c r="D4" s="55"/>
      <c r="E4" s="55"/>
      <c r="F4" s="55"/>
      <c r="G4" s="55"/>
      <c r="H4" s="55"/>
      <c r="I4" s="14"/>
    </row>
    <row r="5" spans="1:9" s="20" customFormat="1" ht="62">
      <c r="A5" s="15"/>
      <c r="B5" s="61" t="s">
        <v>32</v>
      </c>
      <c r="C5" s="16" t="s">
        <v>2</v>
      </c>
      <c r="D5" s="17" t="s">
        <v>34</v>
      </c>
      <c r="E5" s="18" t="s">
        <v>35</v>
      </c>
      <c r="F5" s="18" t="s">
        <v>36</v>
      </c>
      <c r="G5" s="18" t="s">
        <v>37</v>
      </c>
      <c r="H5" s="18" t="s">
        <v>49</v>
      </c>
      <c r="I5" s="19"/>
    </row>
    <row r="6" spans="1:9" s="24" customFormat="1">
      <c r="A6" s="21"/>
      <c r="B6" s="22"/>
      <c r="C6" s="56"/>
      <c r="D6" s="57"/>
      <c r="E6" s="57"/>
      <c r="F6" s="57"/>
      <c r="G6" s="57"/>
      <c r="H6" s="57"/>
      <c r="I6" s="23"/>
    </row>
    <row r="7" spans="1:9" s="24" customFormat="1">
      <c r="A7" s="21"/>
      <c r="B7" s="63" t="s">
        <v>29</v>
      </c>
      <c r="C7" s="25"/>
      <c r="D7" s="62">
        <v>10</v>
      </c>
      <c r="E7" s="62">
        <v>5</v>
      </c>
      <c r="F7" s="62">
        <v>5</v>
      </c>
      <c r="G7" s="75"/>
      <c r="H7" s="76"/>
      <c r="I7" s="64"/>
    </row>
    <row r="8" spans="1:9" s="24" customFormat="1">
      <c r="A8" s="21"/>
      <c r="B8" s="65" t="s">
        <v>53</v>
      </c>
      <c r="C8" s="27" t="s">
        <v>3</v>
      </c>
      <c r="D8" s="66">
        <v>15</v>
      </c>
      <c r="E8" s="66"/>
      <c r="F8" s="66">
        <v>11</v>
      </c>
      <c r="G8" s="66">
        <v>15</v>
      </c>
      <c r="H8" s="77">
        <v>4</v>
      </c>
      <c r="I8" s="67"/>
    </row>
    <row r="9" spans="1:9" s="24" customFormat="1">
      <c r="A9" s="21"/>
      <c r="B9" s="72" t="s">
        <v>31</v>
      </c>
      <c r="C9" s="73"/>
      <c r="D9" s="73">
        <f>SUM(D7:D8)</f>
        <v>25</v>
      </c>
      <c r="E9" s="73">
        <f t="shared" ref="E9:H9" si="0">SUM(E7:E8)</f>
        <v>5</v>
      </c>
      <c r="F9" s="73">
        <f t="shared" si="0"/>
        <v>16</v>
      </c>
      <c r="G9" s="73">
        <f t="shared" si="0"/>
        <v>15</v>
      </c>
      <c r="H9" s="73">
        <f t="shared" si="0"/>
        <v>4</v>
      </c>
      <c r="I9" s="74"/>
    </row>
    <row r="10" spans="1:9" s="24" customFormat="1">
      <c r="A10" s="21"/>
      <c r="B10" s="28"/>
      <c r="C10" s="58"/>
      <c r="D10" s="59"/>
      <c r="E10" s="59"/>
      <c r="F10" s="59"/>
      <c r="G10" s="59"/>
      <c r="H10" s="59"/>
      <c r="I10" s="29"/>
    </row>
    <row r="11" spans="1:9" s="24" customFormat="1">
      <c r="A11" s="21"/>
      <c r="B11" s="28"/>
      <c r="C11" s="58"/>
      <c r="D11" s="59"/>
      <c r="E11" s="59"/>
      <c r="F11" s="59"/>
      <c r="G11" s="59"/>
      <c r="H11" s="60"/>
      <c r="I11" s="29"/>
    </row>
    <row r="12" spans="1:9" s="24" customFormat="1" ht="46.5">
      <c r="A12" s="21"/>
      <c r="B12" s="30" t="s">
        <v>38</v>
      </c>
      <c r="C12" s="31"/>
      <c r="D12" s="18" t="s">
        <v>5</v>
      </c>
      <c r="E12" s="18" t="s">
        <v>6</v>
      </c>
      <c r="F12" s="18"/>
      <c r="G12" s="18"/>
      <c r="H12" s="18"/>
      <c r="I12" s="19" t="s">
        <v>7</v>
      </c>
    </row>
    <row r="13" spans="1:9" s="24" customFormat="1">
      <c r="A13" s="21"/>
      <c r="B13" s="28"/>
      <c r="C13" s="58"/>
      <c r="D13" s="59"/>
      <c r="E13" s="59"/>
      <c r="F13" s="59"/>
      <c r="G13" s="59"/>
      <c r="H13" s="59"/>
      <c r="I13" s="23"/>
    </row>
    <row r="14" spans="1:9" s="35" customFormat="1">
      <c r="A14" s="32"/>
      <c r="B14" s="63" t="s">
        <v>27</v>
      </c>
      <c r="C14" s="33"/>
      <c r="D14" s="71" t="s">
        <v>45</v>
      </c>
      <c r="E14" s="34"/>
      <c r="F14" s="34"/>
      <c r="G14" s="34"/>
      <c r="H14" s="34"/>
      <c r="I14" s="34"/>
    </row>
    <row r="15" spans="1:9" s="35" customFormat="1">
      <c r="A15" s="32"/>
      <c r="B15" s="68" t="s">
        <v>33</v>
      </c>
      <c r="C15" s="36"/>
      <c r="D15" s="37">
        <v>230</v>
      </c>
      <c r="E15" s="37"/>
      <c r="F15" s="26"/>
      <c r="G15" s="26"/>
      <c r="H15" s="26"/>
      <c r="I15" s="86">
        <f>D15*E15</f>
        <v>0</v>
      </c>
    </row>
    <row r="16" spans="1:9" s="35" customFormat="1">
      <c r="A16" s="32"/>
      <c r="B16" s="68" t="s">
        <v>11</v>
      </c>
      <c r="C16" s="36"/>
      <c r="D16" s="37">
        <v>20</v>
      </c>
      <c r="E16" s="37"/>
      <c r="F16" s="26"/>
      <c r="G16" s="26"/>
      <c r="H16" s="26"/>
      <c r="I16" s="86">
        <f t="shared" ref="I16:I17" si="1">D16*E16</f>
        <v>0</v>
      </c>
    </row>
    <row r="17" spans="1:9" s="35" customFormat="1">
      <c r="A17" s="32"/>
      <c r="B17" s="68" t="s">
        <v>30</v>
      </c>
      <c r="C17" s="36"/>
      <c r="D17" s="37">
        <v>10</v>
      </c>
      <c r="E17" s="37"/>
      <c r="F17" s="26"/>
      <c r="G17" s="26"/>
      <c r="H17" s="26"/>
      <c r="I17" s="86">
        <f t="shared" si="1"/>
        <v>0</v>
      </c>
    </row>
    <row r="18" spans="1:9" s="35" customFormat="1">
      <c r="A18" s="32"/>
      <c r="B18" s="68"/>
      <c r="C18" s="36"/>
      <c r="D18" s="26"/>
      <c r="E18" s="26"/>
      <c r="F18" s="26"/>
      <c r="G18" s="26"/>
      <c r="H18" s="26"/>
      <c r="I18" s="26"/>
    </row>
    <row r="19" spans="1:9" s="35" customFormat="1">
      <c r="A19" s="32"/>
      <c r="B19" s="68" t="s">
        <v>25</v>
      </c>
      <c r="C19" s="36" t="s">
        <v>4</v>
      </c>
      <c r="D19" s="70"/>
      <c r="E19" s="38"/>
      <c r="F19" s="38"/>
      <c r="G19" s="38"/>
      <c r="H19" s="26"/>
      <c r="I19" s="26"/>
    </row>
    <row r="20" spans="1:9" s="35" customFormat="1">
      <c r="A20" s="32"/>
      <c r="B20" s="68" t="s">
        <v>10</v>
      </c>
      <c r="C20" s="36"/>
      <c r="D20" s="36">
        <f>E9</f>
        <v>5</v>
      </c>
      <c r="E20" s="37"/>
      <c r="F20" s="38"/>
      <c r="G20" s="38"/>
      <c r="H20" s="38"/>
      <c r="I20" s="86">
        <f>D20*E20</f>
        <v>0</v>
      </c>
    </row>
    <row r="21" spans="1:9" s="35" customFormat="1">
      <c r="A21" s="32"/>
      <c r="B21" s="68" t="s">
        <v>11</v>
      </c>
      <c r="C21" s="36"/>
      <c r="D21" s="36">
        <f>F9</f>
        <v>16</v>
      </c>
      <c r="E21" s="37"/>
      <c r="F21" s="38"/>
      <c r="G21" s="38"/>
      <c r="H21" s="38"/>
      <c r="I21" s="86">
        <f t="shared" ref="I21:I22" si="2">D21*E21</f>
        <v>0</v>
      </c>
    </row>
    <row r="22" spans="1:9" s="35" customFormat="1">
      <c r="A22" s="32"/>
      <c r="B22" s="65" t="s">
        <v>12</v>
      </c>
      <c r="C22" s="39"/>
      <c r="D22" s="39">
        <f>G9</f>
        <v>15</v>
      </c>
      <c r="E22" s="40"/>
      <c r="F22" s="69"/>
      <c r="G22" s="69"/>
      <c r="H22" s="69"/>
      <c r="I22" s="69">
        <f t="shared" si="2"/>
        <v>0</v>
      </c>
    </row>
    <row r="23" spans="1:9" s="35" customFormat="1">
      <c r="A23" s="32"/>
      <c r="B23" s="28"/>
      <c r="C23" s="58"/>
      <c r="D23" s="59"/>
      <c r="E23" s="59"/>
      <c r="F23" s="59"/>
      <c r="G23" s="59"/>
      <c r="H23" s="59"/>
      <c r="I23" s="41"/>
    </row>
    <row r="24" spans="1:9" s="43" customFormat="1" ht="20" customHeight="1">
      <c r="A24" s="42"/>
      <c r="B24" s="78" t="s">
        <v>13</v>
      </c>
      <c r="C24" s="84"/>
      <c r="D24" s="79"/>
      <c r="E24" s="79"/>
      <c r="F24" s="79"/>
      <c r="G24" s="79"/>
      <c r="H24" s="79"/>
      <c r="I24" s="87">
        <f>SUM(I15:I22)</f>
        <v>0</v>
      </c>
    </row>
    <row r="25" spans="1:9" s="43" customFormat="1" ht="20" customHeight="1">
      <c r="A25" s="42"/>
      <c r="B25" s="80" t="s">
        <v>39</v>
      </c>
      <c r="C25" s="85" t="s">
        <v>28</v>
      </c>
      <c r="D25" s="82" t="s">
        <v>40</v>
      </c>
      <c r="E25" s="81"/>
      <c r="F25" s="81"/>
      <c r="G25" s="81"/>
      <c r="H25" s="81"/>
      <c r="I25" s="88">
        <f>0.7%*(D7*5000+D8*15000)</f>
        <v>1924.9999999999998</v>
      </c>
    </row>
    <row r="26" spans="1:9" ht="16" thickBot="1">
      <c r="B26" s="12"/>
      <c r="C26" s="12"/>
    </row>
    <row r="27" spans="1:9" ht="18.5">
      <c r="B27" s="5" t="s">
        <v>26</v>
      </c>
      <c r="C27" s="48"/>
      <c r="D27" s="48"/>
      <c r="E27" s="48"/>
      <c r="F27" s="48"/>
      <c r="G27" s="48"/>
      <c r="H27" s="6"/>
      <c r="I27" s="9"/>
    </row>
    <row r="28" spans="1:9">
      <c r="B28" s="11" t="s">
        <v>1</v>
      </c>
      <c r="C28" s="12"/>
      <c r="D28" s="13"/>
      <c r="E28" s="13"/>
      <c r="F28" s="13"/>
      <c r="G28" s="13"/>
      <c r="H28" s="13"/>
      <c r="I28" s="14"/>
    </row>
    <row r="29" spans="1:9" ht="38" customHeight="1">
      <c r="B29" s="44" t="s">
        <v>14</v>
      </c>
      <c r="C29" s="45" t="s">
        <v>8</v>
      </c>
      <c r="D29" s="89">
        <f>G9+D17</f>
        <v>25</v>
      </c>
      <c r="E29" s="89"/>
      <c r="F29" s="89"/>
      <c r="G29" s="89"/>
      <c r="H29" s="90"/>
      <c r="I29" s="91"/>
    </row>
    <row r="30" spans="1:9" ht="38" customHeight="1" thickBot="1">
      <c r="B30" s="46" t="s">
        <v>41</v>
      </c>
      <c r="C30" s="47" t="s">
        <v>9</v>
      </c>
      <c r="D30" s="92">
        <v>0.2</v>
      </c>
      <c r="E30" s="92"/>
      <c r="F30" s="92"/>
      <c r="G30" s="92"/>
      <c r="H30" s="93"/>
      <c r="I30" s="94"/>
    </row>
    <row r="31" spans="1:9">
      <c r="B31" s="12"/>
      <c r="C31" s="12"/>
    </row>
    <row r="32" spans="1:9">
      <c r="B32" s="49" t="s">
        <v>15</v>
      </c>
      <c r="C32" s="49"/>
    </row>
    <row r="33" spans="1:8">
      <c r="B33" s="12"/>
      <c r="C33" s="12"/>
      <c r="D33" s="3"/>
      <c r="E33" s="3"/>
      <c r="F33" s="3"/>
      <c r="G33" s="3"/>
      <c r="H33" s="3"/>
    </row>
    <row r="34" spans="1:8" ht="18.5">
      <c r="B34" s="50" t="s">
        <v>2</v>
      </c>
      <c r="C34" s="12"/>
      <c r="D34" s="3"/>
      <c r="E34" s="3"/>
      <c r="F34" s="3"/>
      <c r="G34" s="3"/>
      <c r="H34" s="3"/>
    </row>
    <row r="35" spans="1:8">
      <c r="D35" s="3"/>
      <c r="E35" s="3"/>
      <c r="F35" s="3"/>
      <c r="G35" s="83"/>
      <c r="H35" s="3"/>
    </row>
    <row r="36" spans="1:8">
      <c r="B36" s="51"/>
      <c r="C36" s="51"/>
      <c r="D36" s="3"/>
      <c r="E36" s="3"/>
      <c r="F36" s="3"/>
      <c r="G36" s="3"/>
      <c r="H36" s="3"/>
    </row>
    <row r="37" spans="1:8">
      <c r="A37" s="1" t="s">
        <v>16</v>
      </c>
      <c r="B37" s="51" t="s">
        <v>52</v>
      </c>
      <c r="C37" s="51"/>
      <c r="D37" s="3"/>
      <c r="E37" s="3"/>
      <c r="F37" s="3"/>
      <c r="G37" s="3"/>
      <c r="H37" s="3"/>
    </row>
    <row r="38" spans="1:8">
      <c r="A38" s="1" t="s">
        <v>17</v>
      </c>
      <c r="B38" s="51" t="s">
        <v>50</v>
      </c>
      <c r="C38" s="51"/>
      <c r="D38" s="3"/>
      <c r="E38" s="3"/>
      <c r="F38" s="3"/>
      <c r="G38" s="3"/>
      <c r="H38" s="3"/>
    </row>
    <row r="39" spans="1:8">
      <c r="A39" s="1" t="s">
        <v>18</v>
      </c>
      <c r="B39" s="51" t="s">
        <v>46</v>
      </c>
      <c r="C39" s="51"/>
      <c r="D39" s="3"/>
      <c r="E39" s="3"/>
      <c r="F39" s="3"/>
      <c r="G39" s="3"/>
      <c r="H39" s="3"/>
    </row>
    <row r="40" spans="1:8">
      <c r="A40" s="1" t="s">
        <v>19</v>
      </c>
      <c r="B40" s="51" t="s">
        <v>42</v>
      </c>
      <c r="C40" s="51"/>
      <c r="D40" s="3"/>
      <c r="E40" s="3"/>
      <c r="F40" s="3"/>
      <c r="G40" s="3"/>
      <c r="H40" s="3"/>
    </row>
    <row r="41" spans="1:8">
      <c r="A41" s="52" t="s">
        <v>20</v>
      </c>
      <c r="B41" s="51" t="s">
        <v>47</v>
      </c>
      <c r="C41" s="51"/>
      <c r="D41" s="3"/>
      <c r="E41" s="3"/>
      <c r="F41" s="3"/>
      <c r="G41" s="3"/>
      <c r="H41" s="3"/>
    </row>
    <row r="42" spans="1:8">
      <c r="A42" s="52" t="s">
        <v>21</v>
      </c>
      <c r="B42" s="51" t="s">
        <v>48</v>
      </c>
      <c r="C42" s="51"/>
      <c r="D42" s="3"/>
      <c r="E42" s="3"/>
      <c r="F42" s="3"/>
      <c r="G42" s="3"/>
      <c r="H42" s="3"/>
    </row>
    <row r="43" spans="1:8">
      <c r="B43" s="49"/>
      <c r="C43" s="49"/>
      <c r="D43" s="3"/>
      <c r="E43" s="3"/>
      <c r="F43" s="3"/>
      <c r="G43" s="3"/>
      <c r="H43" s="3"/>
    </row>
    <row r="44" spans="1:8">
      <c r="B44" s="53" t="s">
        <v>22</v>
      </c>
      <c r="C44" s="53"/>
    </row>
    <row r="46" spans="1:8">
      <c r="B46" s="53" t="s">
        <v>23</v>
      </c>
    </row>
    <row r="47" spans="1:8">
      <c r="B47" s="53" t="s">
        <v>24</v>
      </c>
    </row>
  </sheetData>
  <sheetProtection selectLockedCells="1"/>
  <mergeCells count="2">
    <mergeCell ref="D29:I29"/>
    <mergeCell ref="D30:I30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19F386-C482-4D8E-866C-A1D42F2B7979}"/>
</file>

<file path=customXml/itemProps2.xml><?xml version="1.0" encoding="utf-8"?>
<ds:datastoreItem xmlns:ds="http://schemas.openxmlformats.org/officeDocument/2006/customXml" ds:itemID="{F514EDF9-F39B-40EF-B744-CA6E45E4B449}"/>
</file>

<file path=customXml/itemProps3.xml><?xml version="1.0" encoding="utf-8"?>
<ds:datastoreItem xmlns:ds="http://schemas.openxmlformats.org/officeDocument/2006/customXml" ds:itemID="{4426BE0E-1DB8-47B7-8415-B381F7C762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Liesbeth Meerwaldt</cp:lastModifiedBy>
  <dcterms:created xsi:type="dcterms:W3CDTF">2021-11-08T10:42:28Z</dcterms:created>
  <dcterms:modified xsi:type="dcterms:W3CDTF">2022-04-05T14:48:43Z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