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Kerkrade_diverse projecten/Personeelsinformatiesysteem/4. Nota van Inlichtingen/EG Check NvI II - Gideon/"/>
    </mc:Choice>
  </mc:AlternateContent>
  <xr:revisionPtr revIDLastSave="438" documentId="8_{CBC6285A-2287-40F9-87D0-910C46396FB4}" xr6:coauthVersionLast="47" xr6:coauthVersionMax="47" xr10:uidLastSave="{3AAD48E3-E899-465A-A866-75073D6E04F5}"/>
  <bookViews>
    <workbookView xWindow="-108" yWindow="-108" windowWidth="23256" windowHeight="12576" activeTab="1" xr2:uid="{00000000-000D-0000-FFFF-FFFF00000000}"/>
  </bookViews>
  <sheets>
    <sheet name="Toelichting" sheetId="2" r:id="rId1"/>
    <sheet name="Algemeen" sheetId="4" r:id="rId2"/>
    <sheet name="Beheer en Techniek" sheetId="5" r:id="rId3"/>
    <sheet name="SA" sheetId="6" r:id="rId4"/>
    <sheet name="P&amp;O" sheetId="7" r:id="rId5"/>
    <sheet name="ESS - MSS" sheetId="8" r:id="rId6"/>
    <sheet name="OAR" sheetId="9" r:id="rId7"/>
    <sheet name="Imp. PvA" sheetId="10" r:id="rId8"/>
    <sheet name="Gegevensvastlegging " sheetId="11" r:id="rId9"/>
    <sheet name="Beoordeling" sheetId="14" state="hidden" r:id="rId10"/>
    <sheet name="Blad1" sheetId="15"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14" l="1"/>
  <c r="E47" i="14"/>
  <c r="E41" i="14"/>
  <c r="E34" i="14"/>
  <c r="E27" i="14"/>
  <c r="E20" i="14"/>
  <c r="E14" i="14"/>
  <c r="E15" i="14"/>
  <c r="E13" i="14"/>
  <c r="H123" i="5" l="1"/>
  <c r="J122" i="5" l="1"/>
  <c r="E21" i="14" s="1"/>
  <c r="J107" i="7" l="1"/>
  <c r="E35" i="14" s="1"/>
  <c r="J182" i="6"/>
  <c r="E28" i="14" s="1"/>
  <c r="G5" i="14" s="1"/>
  <c r="H24" i="6"/>
  <c r="H121" i="5"/>
  <c r="H21" i="4" l="1"/>
  <c r="H83" i="6" l="1"/>
  <c r="H15" i="4" l="1"/>
  <c r="E52" i="14"/>
  <c r="E46" i="14"/>
  <c r="E40" i="14"/>
  <c r="E33" i="14"/>
  <c r="E26" i="14"/>
  <c r="E19" i="14"/>
  <c r="H9" i="10"/>
  <c r="H10" i="10"/>
  <c r="H11" i="10"/>
  <c r="H12" i="10"/>
  <c r="H13" i="10"/>
  <c r="H14" i="10"/>
  <c r="H15" i="10"/>
  <c r="H16" i="10"/>
  <c r="H17" i="10"/>
  <c r="H18" i="10"/>
  <c r="H19" i="10"/>
  <c r="H13" i="9"/>
  <c r="H14" i="9"/>
  <c r="H15" i="9"/>
  <c r="H16" i="9"/>
  <c r="H17" i="9"/>
  <c r="H19" i="9"/>
  <c r="H20" i="9"/>
  <c r="H21" i="9"/>
  <c r="H23" i="9"/>
  <c r="H24" i="9"/>
  <c r="H25" i="9"/>
  <c r="H26" i="9"/>
  <c r="H28" i="9"/>
  <c r="H29" i="9"/>
  <c r="H30" i="9"/>
  <c r="H31" i="9"/>
  <c r="H12" i="9"/>
  <c r="H12" i="8"/>
  <c r="H13" i="8"/>
  <c r="H14" i="8"/>
  <c r="H16" i="8"/>
  <c r="H17" i="8"/>
  <c r="H18" i="8"/>
  <c r="H19" i="8"/>
  <c r="H20" i="8"/>
  <c r="H21" i="8"/>
  <c r="H22" i="8"/>
  <c r="H23" i="8"/>
  <c r="H24" i="8"/>
  <c r="H25" i="8"/>
  <c r="H26" i="8"/>
  <c r="H27" i="8"/>
  <c r="H28" i="8"/>
  <c r="H29" i="8"/>
  <c r="H30" i="8"/>
  <c r="H31" i="8"/>
  <c r="H33" i="8"/>
  <c r="H34" i="8"/>
  <c r="H35" i="8"/>
  <c r="H37" i="8"/>
  <c r="H38" i="8"/>
  <c r="H39" i="8"/>
  <c r="H40" i="8"/>
  <c r="H41" i="8"/>
  <c r="H42" i="8"/>
  <c r="H43" i="8"/>
  <c r="H44" i="8"/>
  <c r="H45" i="8"/>
  <c r="H46" i="8"/>
  <c r="H47" i="8"/>
  <c r="H48" i="8"/>
  <c r="H49" i="8"/>
  <c r="H50" i="8"/>
  <c r="H52" i="8"/>
  <c r="H53" i="8"/>
  <c r="H54" i="8"/>
  <c r="H55" i="8"/>
  <c r="H57" i="8"/>
  <c r="H58" i="8"/>
  <c r="H59" i="8"/>
  <c r="H60" i="8"/>
  <c r="H62" i="8"/>
  <c r="H63" i="8"/>
  <c r="H64" i="8"/>
  <c r="H66" i="8"/>
  <c r="H67" i="8"/>
  <c r="H68" i="8"/>
  <c r="H70" i="8"/>
  <c r="H71" i="8"/>
  <c r="H72" i="8"/>
  <c r="H73" i="8"/>
  <c r="H74" i="8"/>
  <c r="H75" i="8"/>
  <c r="H77" i="8"/>
  <c r="H78" i="8"/>
  <c r="H79" i="8"/>
  <c r="H80" i="8"/>
  <c r="H81" i="8"/>
  <c r="H82" i="8"/>
  <c r="H83" i="8"/>
  <c r="H84" i="8"/>
  <c r="H86" i="8"/>
  <c r="H87" i="8"/>
  <c r="H88" i="8"/>
  <c r="H89" i="8"/>
  <c r="H90" i="8"/>
  <c r="H91" i="8"/>
  <c r="H92" i="8"/>
  <c r="H93" i="8"/>
  <c r="H13" i="7"/>
  <c r="H14" i="7"/>
  <c r="H15" i="7"/>
  <c r="H16" i="7"/>
  <c r="H17" i="7"/>
  <c r="H18" i="7"/>
  <c r="H19" i="7"/>
  <c r="H20" i="7"/>
  <c r="H21" i="7"/>
  <c r="H22" i="7"/>
  <c r="H23" i="7"/>
  <c r="H25" i="7"/>
  <c r="H26" i="7"/>
  <c r="H27" i="7"/>
  <c r="H28" i="7"/>
  <c r="H29" i="7"/>
  <c r="H30" i="7"/>
  <c r="H31" i="7"/>
  <c r="H32" i="7"/>
  <c r="H33" i="7"/>
  <c r="H34" i="7"/>
  <c r="H35" i="7"/>
  <c r="H36" i="7"/>
  <c r="H37" i="7"/>
  <c r="H39" i="7"/>
  <c r="H40" i="7"/>
  <c r="H41" i="7"/>
  <c r="H43" i="7"/>
  <c r="H44" i="7"/>
  <c r="H46" i="7"/>
  <c r="H47" i="7"/>
  <c r="H48" i="7"/>
  <c r="H49" i="7"/>
  <c r="H50" i="7"/>
  <c r="H51" i="7"/>
  <c r="H52" i="7"/>
  <c r="H53" i="7"/>
  <c r="H54" i="7"/>
  <c r="H55" i="7"/>
  <c r="H56" i="7"/>
  <c r="H57" i="7"/>
  <c r="H58" i="7"/>
  <c r="H59" i="7"/>
  <c r="H60" i="7"/>
  <c r="H61" i="7"/>
  <c r="H62" i="7"/>
  <c r="H63" i="7"/>
  <c r="H65" i="7"/>
  <c r="H66" i="7"/>
  <c r="H67" i="7"/>
  <c r="H68" i="7"/>
  <c r="H69" i="7"/>
  <c r="H70" i="7"/>
  <c r="H71" i="7"/>
  <c r="H72" i="7"/>
  <c r="H73" i="7"/>
  <c r="H74" i="7"/>
  <c r="H75" i="7"/>
  <c r="H76" i="7"/>
  <c r="H77" i="7"/>
  <c r="H78" i="7"/>
  <c r="H79" i="7"/>
  <c r="H80" i="7"/>
  <c r="H81" i="7"/>
  <c r="H82" i="7"/>
  <c r="H83" i="7"/>
  <c r="H84" i="7"/>
  <c r="H85" i="7"/>
  <c r="H120" i="7"/>
  <c r="H121" i="7"/>
  <c r="H87" i="7"/>
  <c r="H88" i="7"/>
  <c r="H89" i="7"/>
  <c r="H90" i="7"/>
  <c r="H92" i="7"/>
  <c r="H93" i="7"/>
  <c r="H94" i="7"/>
  <c r="H95" i="7"/>
  <c r="H96" i="7"/>
  <c r="H97" i="7"/>
  <c r="H98" i="7"/>
  <c r="H99" i="7"/>
  <c r="H100" i="7"/>
  <c r="H101" i="7"/>
  <c r="H102" i="7"/>
  <c r="H103" i="7"/>
  <c r="H104" i="7"/>
  <c r="H105" i="7"/>
  <c r="H106" i="7"/>
  <c r="H109" i="7"/>
  <c r="H111" i="7"/>
  <c r="H112" i="7"/>
  <c r="H113" i="7"/>
  <c r="H114" i="7"/>
  <c r="H115" i="7"/>
  <c r="H116" i="7"/>
  <c r="H117" i="7"/>
  <c r="H118" i="7"/>
  <c r="H119" i="7"/>
  <c r="H123" i="7"/>
  <c r="H124" i="7"/>
  <c r="H125" i="7"/>
  <c r="H126" i="7"/>
  <c r="H128" i="7"/>
  <c r="H129" i="7"/>
  <c r="H130" i="7"/>
  <c r="H131" i="7"/>
  <c r="H132" i="7"/>
  <c r="H133" i="7"/>
  <c r="H134" i="7"/>
  <c r="H135" i="7"/>
  <c r="H12" i="7"/>
  <c r="H120" i="5"/>
  <c r="H118" i="5"/>
  <c r="H114" i="5"/>
  <c r="H115" i="5"/>
  <c r="H116" i="5"/>
  <c r="H113" i="5"/>
  <c r="H107" i="5"/>
  <c r="H108" i="5"/>
  <c r="H109" i="5"/>
  <c r="H110" i="5"/>
  <c r="H111" i="5"/>
  <c r="H106" i="5"/>
  <c r="H102" i="5"/>
  <c r="H103" i="5"/>
  <c r="H104" i="5"/>
  <c r="H101" i="5"/>
  <c r="H92" i="5"/>
  <c r="H93" i="5"/>
  <c r="H94" i="5"/>
  <c r="H95" i="5"/>
  <c r="H96" i="5"/>
  <c r="H97" i="5"/>
  <c r="H98" i="5"/>
  <c r="H99" i="5"/>
  <c r="H91" i="5"/>
  <c r="H89" i="5"/>
  <c r="H86" i="5"/>
  <c r="H87" i="5"/>
  <c r="H85" i="5"/>
  <c r="H82" i="5"/>
  <c r="H83" i="5"/>
  <c r="H81" i="5"/>
  <c r="H74" i="5"/>
  <c r="H75" i="5"/>
  <c r="H76" i="5"/>
  <c r="H77" i="5"/>
  <c r="H78" i="5"/>
  <c r="H79" i="5"/>
  <c r="H73" i="5"/>
  <c r="H59" i="5"/>
  <c r="H60" i="5"/>
  <c r="H61" i="5"/>
  <c r="H62" i="5"/>
  <c r="H63" i="5"/>
  <c r="H64" i="5"/>
  <c r="H65" i="5"/>
  <c r="H66" i="5"/>
  <c r="H67" i="5"/>
  <c r="H68" i="5"/>
  <c r="H69" i="5"/>
  <c r="H70" i="5"/>
  <c r="H71" i="5"/>
  <c r="H58" i="5"/>
  <c r="H54" i="5"/>
  <c r="H55" i="5"/>
  <c r="H56" i="5"/>
  <c r="H53" i="5"/>
  <c r="H51" i="5"/>
  <c r="H48" i="5"/>
  <c r="H49" i="5"/>
  <c r="H47" i="5"/>
  <c r="H42" i="5"/>
  <c r="H43" i="5"/>
  <c r="H44" i="5"/>
  <c r="H45" i="5"/>
  <c r="H41" i="5"/>
  <c r="H38" i="5"/>
  <c r="H39" i="5"/>
  <c r="H37" i="5"/>
  <c r="H22" i="5"/>
  <c r="H23" i="5"/>
  <c r="H24" i="5"/>
  <c r="H25" i="5"/>
  <c r="H26" i="5"/>
  <c r="H27" i="5"/>
  <c r="H28" i="5"/>
  <c r="H29" i="5"/>
  <c r="H30" i="5"/>
  <c r="H31" i="5"/>
  <c r="H32" i="5"/>
  <c r="H33" i="5"/>
  <c r="H34" i="5"/>
  <c r="H35" i="5"/>
  <c r="H21" i="5"/>
  <c r="H13" i="5"/>
  <c r="H14" i="5"/>
  <c r="H15" i="5"/>
  <c r="H16" i="5"/>
  <c r="H17" i="5"/>
  <c r="H18" i="5"/>
  <c r="H19" i="5"/>
  <c r="H12" i="5"/>
  <c r="H13" i="4"/>
  <c r="H14" i="4"/>
  <c r="H16" i="4"/>
  <c r="H17" i="4"/>
  <c r="H18" i="4"/>
  <c r="H19" i="4"/>
  <c r="H20" i="4"/>
  <c r="H22" i="4"/>
  <c r="H23" i="4"/>
  <c r="H24" i="4"/>
  <c r="H12" i="4"/>
  <c r="H12" i="6"/>
  <c r="H53" i="6"/>
  <c r="H54" i="6"/>
  <c r="H55" i="6"/>
  <c r="H56" i="6"/>
  <c r="H58" i="6"/>
  <c r="H59" i="6"/>
  <c r="H60" i="6"/>
  <c r="H61" i="6"/>
  <c r="H62" i="6"/>
  <c r="H63" i="6"/>
  <c r="H64" i="6"/>
  <c r="H66" i="6"/>
  <c r="H67" i="6"/>
  <c r="H68" i="6"/>
  <c r="H69" i="6"/>
  <c r="H70" i="6"/>
  <c r="H72" i="6"/>
  <c r="H73" i="6"/>
  <c r="H74" i="6"/>
  <c r="H76" i="6"/>
  <c r="H77" i="6"/>
  <c r="H78" i="6"/>
  <c r="H79" i="6"/>
  <c r="H80" i="6"/>
  <c r="H82" i="6"/>
  <c r="H84" i="6"/>
  <c r="H85" i="6"/>
  <c r="H86" i="6"/>
  <c r="H87" i="6"/>
  <c r="H90" i="6"/>
  <c r="H91" i="6"/>
  <c r="H92" i="6"/>
  <c r="H93" i="6"/>
  <c r="H94" i="6"/>
  <c r="H95" i="6"/>
  <c r="H96" i="6"/>
  <c r="H97" i="6"/>
  <c r="H98" i="6"/>
  <c r="H99" i="6"/>
  <c r="H100" i="6"/>
  <c r="H101" i="6"/>
  <c r="H103" i="6"/>
  <c r="H104" i="6"/>
  <c r="H105" i="6"/>
  <c r="H106" i="6"/>
  <c r="H107" i="6"/>
  <c r="H108" i="6"/>
  <c r="H110" i="6"/>
  <c r="H111" i="6"/>
  <c r="H112" i="6"/>
  <c r="H113" i="6"/>
  <c r="H114" i="6"/>
  <c r="H115" i="6"/>
  <c r="H116" i="6"/>
  <c r="H117" i="6"/>
  <c r="H118" i="6"/>
  <c r="H120" i="6"/>
  <c r="H122" i="6"/>
  <c r="H123" i="6"/>
  <c r="H125" i="6"/>
  <c r="H126" i="6"/>
  <c r="H127" i="6"/>
  <c r="H128" i="6"/>
  <c r="H130" i="6"/>
  <c r="H132" i="6"/>
  <c r="H134" i="6"/>
  <c r="H135" i="6"/>
  <c r="H136" i="6"/>
  <c r="H137" i="6"/>
  <c r="H138" i="6"/>
  <c r="H139" i="6"/>
  <c r="H140" i="6"/>
  <c r="H141" i="6"/>
  <c r="H142" i="6"/>
  <c r="H143" i="6"/>
  <c r="H144" i="6"/>
  <c r="H145" i="6"/>
  <c r="H146" i="6"/>
  <c r="H147" i="6"/>
  <c r="H148" i="6"/>
  <c r="H149" i="6"/>
  <c r="H151" i="6"/>
  <c r="H152" i="6"/>
  <c r="H153" i="6"/>
  <c r="H154" i="6"/>
  <c r="H155" i="6"/>
  <c r="H156" i="6"/>
  <c r="H157" i="6"/>
  <c r="H158" i="6"/>
  <c r="H159" i="6"/>
  <c r="H160" i="6"/>
  <c r="H162" i="6"/>
  <c r="H163" i="6"/>
  <c r="H164" i="6"/>
  <c r="H165" i="6"/>
  <c r="H166" i="6"/>
  <c r="H167" i="6"/>
  <c r="H169" i="6"/>
  <c r="H170" i="6"/>
  <c r="H171" i="6"/>
  <c r="H173" i="6"/>
  <c r="H175" i="6"/>
  <c r="H176" i="6"/>
  <c r="H178" i="6"/>
  <c r="H179" i="6"/>
  <c r="H180" i="6"/>
  <c r="H181" i="6"/>
  <c r="H183" i="6"/>
  <c r="H185" i="6"/>
  <c r="H186" i="6"/>
  <c r="H187" i="6"/>
  <c r="H188" i="6"/>
  <c r="H190" i="6"/>
  <c r="H191" i="6"/>
  <c r="H192" i="6"/>
  <c r="H193" i="6"/>
  <c r="H18" i="6"/>
  <c r="H19" i="6"/>
  <c r="H20" i="6"/>
  <c r="H21" i="6"/>
  <c r="H22" i="6"/>
  <c r="H23" i="6"/>
  <c r="H25" i="6"/>
  <c r="H26" i="6"/>
  <c r="H27" i="6"/>
  <c r="H28" i="6"/>
  <c r="H29" i="6"/>
  <c r="H30" i="6"/>
  <c r="H31" i="6"/>
  <c r="H32" i="6"/>
  <c r="H33" i="6"/>
  <c r="H34" i="6"/>
  <c r="H35" i="6"/>
  <c r="H36" i="6"/>
  <c r="H37" i="6"/>
  <c r="H38" i="6"/>
  <c r="H39" i="6"/>
  <c r="H40" i="6"/>
  <c r="H41" i="6"/>
  <c r="H42" i="6"/>
  <c r="H43" i="6"/>
  <c r="H44" i="6"/>
  <c r="H45" i="6"/>
  <c r="H46" i="6"/>
  <c r="H47" i="6"/>
  <c r="H48" i="6"/>
  <c r="H49" i="6"/>
  <c r="H50" i="6"/>
  <c r="H51" i="6"/>
  <c r="H17" i="6"/>
  <c r="G3" i="14" l="1"/>
  <c r="E36" i="14"/>
  <c r="E22" i="14"/>
  <c r="E29" i="14"/>
  <c r="E48" i="14"/>
  <c r="E54" i="14"/>
  <c r="E42" i="14"/>
  <c r="G7" i="14" l="1"/>
</calcChain>
</file>

<file path=xl/sharedStrings.xml><?xml version="1.0" encoding="utf-8"?>
<sst xmlns="http://schemas.openxmlformats.org/spreadsheetml/2006/main" count="2589" uniqueCount="1205">
  <si>
    <t>Invulinstructie en toelichting</t>
  </si>
  <si>
    <t xml:space="preserve">Ad 1. Bij de eisen geldt dat: </t>
  </si>
  <si>
    <t>Ad 2. Bij de wensen geldt dat:</t>
  </si>
  <si>
    <t>Tabblad</t>
  </si>
  <si>
    <t>Categorie</t>
  </si>
  <si>
    <t>Eisen en Wensen</t>
  </si>
  <si>
    <t>Algemene eisen</t>
  </si>
  <si>
    <t>BEH</t>
  </si>
  <si>
    <t>Beheer en Techniek</t>
  </si>
  <si>
    <t>SA</t>
  </si>
  <si>
    <t>EMS</t>
  </si>
  <si>
    <t>ESS-MSS</t>
  </si>
  <si>
    <t>IMP</t>
  </si>
  <si>
    <t>Implementatie Plan van Aanpak</t>
  </si>
  <si>
    <t>Gegevensvastlegging</t>
  </si>
  <si>
    <t>Wens/Eis</t>
  </si>
  <si>
    <t>-</t>
  </si>
  <si>
    <t>Eis</t>
  </si>
  <si>
    <t>Ja</t>
  </si>
  <si>
    <t xml:space="preserve">Wens </t>
  </si>
  <si>
    <t>Nee</t>
  </si>
  <si>
    <t>Algemeen</t>
  </si>
  <si>
    <t>Eis / Wens</t>
  </si>
  <si>
    <t>N.v.t</t>
  </si>
  <si>
    <t>Verplicht</t>
  </si>
  <si>
    <t xml:space="preserve">Wanneer er nieuwe functionaliteiten worden ontwikkeld, dan maken deze automatisch deel uit van de standaardoplossing. 
</t>
  </si>
  <si>
    <t xml:space="preserve">De opdrachtnemer past kwalitatief hoogwaardig conversiesoftware toe, waarin controlefunctionaliteit is inbegrepen en tevens uitvalrapportages worden gegenereerd.
</t>
  </si>
  <si>
    <t xml:space="preserve">Technische eisen algemeen </t>
  </si>
  <si>
    <t xml:space="preserve">De applicatie is tijd-, plaats- en apparaatonafhankelijk beschikbaar.
</t>
  </si>
  <si>
    <t xml:space="preserve">Het is niet toegestaan applicatie specifieke browserplugins te installeren.
</t>
  </si>
  <si>
    <t>Technische eisen applicatie</t>
  </si>
  <si>
    <t xml:space="preserve">Instellingen worden in de gebruikersprofielen opgeslagen en zijn dus niet machine gebonden.
</t>
  </si>
  <si>
    <t xml:space="preserve">De applicatie maakt geen gebruik van Netbios en WINS.
</t>
  </si>
  <si>
    <t xml:space="preserve">De applicatie voldoet aan de eisen van digitale toegankelijkheid en voldoet aan de Web Accessibility Guidelines (WCAG).
</t>
  </si>
  <si>
    <t>Implementatie, opleiding en beschikbaarheid software</t>
  </si>
  <si>
    <t xml:space="preserve">De opdrachtnemer levert tijdig de benodigde opleidingen, bestaande uit gerichte cursussen, cursusmateriaal en naslagwerk voor systeem-, werkplek-,  applicatie- en netwerkbeheerders, eindgebruikers en databasebeheerders.
 </t>
  </si>
  <si>
    <t>Randapparatuur</t>
  </si>
  <si>
    <t>Applicatiebeheer</t>
  </si>
  <si>
    <t xml:space="preserve">Het is niet mogelijk om via de applicatie systeemcommando’s uit te voeren. Het is niet nodig om vanaf een systeemprompt services te moeten starten, stoppen of te herstarten. Het is niet nodig om vanaf een systeemprompt functionele beheeractiviteten te verrichten.
</t>
  </si>
  <si>
    <t xml:space="preserve">De applicatie vereist geen remote desktop connecties met servers voor functioneel beheer.
</t>
  </si>
  <si>
    <t>Beveiliging</t>
  </si>
  <si>
    <t xml:space="preserve">Toegang tot de applicatie is dwingend geregeld via een autorisatie op gebruikersnaam.
</t>
  </si>
  <si>
    <t xml:space="preserve">De applicatie voorziet in goede scheiding tussen functioneel-, technisch-, applicatie,- en gebruikersbeheer.
</t>
  </si>
  <si>
    <t xml:space="preserve">Er is geen rechtstreekse toegang mogelijk tot systemen op het interne netwerk. Eventueel kan beveiligde toegang via een (reverse) proxy worden gerealiseerd.
</t>
  </si>
  <si>
    <t xml:space="preserve">Voor gecentraliseerde authenticatie en autorisatie van gebruikers en componenten wordt Microsoft Active Directory ondersteund.
</t>
  </si>
  <si>
    <t xml:space="preserve">De geboden oplossing maakt geen inbreuk op de beschikbaarheid, integriteit en vertrouwelijkheid van andere op het netwerk aangesloten systemen. 
</t>
  </si>
  <si>
    <t xml:space="preserve">Gegevens die via het internet worden uitgewisseld dienen op een bij de data passende manier te worden beveiligd. Gevoelige gegevens moeten versleuteld worden.
</t>
  </si>
  <si>
    <t xml:space="preserve">De applicatie voorziet in herstelprocedures in geval van het noodzakelijkerwijs terugplaatsen van een back-up met behoud van de integriteit van de data en gerelateerde data.
</t>
  </si>
  <si>
    <t xml:space="preserve">De applicatie voorziet in herstelprocedures in geval van herstel van bestanden.
</t>
  </si>
  <si>
    <t xml:space="preserve">De applicatie voorziet in een herstelprocedure in geval van een ten onrechte uitgevoerde systematische gegevensverstrekking.
</t>
  </si>
  <si>
    <t xml:space="preserve">Het maken van een back-up van de programmatuur, alsmede de data kan op instelbare momenten worden uitgevoerd en het systeem (afzonderlijke tabellen en de gehele database) kan hersteld worden.
</t>
  </si>
  <si>
    <t>Database</t>
  </si>
  <si>
    <t xml:space="preserve">De database ondersteunt de Nederlandse instellingen voor taal en land. 
</t>
  </si>
  <si>
    <t>Releases</t>
  </si>
  <si>
    <t>Vrije velden, toelichtingsvelden</t>
  </si>
  <si>
    <t>Workflow</t>
  </si>
  <si>
    <t>De opdrachtgever moet voor de werkgever(snummers) de workflow en processen zelf kunnen inrichten, aanpassen en verwijderen. De procesdefinities moeten een versiebeheer kennen op tenminste begin- en einddatum. Reeds opgestarte processen worden altijd volgens de oorspronkelijke definitie afgehandeld tenzij de organisatie hiervan bewust wil afwijken.</t>
  </si>
  <si>
    <t xml:space="preserve">De functioneel beheerder kan in het systeem zelf (help-) teksten en menu en/of menustructuren wijzigen en toevoegen.
</t>
  </si>
  <si>
    <t xml:space="preserve">De opdrachtgever moet de formulieren die gebruikt worden in de workflow zelf kunnen inrichten en aanpassen. Hierbij kunnen invoervelden gebruikt worden uit het salarispakket.
</t>
  </si>
  <si>
    <t xml:space="preserve">Voor zowel de medewerker, manager als de professional moet een overzicht getoond worden van alle digitaal ingediende, in behandeling en afgehandelde mutaties, inclusief status. Het moet mogelijk zijn om binnen de takenlijst te sorteren of te filteren. 
</t>
  </si>
  <si>
    <t xml:space="preserve">De gebruiker kan uitgevoerde activiteiten gereed melden, waarna een volgende gebruiker signaal en of mail krijgt voor de vervolgactiviteit in dat proces. Hierbij kunnen er nooit twee gebruikers tegelijkertijd één activiteit afhandelen. 
</t>
  </si>
  <si>
    <t>Functioneel beheer</t>
  </si>
  <si>
    <t xml:space="preserve">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
</t>
  </si>
  <si>
    <t>Autorisaties</t>
  </si>
  <si>
    <t xml:space="preserve">Medewerkers die niet geautoriseerd zijn voor een bepaalde functie krijgen een melding dat zij niet geautoriseerd zijn voor de desbetreffende functie als zij deze aanroepen.
</t>
  </si>
  <si>
    <t xml:space="preserve">Functionaliteiten waarvoor een gebruiker niet geautoriseerd is, zijn voor de gebruiker niet zichtbaar.
</t>
  </si>
  <si>
    <t>Meerdere werkgevers</t>
  </si>
  <si>
    <t xml:space="preserve">De administratie kunnen voeren voor meerdere werkgevers(nummers)/ bedrijfsnummers/ organisaties waarvoor afwijkende arbeidsvoorwaarden, inrichting van toepassing zijn.
</t>
  </si>
  <si>
    <t>Koppelingen</t>
  </si>
  <si>
    <t>Salarisadministratie (SA)</t>
  </si>
  <si>
    <t>Loonbeslag</t>
  </si>
  <si>
    <t>SA.01.01</t>
  </si>
  <si>
    <t>SA.01.02</t>
  </si>
  <si>
    <t>SA.01.03</t>
  </si>
  <si>
    <t>SA.01.04</t>
  </si>
  <si>
    <t xml:space="preserve">Toepassing automatische berekening van maximaal in te houden loonbeslag.
</t>
  </si>
  <si>
    <t>Verwerken salarismutaties</t>
  </si>
  <si>
    <t>SA.02.01</t>
  </si>
  <si>
    <t>SA.02.02</t>
  </si>
  <si>
    <t>SA.02.04</t>
  </si>
  <si>
    <t>SA.02.05</t>
  </si>
  <si>
    <t>SA.02.08</t>
  </si>
  <si>
    <t>SA.02.09</t>
  </si>
  <si>
    <t>SA.02.10</t>
  </si>
  <si>
    <t>Optioneel</t>
  </si>
  <si>
    <t>SA.02.12</t>
  </si>
  <si>
    <t>SA.02.13</t>
  </si>
  <si>
    <t>SA.02.14</t>
  </si>
  <si>
    <t>SA.02.15</t>
  </si>
  <si>
    <t>SA.02.16</t>
  </si>
  <si>
    <t>SA.02.17</t>
  </si>
  <si>
    <t>SA.02.18</t>
  </si>
  <si>
    <t>SA.02.19</t>
  </si>
  <si>
    <t>SA.02.20</t>
  </si>
  <si>
    <t>SA.02.21</t>
  </si>
  <si>
    <t>SA.02.22</t>
  </si>
  <si>
    <t>SA.02.23</t>
  </si>
  <si>
    <t>SA.02.24</t>
  </si>
  <si>
    <t>SA.02.25</t>
  </si>
  <si>
    <t xml:space="preserve">Rekenregels worden standaard uitgevoerd, echter er moet een mogelijkheid zijn om deze zelf handmatig, op persoons- en groepsniveau te wijzigen. In geval van handmatige wijziging moet de rekenregel overruled worden.
</t>
  </si>
  <si>
    <t>SA.02.26</t>
  </si>
  <si>
    <t>SA.02.27</t>
  </si>
  <si>
    <t xml:space="preserve">Incidentele betalingen moeten zowel bruto-netto als netto-bruto te berekenen zijn.
</t>
  </si>
  <si>
    <t>SA.02.28</t>
  </si>
  <si>
    <t>SA.02.29</t>
  </si>
  <si>
    <t>SA.02.30</t>
  </si>
  <si>
    <t xml:space="preserve">Het is mogelijk om op een apart veld notities vast te leggen m.b.t. de medewerker.
</t>
  </si>
  <si>
    <t>SA.02.31</t>
  </si>
  <si>
    <t>SA.02.32</t>
  </si>
  <si>
    <t xml:space="preserve">Tot maximaal vijf werkdagen voor betaaldatum mutaties aanleveren ter verwerking van betreffende maand.
</t>
  </si>
  <si>
    <t>SA.02.33</t>
  </si>
  <si>
    <t>SA.02.34</t>
  </si>
  <si>
    <t>(Historische) loonstaten</t>
  </si>
  <si>
    <t>SA.03.01</t>
  </si>
  <si>
    <t>SA.03.02</t>
  </si>
  <si>
    <t>SA.03.03</t>
  </si>
  <si>
    <t>SA.03.04</t>
  </si>
  <si>
    <t xml:space="preserve">De historische loonstaat van het huidige jaar moet bij een mutatie met terugwerkende kracht (twk) de specificatie van de herrekende bedragen ook per maand weergeven.
</t>
  </si>
  <si>
    <t>Werkkostenregeling (WKR)</t>
  </si>
  <si>
    <t>SA.04.01</t>
  </si>
  <si>
    <t xml:space="preserve">De werkkostenregeling (WKR) kunnen gebruiken binnen het salarissysteem conform voorschriften van de belastingwetgeving.
</t>
  </si>
  <si>
    <t>SA.04.02</t>
  </si>
  <si>
    <t xml:space="preserve">Gegevens uit externe programma's (financieel systeem, loonkosten van externe salarisverwerker) moeten worden meegenomen in de berekening van de vrije ruimte.
</t>
  </si>
  <si>
    <t>SA.04.03</t>
  </si>
  <si>
    <t xml:space="preserve">Er moet maandelijks te zien zijn hoeveel van de vrije ruimte per loonheffingennummer er nog beschikbaar is. 
</t>
  </si>
  <si>
    <t>SA.04.04</t>
  </si>
  <si>
    <t>SA.04.05</t>
  </si>
  <si>
    <t xml:space="preserve">De WKR categorie moet per looncomponent in te richten zijn.
</t>
  </si>
  <si>
    <t>SA.04.06</t>
  </si>
  <si>
    <t xml:space="preserve">Bij de doorboeking van de salarisgegevens naar het financiële systeem moet de voorgeschreven WKR categorie mee kunnen worden gegeven. 
</t>
  </si>
  <si>
    <t>SA.04.07</t>
  </si>
  <si>
    <t>SA.05.01</t>
  </si>
  <si>
    <t>SA.05.02</t>
  </si>
  <si>
    <t xml:space="preserve">Het maandelijks berekenen van de werkelijke loonkosten tot maand x en de prognose vanaf maand x per persoon, per eenheid, per afdeling en totaal. In de prognose dient rekening gehouden te worden met alle toekomstige verplichtingen van de resterende maanden tot het eind van het jaar.
</t>
  </si>
  <si>
    <t>SA.05.03</t>
  </si>
  <si>
    <t xml:space="preserve">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</si>
  <si>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SA.05.04</t>
  </si>
  <si>
    <t>SA.05.05</t>
  </si>
  <si>
    <t xml:space="preserve">Prognose kunnen maken op diverse niveaus: Op salarissen, op sociale lasten, op salariskosten, op overige uitgaven en op loonsom.
</t>
  </si>
  <si>
    <t>Terugwerkende kracht (TWK)</t>
  </si>
  <si>
    <t>SA.07.01</t>
  </si>
  <si>
    <t>SA.07.02</t>
  </si>
  <si>
    <t>SA.07.03</t>
  </si>
  <si>
    <t xml:space="preserve">Het moet mogelijk zijn om persoonsgegevens met twk in te voeren (bv. adresgegevens).
</t>
  </si>
  <si>
    <t>Jaaropgave/Salarisspecificatie</t>
  </si>
  <si>
    <t>SA.08.01</t>
  </si>
  <si>
    <t>SA.08.02</t>
  </si>
  <si>
    <t xml:space="preserve">De jaaropgave/salarisspecificatie moet zowel digitaal als via een app beschikbaar zijn.  
</t>
  </si>
  <si>
    <t>SA.08.04</t>
  </si>
  <si>
    <t xml:space="preserve">De medewerker heeft toegang tot zijn jaaropgave/salarisspecificatie en moet deze kunnen opslaan en afdrukken.
</t>
  </si>
  <si>
    <t>SA.08.05</t>
  </si>
  <si>
    <t xml:space="preserve">Oud medewerkers hebben de mogelijkheid hun digitale jaaropgave/salarisspecificatie minimaal 1 jaar na uitdiensttreding te kunnen blijven benaderen. Voor de werkgever zijn deze gegevens tot 7 jaar na uitdiensttreding beschikbaar. 
</t>
  </si>
  <si>
    <t>Lay-out salarisspecificatie</t>
  </si>
  <si>
    <t>SA.09.01</t>
  </si>
  <si>
    <t>SA.09.02</t>
  </si>
  <si>
    <t>SA.09.03</t>
  </si>
  <si>
    <t>SA.09.04</t>
  </si>
  <si>
    <t xml:space="preserve">Mogelijkheid tot bepaling welke velden op de loonstrook worden getoond, buiten verplichte velden om.
</t>
  </si>
  <si>
    <t>SA.09.05</t>
  </si>
  <si>
    <t xml:space="preserve">Standaardberekeningen </t>
  </si>
  <si>
    <t>SA.10.01</t>
  </si>
  <si>
    <t>SA.10.02</t>
  </si>
  <si>
    <t>SA.10.03</t>
  </si>
  <si>
    <t>SA.10.04</t>
  </si>
  <si>
    <t>SA.10.05</t>
  </si>
  <si>
    <t>SA.10.06</t>
  </si>
  <si>
    <t xml:space="preserve">Bruto-netto en netto-bruto berekeningen </t>
  </si>
  <si>
    <t>SA.11.01</t>
  </si>
  <si>
    <t>SA.11.02</t>
  </si>
  <si>
    <t>SA.11.03</t>
  </si>
  <si>
    <t xml:space="preserve">Betalingen moeten zowel bruto-netto als netto-bruto te berekenen zijn. 
</t>
  </si>
  <si>
    <t>SA.11.04</t>
  </si>
  <si>
    <t>SA.11.05</t>
  </si>
  <si>
    <t>SA.11.06</t>
  </si>
  <si>
    <t>Salarisberekeningen conform Nederlandse sociale- en fiscale wet- en  regelgeving.</t>
  </si>
  <si>
    <t>SA.12.01</t>
  </si>
  <si>
    <t xml:space="preserve">De opdrachtnemer zorgt dat minimaal de Rijksoverheid, gemeentelijke en gemeente volgende salarisschalen als tabel te gebruiken en actueel zijn. 
</t>
  </si>
  <si>
    <t>Inhouding nominale premie ziektekosten</t>
  </si>
  <si>
    <t>SA.13.01</t>
  </si>
  <si>
    <t>Proforma berekeningen</t>
  </si>
  <si>
    <t>SA.14.01</t>
  </si>
  <si>
    <t>SA.14.02</t>
  </si>
  <si>
    <t>Arbeidsverleden</t>
  </si>
  <si>
    <t>SA.15.01</t>
  </si>
  <si>
    <t xml:space="preserve">Het kunnen vastleggen van het arbeidsverleden met daarbij o.a. begin- en einddatum per dienstverband, werkgever, sector, vrij veld.
</t>
  </si>
  <si>
    <t xml:space="preserve">Het automatisch per werkgever berekenen van de  verschillende soorten overheid- en gemeentejubilea.
</t>
  </si>
  <si>
    <t xml:space="preserve">Jubilea vrij aan te maken en in te richten, met berekening data.
</t>
  </si>
  <si>
    <t>Toekomstmutaties</t>
  </si>
  <si>
    <t xml:space="preserve">Het kunnen genereren van een lijst met signaleringen van alle toekomstmutaties aan het begin van de maand waarin de toekomstmutatie verwerkt wordt. 
</t>
  </si>
  <si>
    <t>SA.17.01</t>
  </si>
  <si>
    <t xml:space="preserve">Variabele en vaste salariscomponenten per werkgever in te richten voor loonheffingen en WKR, sociale verzekeringen, pensioengrondslag.
</t>
  </si>
  <si>
    <t>Begrotingsmodule</t>
  </si>
  <si>
    <t>SA.18.01</t>
  </si>
  <si>
    <t>SA.18.02</t>
  </si>
  <si>
    <t xml:space="preserve">Een begrotingsbestand aanmaken per werkgeversnummer. Keuze op basis van toegestane formatie met bijbehorende functionele schaal of op basis van bezetting.
</t>
  </si>
  <si>
    <t>SA.18.03</t>
  </si>
  <si>
    <t xml:space="preserve">Het begrotingsbestand aan kunnen passen met mutaties op organisatie, functie- en formatiebeheer, werkgevermutaties en persoonsmutaties.
</t>
  </si>
  <si>
    <t>SA.18.04</t>
  </si>
  <si>
    <t>SA.18.05</t>
  </si>
  <si>
    <t xml:space="preserve">Het moet mogelijk zijn om collectieve mutaties door te voeren.
</t>
  </si>
  <si>
    <t>SA.18.06</t>
  </si>
  <si>
    <t xml:space="preserve">Het moet mogelijk zijn om aan te geven welke salariscomponenten meegeteld moeten worden als loonkosten.
</t>
  </si>
  <si>
    <t>SA.18.07</t>
  </si>
  <si>
    <t xml:space="preserve">Het per werkgever per begrotingsjaar aan kunnen geven hoeveel %  opslag je extra wil laten berekenen.
</t>
  </si>
  <si>
    <t>SA.18.08</t>
  </si>
  <si>
    <t>SA.18.09</t>
  </si>
  <si>
    <t>SA.18.10</t>
  </si>
  <si>
    <t xml:space="preserve">Inzicht in de begrote formatie, de huidige bezetting en de ruimte. Hierbij zou inzichtelijk moeten zijn wanneer een mutatie heeft plaatsgevonden en met welke achtergrond.
</t>
  </si>
  <si>
    <t xml:space="preserve">Naast de begroting ook zicht op de realisatie per maand en een prognose van de salarislasten voor de rest van het jaar. Dit kan bijvoorbeeld door de realisatie van de laatste maand te extrapoleren.
</t>
  </si>
  <si>
    <t xml:space="preserve">Naast de salarislasten ook inzicht in de opbrengsten zoals (externe) detachering, ziekte of zwangerschapsvergoeding of andere baten.
</t>
  </si>
  <si>
    <t xml:space="preserve">Inzicht in de inhuur met daarbij een splitsing tussen inhuur ten laste van de personeelslasten en inhuur met specifieke dekking. Van de inhuur ook de werkelijke lasten per maand en de openstaande verplichting kunnen weergeven (en de periode van de verplichting).
</t>
  </si>
  <si>
    <t>Digitale output</t>
  </si>
  <si>
    <t>SA.19.01</t>
  </si>
  <si>
    <t>SA.19.02</t>
  </si>
  <si>
    <t xml:space="preserve">De salarisoutput moet per werkgeversnummer opgeslagen worden.
</t>
  </si>
  <si>
    <t>SA.19.03</t>
  </si>
  <si>
    <t>SA.19.04</t>
  </si>
  <si>
    <t>SA.19.05</t>
  </si>
  <si>
    <t xml:space="preserve">Digitale overzichten moeten kunnen worden uitgeprint vanuit elke werkplek.
</t>
  </si>
  <si>
    <t>SA.19.06</t>
  </si>
  <si>
    <t xml:space="preserve">Digitale overzichten moeten te vinden zijn via zoekfunctie.
</t>
  </si>
  <si>
    <t xml:space="preserve">Journaalpost per medewerker per looncomponent.
</t>
  </si>
  <si>
    <t xml:space="preserve">Beschikbaarheid van een saldobestand voor IKB tegoeden. 
</t>
  </si>
  <si>
    <t>Leningen</t>
  </si>
  <si>
    <t xml:space="preserve">Bij uit dienst treden wordt restschuld automatisch ingehouden.
</t>
  </si>
  <si>
    <t xml:space="preserve">Het saldo van de lening moet getoond worden op de salarisspecificatie.
</t>
  </si>
  <si>
    <t>(Automatische) betalingen</t>
  </si>
  <si>
    <t>SA.22.01</t>
  </si>
  <si>
    <t>SA.22.02</t>
  </si>
  <si>
    <t xml:space="preserve">De mogelijkheid om betalingen (medewerkersniveau) op kas te kunnen zetten.
</t>
  </si>
  <si>
    <t>SA.23.01</t>
  </si>
  <si>
    <t>SA.23.03</t>
  </si>
  <si>
    <t>SA.24.01</t>
  </si>
  <si>
    <t>SA.24.02</t>
  </si>
  <si>
    <t>Signalering</t>
  </si>
  <si>
    <t>SA.25.01</t>
  </si>
  <si>
    <t>SA.25.02</t>
  </si>
  <si>
    <t xml:space="preserve">Openstaande signalen moeten voor de gebruiker inzichtelijk zijn. 
</t>
  </si>
  <si>
    <t>SA.25.03</t>
  </si>
  <si>
    <t>SA.25.04</t>
  </si>
  <si>
    <t xml:space="preserve">Mogelijkheid om documenten aan signalering te koppelen.
</t>
  </si>
  <si>
    <t xml:space="preserve">Het moet mogelijk zijn om op te geven welk bedrag overgemaakt moet worden naar de desbetreffende IBAN-rekeningen.
</t>
  </si>
  <si>
    <t xml:space="preserve">Het moet mogelijk zijn om het Loonbeslagnummer als opmerking bij de betaalomschrijving van de begunstigde bij de betaalopdracht mee te geven.
</t>
  </si>
  <si>
    <t>Persoonsgegevens</t>
  </si>
  <si>
    <t>Verlof</t>
  </si>
  <si>
    <t xml:space="preserve">De medewerker kan d.m.v. een workflow aangeven dat zijn/haar standaardrooster wijzigt (andere verdelen van uren over de week). De manager keurt goed/af, de salarisadministratie controleert of er wijzigingen zijn voor het aantal SV-dagen.
</t>
  </si>
  <si>
    <t xml:space="preserve">Sommige medewerkers werken in een wisselend rooster. Dit moet geregistreerd kunnen worden. De SV-dagen/reiskosten moeten dan handmatig berekend/gemuteerd kunnen worden, en de achtergrond van deze berekening moet kunnen worden opgeslagen.
</t>
  </si>
  <si>
    <t>De manager en de medewerker hebben inzicht in de aan/afwezigheid (volgens rooster of bij verlof) van de eigen afdeling.</t>
  </si>
  <si>
    <t xml:space="preserve">Verlofrechten zoals die bestaan moeten in het systeem middels rekenregels automatisch (her)berekend en vastgelegd zijn.
</t>
  </si>
  <si>
    <t>Organisatiestructuur</t>
  </si>
  <si>
    <t>Formatie, bezetting en begroting</t>
  </si>
  <si>
    <t xml:space="preserve">Het moet mogelijk zijn om externen te registreren op een organisatie-eenheid. Daarbij moet aangegeven kunnen worden of de externe, gekoppeld is aan een formatieplaats en meetelt bij de bezetting of niet.
</t>
  </si>
  <si>
    <t xml:space="preserve">Per persoon moet vastgelegd kunnen worden of de medewerker is ingedeeld in een aanloop-, functie- of uitloopschaal.
</t>
  </si>
  <si>
    <t xml:space="preserve">Per functie moet vastgelegd kunnen worden wat de generieke functiecode en functienaam is, per persoon moet vastgelegd kunnen worden wat de specifieke werknaam is.
</t>
  </si>
  <si>
    <t xml:space="preserve">Mogelijkheid om formatieplaatsen op te voeren met de bijbehorende toegestane formatie-uren met datum ingang. 
</t>
  </si>
  <si>
    <t xml:space="preserve">Behoud van historische opbouw van organisatie lagen, functies en uren/fte’s.
</t>
  </si>
  <si>
    <t xml:space="preserve">Het is mogelijk om besluiten toe te voegen aan de betreffende in het systeem opgevoerde formatie (onderlegger in verschillenden formaten).
</t>
  </si>
  <si>
    <t xml:space="preserve">Er kunnen meerdere functies (verdeeld over meerdere afdelingen, kostenplaatsen etc.) per medewerker in het systeem worden vastgelegd.
</t>
  </si>
  <si>
    <t xml:space="preserve">De mogelijkheid om een toelichtingsveld te vullen met bezettingsinformatie. 
</t>
  </si>
  <si>
    <t>Verzuim</t>
  </si>
  <si>
    <t xml:space="preserve">Het registreren van verzuim, herstel, gedeeltelijk hersteld en arbeidstherapie in het systeem is mogelijk.
</t>
  </si>
  <si>
    <t xml:space="preserve">Het moet voor een externe partij (Arbodienst) mogelijk zijn om de gegevens met betrekking tot het registreren van verzuim in te zien en waar nodig een notitie te plaatsen.
</t>
  </si>
  <si>
    <t xml:space="preserve">Bij toevoeging/ uploaden van een nieuw document in het verzuimdossier (bijv. terugkoppeling bedrijfsarts) dient het mogelijk te zijn om een signalering te verzenden naar bijvoorbeeld HR-adviseur, verzuimcoördinator. 
</t>
  </si>
  <si>
    <t xml:space="preserve">Het systeem moet signaleringen verzenden conform Wet verbetering Poortwachter via taak of e-mail naar tenminste P&amp;O,  en de desbetreffende leidinggevende. Waar mogelijk ook naar arbodienst. 
</t>
  </si>
  <si>
    <t xml:space="preserve">Het moet in het systeem mogelijk zijn alle processtappen (WVP) met de daarbij behorende modeldocumenten en brieven te genereren. Deze documenten moeten geraadpleegd kunnen worden door P&amp;O en de desbetreffende leidinggevende.
</t>
  </si>
  <si>
    <t xml:space="preserve">Het is mogelijk om diverse spreekuurrapportages en probleemanalyses te uploaden, gekoppeld aan het desbetreffende verzuimdossier/ proces. 
</t>
  </si>
  <si>
    <t xml:space="preserve">Het moet mogelijk zijn om eigen communicatiemomenten te verwerken door middel van het aanmaken van notitie binnen het verzuimdossier. Inzichtelijk binnen verzuimdossier. 
</t>
  </si>
  <si>
    <t xml:space="preserve">Mogelijkheid rapportages van Arbodienst te koppelen aan persoon in het digitale verzuimdossier. 
</t>
  </si>
  <si>
    <t xml:space="preserve">Afgesproken studiefaciliteiten van gevolgde studies bij huidige werkgever kunnen vastleggen, zoals tenminste: studiekosten, vergoedingspercentage, studieverlof, onkostenvergoedingen, terugbetalingsregeling, begin- en einddatum.
</t>
  </si>
  <si>
    <t>Digitaal Personeelsdossier</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</si>
  <si>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</si>
  <si>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Belangrijke informatie over de persoon, tenminste het personeelsnummer, achternaam (geboortenaam), voorletters, voornaam, functie en afdeling, moeten duidelijk zichtbaar zijn om fouten bij het uploaden van documenten te voorkomen.</t>
  </si>
  <si>
    <t xml:space="preserve">De toegang van de personeelsdossiers moet conform de organisatiestructuur worden ingericht. Beheer moet naar eigen inzicht eenduidig en overzichtelijk zijn.
</t>
  </si>
  <si>
    <t xml:space="preserve">De brieven moeten zowel individueel als in bulk gegenereerd kunnen worden.
</t>
  </si>
  <si>
    <t>Gebruikersvriendelijkheid en flexibiliteit</t>
  </si>
  <si>
    <t xml:space="preserve">De helpfunctie moet contextgevoelig zijn. De gebruiker krijgt direct het helponderdeel te zien waar hij op dat moment zijn zoekopdracht naartoe heeft verwezen.
</t>
  </si>
  <si>
    <t>Employee Self Service (ESS) / Management Self Service (MSS)</t>
  </si>
  <si>
    <t>Algemene eisen ESS/MSS</t>
  </si>
  <si>
    <t>EMS.01.01</t>
  </si>
  <si>
    <t>EMS.01.02</t>
  </si>
  <si>
    <t xml:space="preserve">Het ESS/MSS moet gebruikers (managers / P&amp;O professionals) de mogelijkheid geven om mutaties af te keuren om zo ongewenste mutaties ongedaan te maken. De aanvraag gaat dan retour naar de oorspronkelijke indiener.
</t>
  </si>
  <si>
    <t>EMS.01.03</t>
  </si>
  <si>
    <t xml:space="preserve">Het ESS/MSS ondersteunt door autorisatie dat het mogelijk is om namens iemand een proces te starten.
</t>
  </si>
  <si>
    <t>Declaraties</t>
  </si>
  <si>
    <t>EMS.02.01</t>
  </si>
  <si>
    <t>EMS.02.02</t>
  </si>
  <si>
    <t xml:space="preserve">Vergoedingen voortkomende uit een declaratie moeten worden berekend aan de hand van de lokale (gemeente afhankelijk) arbeidsvoorwaarden, danwel CAO gemeenten en CAO Rijksoverheid. 
</t>
  </si>
  <si>
    <t>EMS.02.03</t>
  </si>
  <si>
    <t xml:space="preserve">Aan ieder proces moet een of meerdere rekenregels ten grondslag liggen die ervoor zorgen dat de vergoeding automatisch wordt berekend als een medewerker een declaratie indient. Let op: dit kan dus per werkgever(snummer) een andere rekenregel zijn of per organisatie meerdere rekenregels in 1 declaratieproces.
</t>
  </si>
  <si>
    <t>EMS.02.04</t>
  </si>
  <si>
    <t xml:space="preserve">De mogelijkheid om bij de inrichting van de declaratieprocessen naar eigen inzicht looncomponenten als parameters toe te kunnen wijzen. 
</t>
  </si>
  <si>
    <t>EMS.02.05</t>
  </si>
  <si>
    <t xml:space="preserve">De mogelijkheid om per groep medewerkers (bijv. stagiaires, politieke ambtsdragers) verschillende soorten declaraties te kunnen toewijzen dan wel uitsluiten.
</t>
  </si>
  <si>
    <t>EMS.02.06</t>
  </si>
  <si>
    <t>EMS.02.07</t>
  </si>
  <si>
    <t xml:space="preserve">Het systeem berekent het financiële resultaat van de ingediende declaratie en presenteert dit op het scherm. 
</t>
  </si>
  <si>
    <t>EMS.02.08</t>
  </si>
  <si>
    <t xml:space="preserve">De medewerker heeft inzicht in de tot nu toe ingediende declaraties, inclusief status, routing in het proces e.d.
</t>
  </si>
  <si>
    <t>EMS.02.09</t>
  </si>
  <si>
    <t>EMS.02.10</t>
  </si>
  <si>
    <t>EMS.02.11</t>
  </si>
  <si>
    <t xml:space="preserve">De manager moet informatie als bijvoorbeeld soort declaratie, bedrag, datum, bijlagen in een overzicht kunnen zien, openen en accorderen.
</t>
  </si>
  <si>
    <t>EMS.02.12</t>
  </si>
  <si>
    <t>EMS.02.13</t>
  </si>
  <si>
    <t>EMS.02.14</t>
  </si>
  <si>
    <t>EMS.02.15</t>
  </si>
  <si>
    <t xml:space="preserve">Het moet mogelijk zijn om de workflow zo in te richten dat alleen de manager akkoord geeft (en geen ander PSA-professional).
</t>
  </si>
  <si>
    <t>EMS.02.16</t>
  </si>
  <si>
    <t xml:space="preserve">Het moet mogelijk zijn om steekproefsgewijze controles uit te voeren op de declaraties. Bijvoorbeeld door declaraties boven een bepaald bedrag, of van een bepaald type of dubbele bedragen te rapporteren over een bepaalde periode.
</t>
  </si>
  <si>
    <t>Aanvraag studiefaciliteit/opleiding</t>
  </si>
  <si>
    <t>EMS.03.01</t>
  </si>
  <si>
    <t xml:space="preserve">De functionaliteit "studiefaciliteit/opleiding" is een optionele functionaliteit per werkgever(snummer)/ gemeente af te nemen.
</t>
  </si>
  <si>
    <t>EMS.03.02</t>
  </si>
  <si>
    <t xml:space="preserve">Het systeem voorziet in de mogelijkheid tot het inrichten van een workflow met betrekking tot aanvraag van een studiefaciliteit/opleiding.
</t>
  </si>
  <si>
    <t>EMS.03.03</t>
  </si>
  <si>
    <t xml:space="preserve">Het systeem voorziet in de mogelijkheid om diploma's en/of certificaten te uploaden in personeelsdossier. De upload kan plaatsvinden vanuit verschillende rollen (ESS/MSS/PSS). 
</t>
  </si>
  <si>
    <t>Individueel keuze budget (IKB)</t>
  </si>
  <si>
    <t>EMS.04.01</t>
  </si>
  <si>
    <t>EMS.04.02</t>
  </si>
  <si>
    <t>EMS.04.03</t>
  </si>
  <si>
    <t>EMS.04.04</t>
  </si>
  <si>
    <t>EMS.04.05</t>
  </si>
  <si>
    <t>EMS.04.06</t>
  </si>
  <si>
    <t>EMS.04.07</t>
  </si>
  <si>
    <t>EMS.04.08</t>
  </si>
  <si>
    <t>EMS.04.09</t>
  </si>
  <si>
    <t xml:space="preserve">Bij de aanvraag moet er een digitaal geüpload bewijsstuk toegevoegd kunnen worden.
</t>
  </si>
  <si>
    <t>EMS.04.10</t>
  </si>
  <si>
    <t>EMS.04.11</t>
  </si>
  <si>
    <t>EMS.04.12</t>
  </si>
  <si>
    <t xml:space="preserve">Een medewerker moet zelf aan kunnen geven wanneer welke bron wanneer ingezet (uitbetaald) wordt. Bijvoorbeeld elke maand of 1x per jaar. 
</t>
  </si>
  <si>
    <t>EMS.04.13</t>
  </si>
  <si>
    <t xml:space="preserve">Proforma berekening van wat het resultaat is van de keuze die de medewerker maakt. 
</t>
  </si>
  <si>
    <t>EMS.05.01</t>
  </si>
  <si>
    <t xml:space="preserve">Afwijkende uurloonbasis kunnen opvoeren (per medewerker). 
</t>
  </si>
  <si>
    <t>EMS.05.02</t>
  </si>
  <si>
    <t>EMS.05.03</t>
  </si>
  <si>
    <t>EMS.05.04</t>
  </si>
  <si>
    <t xml:space="preserve">Het van toepassing zijnde vergoedingspercentage en bedrag wordt gepresenteerd op het scherm. 
</t>
  </si>
  <si>
    <t xml:space="preserve">Het kunnen uitsluiten van een medewerker die geen recht heeft op genoemde vergoedingen vanwege een bepaalde schaal. </t>
  </si>
  <si>
    <t>EMS.06.01</t>
  </si>
  <si>
    <t>EMS.06.02</t>
  </si>
  <si>
    <t xml:space="preserve">Het systeem berekent op basis van afstand en aantal werkdagen de vergoeding "uit te ruilen woon/werkverkeer". Dit conform fiscale wetgeving.
</t>
  </si>
  <si>
    <t>EMS.06.03</t>
  </si>
  <si>
    <t xml:space="preserve">Medewerker kan zelf het aantal werkdagen en afstand wijzigen via ESS of workflow.
</t>
  </si>
  <si>
    <t>EMS.06.04</t>
  </si>
  <si>
    <t>EMS.07.01</t>
  </si>
  <si>
    <t xml:space="preserve">Indien er bewijscontrole nodig is kan betaling pas plaatsvinden nadat ingediende betaalbewijzen gecontroleerd zijn. 
</t>
  </si>
  <si>
    <t>EMS.07.02</t>
  </si>
  <si>
    <t>EMS.07.03</t>
  </si>
  <si>
    <t>Eigen gegevens</t>
  </si>
  <si>
    <t>EMS.09.01</t>
  </si>
  <si>
    <t>EMS.09.02</t>
  </si>
  <si>
    <t>EMS.10.01</t>
  </si>
  <si>
    <t>EMS.10.02</t>
  </si>
  <si>
    <t xml:space="preserve">Medewerker moet verlof kunnen inzien en aanvragen.
</t>
  </si>
  <si>
    <t>EMS.10.03</t>
  </si>
  <si>
    <t>EMS.10.04</t>
  </si>
  <si>
    <t>Medewerker en leidinggevende hebben Inzicht in de bij de gemeenten geldende bijzondere verlofsoorten per medewerker.</t>
  </si>
  <si>
    <t>EMS.10.06</t>
  </si>
  <si>
    <t>EMS.11.01</t>
  </si>
  <si>
    <t xml:space="preserve">Mutaties (zoals declaraties en aanvragen) ingediend via ESS dienen gefiatteerd te worden. Dit moet per werkgever(snummer)/ gemeente ingericht kunnen worden. 
</t>
  </si>
  <si>
    <t>EMS.11.02</t>
  </si>
  <si>
    <t xml:space="preserve">Workflow inzichtelijk (waar bevindt de aangevraagde mutatie zich en welke stappen moeten (nog) worden gezet.
</t>
  </si>
  <si>
    <t>EMS.11.03</t>
  </si>
  <si>
    <t xml:space="preserve">Het ESS/MSS ondersteunt dat per proces en werkgever(snummer) een eigen workflow te bepalen is. 
</t>
  </si>
  <si>
    <t>EMS.11.04</t>
  </si>
  <si>
    <t xml:space="preserve">Status en het traject van een mutatie zijn op ieder moment inzichtelijk.
</t>
  </si>
  <si>
    <t>EMS.11.05</t>
  </si>
  <si>
    <t xml:space="preserve">Het ESS/MSS moet de mogelijkheid bieden om een vervanger van de leidinggevende op te geven. De taken gaan tijdens de vervangperiode automatisch naar de vervanger. 
</t>
  </si>
  <si>
    <t>EMS.11.06</t>
  </si>
  <si>
    <t xml:space="preserve">In het geval van opvolgende dienstverbanden is het mogelijk om declaraties op het huidig en het vorig dienstverband in te dienen.
</t>
  </si>
  <si>
    <t>EMS.11.07</t>
  </si>
  <si>
    <t>EMS.11.08</t>
  </si>
  <si>
    <t xml:space="preserve">Het moet in het ESS /MSS mogelijk zijn alle processtappen (WVP)  met de daarbij behorende modeldocumenten (UWV) en brieven te genereren. 
</t>
  </si>
  <si>
    <t xml:space="preserve">Bovenstaande modeldocumenten en brieven moeten automatisch gevuld kunnen worden met de beschikbare gegevens. 
</t>
  </si>
  <si>
    <t xml:space="preserve">Mogelijkheid om zelf per persoon stappen in het proces toe te voegen. Bijvoorbeeld in het kader van een 3e ziektejaar. 
</t>
  </si>
  <si>
    <t>Generiek</t>
  </si>
  <si>
    <t xml:space="preserve">Alle overzichten moeten gedefinieerd en gedraaid kunnen worden op basis van selecties en sorteringen op alle velden welke binnen de database aanwezig zijn waarbij alle velden moeten kunnen worden opgenomen in het overzicht.
</t>
  </si>
  <si>
    <t xml:space="preserve">Ontsluiting van standdaardrapportages in de verschillende rollen in het systeem. 
</t>
  </si>
  <si>
    <t>Standaard rapportages</t>
  </si>
  <si>
    <t xml:space="preserve">Levering van standaardrapportages voor mutatieverslagen, vaste en variabele voorwaarden per maand, per periode. 
</t>
  </si>
  <si>
    <t>Dashboard</t>
  </si>
  <si>
    <t xml:space="preserve">Het dashboard biedt de mogelijkheid om via een downdrill de onderliggende rapportages te uploaden en gegevens te herleiden. </t>
  </si>
  <si>
    <t xml:space="preserve">Via het dashboard is het mogelijk om actuele management informatie eenvoudig op het scherm te raadplegen. Dit kan bijvoorbeeld doormiddel van eenvoudige tabellen, grafieken of eventueel korte omschrijvingen en prestatie indicatoren.
</t>
  </si>
  <si>
    <t>Rapportage</t>
  </si>
  <si>
    <t>Wens classificatie</t>
  </si>
  <si>
    <t>Hoog</t>
  </si>
  <si>
    <t>Middel</t>
  </si>
  <si>
    <t>Laag</t>
  </si>
  <si>
    <t>Plan van Aanpak en implementatie (IMP)</t>
  </si>
  <si>
    <t>Implementatie</t>
  </si>
  <si>
    <t>IMP.01.01</t>
  </si>
  <si>
    <t>IMP.01.02</t>
  </si>
  <si>
    <t>IMP.01.03</t>
  </si>
  <si>
    <t>IMP.01.05</t>
  </si>
  <si>
    <t xml:space="preserve">Tijdens de migratie mag het primaire proces van de opdrachtgever niet verstoord worden. Indien dit niet mogelijk is, dient vooraf een alternatieve oplossing te worden gevonden in overleg met opdrachtgever.
</t>
  </si>
  <si>
    <t>IMP.01.07</t>
  </si>
  <si>
    <t>IMP.01.08</t>
  </si>
  <si>
    <t xml:space="preserve">De implementatie van de applicatie wordt uitgevoerd door een projectorganisatie van opdrachtgever en opdrachtnemer.  De projectorganisatie blijft intact tot het moment van oplevering. 
</t>
  </si>
  <si>
    <t>IMP.01.09</t>
  </si>
  <si>
    <t>IMP.01.10</t>
  </si>
  <si>
    <t>IMP.01.11</t>
  </si>
  <si>
    <t>Gegevens die minimaal vast te leggen zijn in het systeem en gegevens die beschikbaar moeten zijn voor koppeling naar andere systemen (GEV)</t>
  </si>
  <si>
    <t>Adresgegevens</t>
  </si>
  <si>
    <t>Partnergegevens</t>
  </si>
  <si>
    <t>Achternaam, voorletters, voornamen, voorvoegsel</t>
  </si>
  <si>
    <t>Kindgegevens</t>
  </si>
  <si>
    <t>Voornaam, geboortedatum</t>
  </si>
  <si>
    <t>Individuele opleidingsgegevens</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</si>
  <si>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</si>
  <si>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</si>
  <si>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</si>
  <si>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</si>
  <si>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</si>
  <si>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Verzuimgegevens</t>
  </si>
  <si>
    <t>Dienstverbandgegevens (arbeidsrelatie)</t>
  </si>
  <si>
    <t>Soort arbeidscontract (inclusief stagiaires, oproepkrachten, politieke ambtsdragers, BABsen) datum in dienst, datum oorspronkelijk in (gemeentelijke) dienst, datum uit dienst, reden uitdienst</t>
  </si>
  <si>
    <t>Functiegegevens</t>
  </si>
  <si>
    <t>Arbeidstijdgegevens</t>
  </si>
  <si>
    <t xml:space="preserve">Bezoldigingsgegevens </t>
  </si>
  <si>
    <t>A</t>
  </si>
  <si>
    <t>P&amp;O</t>
  </si>
  <si>
    <t>A.01.xx</t>
  </si>
  <si>
    <t>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nood(ICE)</t>
  </si>
  <si>
    <t>Overzichten &amp; Analyses of Rapportages (OAR)</t>
  </si>
  <si>
    <t>OAR</t>
  </si>
  <si>
    <t>Overzichten analyses en Rapportages</t>
  </si>
  <si>
    <t>GV</t>
  </si>
  <si>
    <t>Algemeen (A)</t>
  </si>
  <si>
    <t>A.01.01</t>
  </si>
  <si>
    <t>A.01.02</t>
  </si>
  <si>
    <t>A.01.03</t>
  </si>
  <si>
    <t>A.01.04</t>
  </si>
  <si>
    <t>A.01.05</t>
  </si>
  <si>
    <t>A.01.06</t>
  </si>
  <si>
    <t>A.01.08</t>
  </si>
  <si>
    <t>A.01.09</t>
  </si>
  <si>
    <t>A.01.10</t>
  </si>
  <si>
    <t>A.01.12</t>
  </si>
  <si>
    <t>Beheer en Techniek (BT)</t>
  </si>
  <si>
    <t>BT.01.01</t>
  </si>
  <si>
    <t>BT.01.02</t>
  </si>
  <si>
    <t xml:space="preserve">Gegevensuitwisselingen die frequent of in grote getale plaatsvinden worden geautomatiseerd verwerkt.  
</t>
  </si>
  <si>
    <t>BT.01.03</t>
  </si>
  <si>
    <t>BT.01.04</t>
  </si>
  <si>
    <t>BT.01.05</t>
  </si>
  <si>
    <t>BT.01.06</t>
  </si>
  <si>
    <t>BT.01.07</t>
  </si>
  <si>
    <t>BT.02.01</t>
  </si>
  <si>
    <t>BT.02.02</t>
  </si>
  <si>
    <t>BT.02.03</t>
  </si>
  <si>
    <t>BT.02.04</t>
  </si>
  <si>
    <t>BT.02.05</t>
  </si>
  <si>
    <t>BT.02.06</t>
  </si>
  <si>
    <t>BT.02.07</t>
  </si>
  <si>
    <t>BT.02.08</t>
  </si>
  <si>
    <t>BT.02.09</t>
  </si>
  <si>
    <t>BT.02.10</t>
  </si>
  <si>
    <t>BT.02.11</t>
  </si>
  <si>
    <t>BT.03.01</t>
  </si>
  <si>
    <t xml:space="preserve">Gemeente Kerkrade of haar medegebruikers en ICT infrastructuur beheerder is gerechtigd de documentatie geheel of gedeeltelijk te reproduceren voor intern gebruik.
</t>
  </si>
  <si>
    <t>BT.03.02</t>
  </si>
  <si>
    <t xml:space="preserve">De applicatie en alle documentatie - voor zowel gebruik als beheer - zijn volledig Nederlandstalig, en online beschikbaar. De documentatie bevat een volledige beschrijving , handleidingen voor eindgebruikers en beheerders, een volledige applicatietopologie inclusief onderlinge relaties, afhankelijkheden en connecties met andere applicaties en systemen. Elke nieuwe release is voorzien van actuele documentatie. 
</t>
  </si>
  <si>
    <t xml:space="preserve">Handleiding- Online </t>
  </si>
  <si>
    <t>BT.03.03</t>
  </si>
  <si>
    <t xml:space="preserve">De applicatie voorziet, zonder meerkosten, in de mogelijkheid tot het werken met meerdere (tenminste logisch) gescheiden gebruikersomgevingen (ontwikkel-, test-, en productieomgeving).
</t>
  </si>
  <si>
    <t>BT.04.01</t>
  </si>
  <si>
    <t>BT.04.02</t>
  </si>
  <si>
    <t>BT.04.03</t>
  </si>
  <si>
    <t>BT.04.04</t>
  </si>
  <si>
    <t>BT.04.05</t>
  </si>
  <si>
    <t>BT.05.01</t>
  </si>
  <si>
    <t>BT.05.02</t>
  </si>
  <si>
    <t>BT.05.03</t>
  </si>
  <si>
    <t>Testen &amp; Schaduwdraaien</t>
  </si>
  <si>
    <t>BT.06.01</t>
  </si>
  <si>
    <t>BT.08.12</t>
  </si>
  <si>
    <t>BT.08.11</t>
  </si>
  <si>
    <t>BT.08.10</t>
  </si>
  <si>
    <t>BT.08.09</t>
  </si>
  <si>
    <t>BT.08.08</t>
  </si>
  <si>
    <t>BT.08.07</t>
  </si>
  <si>
    <t>BT.08.06</t>
  </si>
  <si>
    <t>BT.08.13</t>
  </si>
  <si>
    <t xml:space="preserve">Toepassing van Twee-factor (2FA) authentication. 
</t>
  </si>
  <si>
    <t>BT.08.14</t>
  </si>
  <si>
    <t xml:space="preserve">De applicatie dient te waarborgen dat bij calamiteiten geen mutaties verloren gaan, bijvoorbeeld via logbestanden.
</t>
  </si>
  <si>
    <t xml:space="preserve">In de programmatuur zijn maatregelen genomen om bij uitval of calamiteiten de integriteit van databases te garanderen (recordlocking, roll-backfunctie e.d.).
</t>
  </si>
  <si>
    <t>BT.09.01</t>
  </si>
  <si>
    <t>BT.09.02</t>
  </si>
  <si>
    <t>BT.09.03</t>
  </si>
  <si>
    <t>BT.09.04</t>
  </si>
  <si>
    <t>BT.09.05</t>
  </si>
  <si>
    <t>BT.09.06</t>
  </si>
  <si>
    <t>BT.10.01</t>
  </si>
  <si>
    <t>BT.10.02</t>
  </si>
  <si>
    <t>BT.10.03</t>
  </si>
  <si>
    <t>Nieuwe releases kunnen worden getest en zijn voorzien van nieuwe documentatie. In de documentatie wordt duidelijk beschreven wat de consequenties zijn voor de werking van de applicatie ten opzichte van vorige versies.</t>
  </si>
  <si>
    <t>BT.12.01</t>
  </si>
  <si>
    <t>BT.02.15</t>
  </si>
  <si>
    <t>BT.02.14</t>
  </si>
  <si>
    <t>BT.02.13</t>
  </si>
  <si>
    <t>BT.02.12</t>
  </si>
  <si>
    <t>BT.14.01</t>
  </si>
  <si>
    <t>BT.14.02</t>
  </si>
  <si>
    <t>BT.13.01</t>
  </si>
  <si>
    <t>BT.13.02</t>
  </si>
  <si>
    <t>BT.13.03</t>
  </si>
  <si>
    <t>BT.13.04</t>
  </si>
  <si>
    <t>BT.13.05</t>
  </si>
  <si>
    <t>BT.13.06</t>
  </si>
  <si>
    <t>BT.13.07</t>
  </si>
  <si>
    <t>BT.13.08</t>
  </si>
  <si>
    <t>BT.13.09</t>
  </si>
  <si>
    <t>BT.14.03</t>
  </si>
  <si>
    <t>BT.14.04</t>
  </si>
  <si>
    <t>BT.15.01</t>
  </si>
  <si>
    <t>BT.15.02</t>
  </si>
  <si>
    <t>BT.15.03</t>
  </si>
  <si>
    <t>BT.15.04</t>
  </si>
  <si>
    <t>BT.15.06</t>
  </si>
  <si>
    <t xml:space="preserve">Een medewerker moet voor een of meerdere werkgevers(nummers)/ bedrijfsnummers/ organisaties kunnen worden geautoriseerd, waarbij de autorisatie voor deze medewerker per onderdeel moet kunnen verschillen.
</t>
  </si>
  <si>
    <t>BT.16.01</t>
  </si>
  <si>
    <t>BT.16.02</t>
  </si>
  <si>
    <t>BT.16.03</t>
  </si>
  <si>
    <t>BT.16.04</t>
  </si>
  <si>
    <t>BT.17.01</t>
  </si>
  <si>
    <t>BT.18.01</t>
  </si>
  <si>
    <t xml:space="preserve">De betaaldatum per werkgever(snummer)/ Gemeente/SGO  kunnen inrichten.
</t>
  </si>
  <si>
    <t xml:space="preserve">Het systeem moet dienstverbanden groter dan 100% kunnen verwerken.
</t>
  </si>
  <si>
    <t xml:space="preserve">Mogelijkheid om verschillende regelingen te registreren, Standaardregeling en bijzondere regeling m.b.t. Verlofuren, overwerkvergoeding en Wachtdienstvergoeding
</t>
  </si>
  <si>
    <t xml:space="preserve">Het systeem moet de verwerking van diverse regelingen automatiseren (denk aan herberekening van de verlofuren bij een urenwijziging, ouderschapsverlof etc.). 
</t>
  </si>
  <si>
    <t xml:space="preserve">De salarisverwerking moet uitgaan van een volledige maand, dus van de eerste t/m de laatste kalenderdag waarbij uitgegaan wordt van een jaarlijks op te voeren betaalkalender.
</t>
  </si>
  <si>
    <t xml:space="preserve">Het systeem ondersteunt het uitschakelen van de individuele opbouw van reserveringen voor vakantie-uitkering, IKB  en bovenwettelijk verlof per medewerker.
</t>
  </si>
  <si>
    <t xml:space="preserve">Een maandelijks controleoverzicht (standenregister)waarop de mutaties van de lopende maand ten opzichte van de voorgaande maand zichtbaar zijn, inclusief de weergave van de gebruiker die heeft gemuteerd. 
</t>
  </si>
  <si>
    <t xml:space="preserve">Historische individuele loonstaat per medewerker en totaal op bedrijfsniveau tonen op het scherm.
</t>
  </si>
  <si>
    <t xml:space="preserve">Historische loonstaat moet uitgesplitst per looncomponent/uitvoercode en per persoon zijn. 
</t>
  </si>
  <si>
    <t xml:space="preserve">De opdrachtnemer moet controlelijsten leveren waaruit blijkt dat alle aangeleverde gegevens daadwerkelijk goed zijn overgezet in het nieuwe pakket. 
</t>
  </si>
  <si>
    <t>Gevolgde opleidingen/cursussen van de medewerker, diploma (ja/nee), geplande opleiding met begin- en einddatum, studieovereenkomst (ja/nee), begin- en einddatum, opleidingsniveau.</t>
  </si>
  <si>
    <t>Formele uren werkweek, feitelijke uren werkweek, werkdagen (ook bij een tweewekelijks arbeidspatroon), percentage parttime, uren hoofdfunctie, Generatiepact</t>
  </si>
  <si>
    <t>Trede, maand periodieke verhoging, jaar maximum periodiek bereikt, brutosalaris, schaal, aanloopschaal en uitloopschaal, parttime salaris, afwijkend salaris, toelagen en toelagen, kostenplaats, afwijkende dag/uur bedragen, beschikbaarheidsdiensten (ja/nee), mogelijkheid bedrag per verrichting (BABsen), stagevergoeding</t>
  </si>
  <si>
    <t>Aantal verlofuren per jaar per type (verlofrechten) Wettelijk verlof, Bovenwettelijk verlof, Compensatieverlof, Aan-en verkoopverlof IKB, Verlofsparen</t>
  </si>
  <si>
    <t xml:space="preserve">De volgende digitale processen moeten beschikbaar zijn en via het systeem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 </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</si>
  <si>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</si>
  <si>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 xml:space="preserve">In het pakket moet het mogelijk zijn om gescande documenten toe te voegen aan de declaratie in de ESS omgeving. Deze scan wordt meegenomen in de workflow en blijft bewaard bij de declaratie in het digitale personeelsdossier van de betreffende medewerker.
</t>
  </si>
  <si>
    <t xml:space="preserve">Specifieke 'medewerkers' moeten eenvoudig kunnen worden uitgesloten van deelname aan de uitruil (bijv. externen, babsen, raadsleden, stagiaires etc.).
</t>
  </si>
  <si>
    <t xml:space="preserve">Binnen het systeem moet het individueel keuzebudget ingericht kunnen worden (conform CAO gemeenten), inclusief een individueel vast te stellen keuzebudget, met een maximum als een vast bedrag of percentage van het loon. Of verschillende componenten (eindejaarsuitkering, vakantietoeslag).
</t>
  </si>
  <si>
    <t xml:space="preserve">Bij de aanvraag moet de medewerker kunnen verklaren dat hij/zij bekend en akkoord is met de regelgeving rondom de fiscale voorwaarde, en eventuele consequenties m.b.t. een lager SV loon.
</t>
  </si>
  <si>
    <t xml:space="preserve">Het systeem moet een bevestigingsmail/bericht sturen naar de medewerker na het indienen van zijn definitieve keuze. Of een melding dat een document is toegevoegd aan het digitaal dossier.
</t>
  </si>
  <si>
    <t xml:space="preserve">Bij alle declaraties moet het mogelijk zijn om een datum/tijd te registreren. 
</t>
  </si>
  <si>
    <t xml:space="preserve">Buitendagvenstervergoeding / Overwerk </t>
  </si>
  <si>
    <t xml:space="preserve">Signaleringsmogelijkheden/ Technische beperking zodat niet zowel thuiswerkvergoeding als woon- werkvergoeding kan worden gedeclareerd.
</t>
  </si>
  <si>
    <t xml:space="preserve">Het aanmaken van notitie binnen het verzuimdossier.
</t>
  </si>
  <si>
    <t xml:space="preserve">Het systeem moet adresgegevens vastleggen volgens de schrijfwijze van de Basisregistratie Adressen (GBA, GEMMA). 
</t>
  </si>
  <si>
    <t xml:space="preserve">Het systeem moet een koppeling bieden naar een actuele postcodetabel, op alle plaatsen waar een adres wordt ingetypt (bij adresgegevens maar ook bij verpleegadres).
</t>
  </si>
  <si>
    <t xml:space="preserve">Het systeem moet zelf een uniek, betekenisloos, numeriek personeelsnummer toekennen, dat geen BSN mag zijn.
</t>
  </si>
  <si>
    <t xml:space="preserve">De (werknemers)omgeving moet bij elke werkgever(nummer)/ gemeente in te richten zijn volgens eigen huisstijl (Look &amp; Feel) en eigen logo.
</t>
  </si>
  <si>
    <t>Personeel &amp; Organisatie (P&amp;O)</t>
  </si>
  <si>
    <t>P&amp;O.01.01</t>
  </si>
  <si>
    <t>P&amp;O.01.02</t>
  </si>
  <si>
    <t>P&amp;O.01.03</t>
  </si>
  <si>
    <t>P&amp;O.01.05</t>
  </si>
  <si>
    <t>P&amp;O.01.06</t>
  </si>
  <si>
    <t>P&amp;O.01.07</t>
  </si>
  <si>
    <t>P&amp;O.01.08</t>
  </si>
  <si>
    <t>P&amp;O.01.09</t>
  </si>
  <si>
    <t>P&amp;O.01.10</t>
  </si>
  <si>
    <t>P&amp;O.01.11</t>
  </si>
  <si>
    <t>P&amp;O.01.12</t>
  </si>
  <si>
    <t>P&amp;O.02.01</t>
  </si>
  <si>
    <t>P&amp;O.02.03</t>
  </si>
  <si>
    <t>P&amp;O.02.04</t>
  </si>
  <si>
    <t>P&amp;O.02.05</t>
  </si>
  <si>
    <t>P&amp;O.02.06</t>
  </si>
  <si>
    <t>P&amp;O.02.07</t>
  </si>
  <si>
    <t>P&amp;O.02.08</t>
  </si>
  <si>
    <t>P&amp;O.02.09</t>
  </si>
  <si>
    <t>P&amp;O.02.10</t>
  </si>
  <si>
    <t>P&amp;O.02.11</t>
  </si>
  <si>
    <t>P&amp;O.02.12</t>
  </si>
  <si>
    <t>P&amp;O.02.13</t>
  </si>
  <si>
    <t>P&amp;O.03.01</t>
  </si>
  <si>
    <t>P&amp;O.03.02</t>
  </si>
  <si>
    <t>P&amp;O.03.03</t>
  </si>
  <si>
    <t>P&amp;O.04.01</t>
  </si>
  <si>
    <t>P&amp;O.05.01</t>
  </si>
  <si>
    <t>P&amp;O.05.02</t>
  </si>
  <si>
    <t>P&amp;O.05.03</t>
  </si>
  <si>
    <t>P&amp;O.05.04</t>
  </si>
  <si>
    <t>P&amp;O.05.05</t>
  </si>
  <si>
    <t>P&amp;O.05.06</t>
  </si>
  <si>
    <t>P&amp;O.05.07</t>
  </si>
  <si>
    <t>P&amp;O.05.08</t>
  </si>
  <si>
    <t>P&amp;O.05.09</t>
  </si>
  <si>
    <t>P&amp;O.05.10</t>
  </si>
  <si>
    <t>P&amp;O.05.11</t>
  </si>
  <si>
    <t>P&amp;O.05.12</t>
  </si>
  <si>
    <t>P&amp;O.05.13</t>
  </si>
  <si>
    <t>P&amp;O.05.14</t>
  </si>
  <si>
    <t>P&amp;O.05.15</t>
  </si>
  <si>
    <t>P&amp;O.05.16</t>
  </si>
  <si>
    <t>P&amp;O.05.17</t>
  </si>
  <si>
    <t>P&amp;O.05.18</t>
  </si>
  <si>
    <t>P&amp;O.08.01</t>
  </si>
  <si>
    <t>P&amp;O.08.02</t>
  </si>
  <si>
    <t>P&amp;O.08.03</t>
  </si>
  <si>
    <t>P&amp;O.08.04</t>
  </si>
  <si>
    <t>P&amp;O.09.01</t>
  </si>
  <si>
    <t>P&amp;O.09.02</t>
  </si>
  <si>
    <t>P&amp;O.09.03</t>
  </si>
  <si>
    <t>P&amp;O.09.04</t>
  </si>
  <si>
    <t>P&amp;O.09.05</t>
  </si>
  <si>
    <t>P&amp;O.09.06</t>
  </si>
  <si>
    <t>P&amp;O.09.07</t>
  </si>
  <si>
    <t>P&amp;O.10.01</t>
  </si>
  <si>
    <t>P&amp;O.10.02</t>
  </si>
  <si>
    <t>P&amp;O.10.03</t>
  </si>
  <si>
    <t>P&amp;O.10.04</t>
  </si>
  <si>
    <t>P&amp;O.11.01</t>
  </si>
  <si>
    <t>P&amp;O.11.02</t>
  </si>
  <si>
    <t>P&amp;O.11.03</t>
  </si>
  <si>
    <t>P&amp;O.11.04</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</si>
  <si>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</si>
  <si>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De medewerker kan in het systeem WAZO verlof aanvragen (ouderschapsverlof, onbetaald verlof, zorgverlof, aanvullend geboorteverlof), waarvoor d.m.v. workflow door de manager akkoord op wordt gegeven. Er wordt automatisch een brief/addendum aangemaakt die wordt opgeslagen in het digitaal dossier.
</t>
  </si>
  <si>
    <t xml:space="preserve">De verlofmodule maakt gebruik van het ingerichte standaard rooster van de medewerker. Dit standaardrooster kan voor even en oneven weken verschillend worden ingericht. 
</t>
  </si>
  <si>
    <t xml:space="preserve">In het systeem moeten alle mutaties met effect op het verlofrecht automatisch worden doorgevoerd (denk aan speciaal verlof zoals ouderschapsverlof, meer of minder uren werken, koop of verkoop uren, starten of beëindigen dienstverband). Deze correcties zijn voor de medewerker digitaal zichtbaar.
</t>
  </si>
  <si>
    <t xml:space="preserve">Het systeem ondersteunt dienstverbanden en/of arbeidsrelaties zonder koppeling naar de salarisverwerking, zoals tenminste uitzendkrachten, vrijwilligers en externen.
</t>
  </si>
  <si>
    <t xml:space="preserve">Het systeem biedt de mogelijkheid om te registreren waar de medewerker is gedetacheerd. Dit geldt zowel voor in- als externe detachering, periode, locatie waar iemand werkt en hoeveel uren, en tegen welk tarief de detachering afgesproken is.
</t>
  </si>
  <si>
    <t>Doelgroepen /WAZO en Subsidies</t>
  </si>
  <si>
    <t>Het systeem ondersteunt de registratie van functies, functiegroepen en functiefamilies per werkgever. (o.a. HR21)</t>
  </si>
  <si>
    <t xml:space="preserve">Het systeem moet de mogelijkheid bieden om formatieomvang toe te kennen aan functies, met een begin en einddatum.
</t>
  </si>
  <si>
    <t xml:space="preserve">Het systeem moet bij kostenplaatsen/kostendragers/kostensoorten (grootboek) minimaal 12 posities kunnen registreren (alfanumeriek en cijfers).
</t>
  </si>
  <si>
    <t xml:space="preserve">Het systeem moet functiecodes met minimaal 10 posities kunnen registreren (alfanumeriek en cijfers).
</t>
  </si>
  <si>
    <t xml:space="preserve">Het systeem moet kostenplaatsen/kostendragers kunnen koppelen aan de organisatorische eenheden.
</t>
  </si>
  <si>
    <t xml:space="preserve">Het systeem moet groepen (denk aan externen, stagiaires en raadsleden) kunnen uitsluiten voor de Wet verbetering Poortwachter.
</t>
  </si>
  <si>
    <t xml:space="preserve">Het systeem moet de mogelijkheid bieden om medewerkers aan een andere casemanager te koppelen (anders dan de eigen leidinggevende) binnen het proces.
</t>
  </si>
  <si>
    <t xml:space="preserve">Het systeem moet mutaties automatisch dagelijks doorgeven aan de Arbodienst. Inclusief mutatiedatum en datum hersteld. 
</t>
  </si>
  <si>
    <t xml:space="preserve">In het systeem moeten alle acties in het kader van de Wet verbetering Poortwachter als separate acties ingericht kunnen worden volgens het eigen verzuimprotocol of Arbo contract en signaleert (taak in MSS en email) hierover naar de actiehouders. P&amp;O kan openstaande taken van managers bekijken/overnemen
</t>
  </si>
  <si>
    <t xml:space="preserve">Het systeem kan het kortingspercentage bij verzuim berekenen op basis van (evt. verschillende) AO-percentages in de betreffende maand. 
</t>
  </si>
  <si>
    <t xml:space="preserve">Het systeem  bevat de mogelijkheid om gevolgde opleidingen en trainingen, opgedane vakbekwaamheden en werkervaringen en verkregen certificaten, te registreren. Hierbij kunnen de documenten door de medewerker zélf worden geüpload. 
</t>
  </si>
  <si>
    <t xml:space="preserve">Inzicht in afgebouwd en resterend saldo bij terugbetalingsverplichting.
</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</si>
  <si>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</si>
  <si>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Documenten-generator</t>
  </si>
  <si>
    <t xml:space="preserve">Het systeem moet een helpfunctie incl. indexering en zoekmechanisme op trefwoorden bieden die overal vanuit de applicatie aangeroepen kan worden. 
</t>
  </si>
  <si>
    <t xml:space="preserve">Het systeem moet realtime zijn, wat wil zeggen dat altijd de actuele informatie getoond wordt zoals deze is vastgelegd. Informatie vastgelegd in de ene module moet direct worden verwerkt in gekoppelde modules zonder vertraging.
</t>
  </si>
  <si>
    <t>P&amp;O.02.02</t>
  </si>
  <si>
    <t>P&amp;O.01.04</t>
  </si>
  <si>
    <t xml:space="preserve">De functionaliteit "verlof" is  per werkgever(snummer)/ gemeente in te richten.
</t>
  </si>
  <si>
    <t xml:space="preserve">Medewerker en leidinggevende hebben inzicht in de opbouw van verlofrechten zoals tenminste de onderverdeling wettelijk - bovenwettelijk verlof, compensatieverlof, Spaarverlof en bijbehorende vervaldata
</t>
  </si>
  <si>
    <t xml:space="preserve">Ondersteuning van de aanvraag voor verkoop en aankoop verlof met salarisberekening.
</t>
  </si>
  <si>
    <t>Rechtmatigheidscontrole</t>
  </si>
  <si>
    <t>Module uitruil woon/werk verkeer/Thuiswerkvergoeding</t>
  </si>
  <si>
    <t xml:space="preserve">De functionaliteit "uitruil woon/werk verkeer" en thuiswerkvergoeding is een per werkgever(snummer/ gemeente in te richten met de verschillende regelingen.
</t>
  </si>
  <si>
    <t xml:space="preserve">Het systeem biedt  de mogelijkheid om een eigen systeem aan arbeidsvoorwaardenregelingen samen te stellen. Het systeem moet zorgen voor de automatische verwerking (zowel financieel -inclusief fiscale voordelen- als het verwerken van aan- en verkoop uren in verlofsaldo) van de gevolgen van de definitief gemaakte keuzes.
</t>
  </si>
  <si>
    <t xml:space="preserve">In het systeem moet controles bij de invoer kunnen worden ingericht. Indien een keuze/invoer niet mogelijk is, moet het systeem hier een begrijpelijke melding over geven aan de medewerker.
</t>
  </si>
  <si>
    <t xml:space="preserve">Digitale overzichten moeten vanuit het e-P&amp;O systeem door te mailen zijn.
</t>
  </si>
  <si>
    <t xml:space="preserve">De opdrachtnemer levert een totaalpakket voor een Salaris en Personeelsinformatiesysteem (SaaS-oplossing) met selfservicemodules (ESS, MSS), workflow-functionaliteiten en de salarisverwerking. Het P&amp;O systeem moet modulair zijn opgebouwd.
</t>
  </si>
  <si>
    <t xml:space="preserve">Het systeem voorziet in de mogelijkheid loonkosten te verdelen over meerdere kostenplaatsen.
</t>
  </si>
  <si>
    <t xml:space="preserve">Het systeem kent minimaal een zogenaamde 13e, 14e, periode/maand voor correcties in het afsluitende boekjaar. </t>
  </si>
  <si>
    <t xml:space="preserve">Het systeem ondersteunt het verwerken van nul-urencontracten door middel van vastleggen uren met bijbehorend uurloon.
</t>
  </si>
  <si>
    <t xml:space="preserve">Het systeem ondersteunt de gemeentelijke CAO regelingen (in het bijzonder gemeenten, Rijk en WSGO) voor een juiste salarisberekening en afdrachten richting pensioenfondsen en belastingdienst.
</t>
  </si>
  <si>
    <t>Het systeem verzorgt in ondersteuning van een volledig geautomatiseerde berekening van het de pensioengrondslag  conform het pensioen regelement. Hierbij is te zien wat de incidentele component is in de pensioengrondslag.</t>
  </si>
  <si>
    <t xml:space="preserve">Het systeem is in staat: 
- automatisch periodieke verhogingen toe te passen, 
- maakt ze zichtbaar en biedt tevens de mogelijkheid om deze automatische periodieken afzonderlijk ongedaan te maken. 
</t>
  </si>
  <si>
    <t xml:space="preserve">Het systeem voorziet in een tijdige aanlevering van aangifte gegevens richting het pensioenfonds zoals ABP conform (ABP) pensioenreglement.
</t>
  </si>
  <si>
    <t xml:space="preserve">Het systeem voorziet in een tijdige aanlevering van aangifte loonbelasting richting de belastingdienst. 
</t>
  </si>
  <si>
    <t xml:space="preserve">Vacatures worden automatisch begroot op basis van ingevoerde en/of toegestane formatie, schaal en periodiek.
</t>
  </si>
  <si>
    <t xml:space="preserve">Het systeem moet de mogelijkheid bieden om alle begrote en gerealiseerde salariskosten tot op het laagste niveau (werknemer) aan te leveren ten behoeve van import in het financiële systeem en de rapportage tool. De gegevens kunnen al dan niet gerelateerd zijn aan specifieke kostenplaatsen.
</t>
  </si>
  <si>
    <t xml:space="preserve">Het systeem moet een begroting kunnen berekenen op basis van formatie tegen loonkosten van de werkelijke bezetting met een vastgestelde schaal en trede, inclusief een specificatie van de toelagen. Deze begroting moet ook op individueel niveau zichtbaar zijn.
</t>
  </si>
  <si>
    <t xml:space="preserve">Het systeem moet de mogelijkheid bieden inzage te geven in loonkosten op diverse aggregatieniveaus, loonkosten per fte; loonkosten per te verlonen persoon. 
</t>
  </si>
  <si>
    <t xml:space="preserve">De begroting moet opgebouwd zijn uit de diverse, te benoemen loonkosten(boekingscodes).
</t>
  </si>
  <si>
    <t xml:space="preserve">Het systeem kan voor de betaaldatum (deel) blokkeringen op de uitbetaling uitvoeren. 
</t>
  </si>
  <si>
    <t xml:space="preserve">Het systeem heeft de mogelijkheid om op ieder moment van de maand mutaties in te laten gaan. Bijv. urenvermindering, ingang onbetaald- of ouderschapsverlof, korting bij langdurig ziek. 
</t>
  </si>
  <si>
    <t>Accountantscontrole AO/IC</t>
  </si>
  <si>
    <t>SA.16.01</t>
  </si>
  <si>
    <t>Het systeem beschikt over een rapportgenerator waarmee rapporten door de expertgebruiker gedefinieerd en uitgedraaid kunnen worden met selectie en weergavemogelijkheden voor in principe alle gegevens uit het systeem in alle combinaties.</t>
  </si>
  <si>
    <t xml:space="preserve">Indien het pakket werkt met een verzamelstaat voor declaraties, moet de manager een losse declaratie af kunnen keuren. In dat geval hoeft de indiener alleen de afgekeurde gegevens aan te passen.
</t>
  </si>
  <si>
    <t>EMS.10.07</t>
  </si>
  <si>
    <t xml:space="preserve">Het registreren van verzuim in het systeem is per werkgever(snummer)/ gemeente te registreren 
</t>
  </si>
  <si>
    <t>BT.09.07</t>
  </si>
  <si>
    <t xml:space="preserve">Het systeem moet de beslagvrije voet kunnen bepalen.
</t>
  </si>
  <si>
    <t xml:space="preserve"> </t>
  </si>
  <si>
    <t xml:space="preserve">De opdrachtnemer garandeert dat het systeem gedurende de looptijd van het contract minimaal voldoet aan de op dat moment geldende Wet en Regelgeving, ondermeer de Nederlandse sociale- en fiscale wet- en regelgeving,  en Algemene verordening gegevensbescherming (AVG).
</t>
  </si>
  <si>
    <t xml:space="preserve">Iedere nieuwe versie/release wordt begeleid door een overzicht van gewijzigde functionaliteiten waarbij ook inzichtelijk is welke impact dit heeft op de beveiliging en techniek.
</t>
  </si>
  <si>
    <t xml:space="preserve">De applicatie beschikt over een eigen auditlog. De auditlog kan niet ongemerkt worden gewijzigd of gewist. </t>
  </si>
  <si>
    <t xml:space="preserve">De applicatie dient de mogelijkheid te hebben tot het inrichten van een testomgeving (per applicatiemodule), volledig afgeschermd van de productieomgeving. De scheiding dient op zowel programma als op databestandniveau aangebracht te zijn.
</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</si>
  <si>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dashboard/startscherm van de gebruiker in ESS en per email.
</t>
  </si>
  <si>
    <t xml:space="preserve">Mogelijkheid  om contactgegevens van bewindsvoerder te kunnen vastleggen. 
</t>
  </si>
  <si>
    <t xml:space="preserve">Alle reeds geregistreerde gegevens moeten getoond kunnen worden, inclusief toekomstmutaties. Historie moet eenvoudig en overzichtelijk getoond worden in de weergaves of rapportages.
</t>
  </si>
  <si>
    <t xml:space="preserve">Het systeem moet de mogelijkheid bieden om achteraf betalingen te doen aan medewerkers van wie de aanstelling is beëindigd. Dit moet mogelijk zijn tot en met het jaar volgend op het jaar van uitdiensttreding.
</t>
  </si>
  <si>
    <t xml:space="preserve">In de salarisverwerking is een geautomatiseerde controle op de ingevoerde gegevens in relatie tot de output/ aangiftes, niet juist ingevoerde gegevens worden gemeld in de controle door bijvoorbeeld een payroll auditor. 
</t>
  </si>
  <si>
    <t xml:space="preserve">Het systeem kan een verstrekte lening verwerken. 
</t>
  </si>
  <si>
    <t xml:space="preserve">Het systeem houdt automatisch de restschuld bij. 
</t>
  </si>
  <si>
    <t xml:space="preserve">Mogelijkheid van signaleren, taken op alle datumvelden op basis van vooraf ingestelde signaleringstermijn/ tijdstrigger. Ingericht kan worden wie, welk signaal, taak of mail moet krijgen (P&amp;O-professional en/of manager).
</t>
  </si>
  <si>
    <t xml:space="preserve">Het moet mogelijk zijn om vanuit het netto salaris ten minste 4 stortingen naar verschillende IBAN-rekeningen kunnen doen. 
</t>
  </si>
  <si>
    <t xml:space="preserve">Tenminste een verblijfadres, sprake van ongeval kunnen registreren.
</t>
  </si>
  <si>
    <t>Opleidingen</t>
  </si>
  <si>
    <t xml:space="preserve">Het systeem moet diverse rapporten kunnen genereren, uit het digitaal personeelsdossier bijvoorbeeld de ingerichte autorisatie, ontbrekende documenten in het dossier. De rapporten moeten omgezet kunnen worden naar tenminste Excel.
</t>
  </si>
  <si>
    <r>
      <t xml:space="preserve">De digitale formulieren t.b.v. declaraties moeten door de organisatie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een bon.
</t>
    </r>
    <r>
      <rPr>
        <b/>
        <sz val="11"/>
        <color rgb="FF000000"/>
        <rFont val="Calibri"/>
        <family val="2"/>
      </rPr>
      <t>Per werkgever(snummer) / gemeente moeten deze gegevens verschillend ingericht kunnen worden</t>
    </r>
    <r>
      <rPr>
        <sz val="11"/>
        <color indexed="8"/>
        <rFont val="Calibri"/>
        <family val="2"/>
      </rPr>
      <t xml:space="preserve">.
</t>
    </r>
  </si>
  <si>
    <t xml:space="preserve">De medewerker en manager moeten binnen de ESS/MSS omgeving een overzicht kunnen krijgen van alle ingediende declaraties en de status hiervan.
</t>
  </si>
  <si>
    <t xml:space="preserve">Het systeem ondersteunt het flexibel toevoegen van organisatie specifieke bronnen en doelen. Mogelijkheid om lokale arbeidsvoorwaarden toe te voegen aan het IKB.
</t>
  </si>
  <si>
    <t xml:space="preserve">De medewerker moet binnen de ESS omgeving een overzicht kunnen krijgen van alle aangevraagde arbeidsvoorwaardenuitwisseling en de status hiervan.
</t>
  </si>
  <si>
    <t xml:space="preserve">Medewerker moet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</si>
  <si>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 xml:space="preserve">Het ESS/MSS controleert (automatisch) op een dubbele aanvraag. 
</t>
  </si>
  <si>
    <t xml:space="preserve">Tenminste een verblijfadres, indien sprake van ongeval; verzuimreden kunnen registreren.
</t>
  </si>
  <si>
    <t xml:space="preserve">Het registreren van verzuim, herstel, gedeeltelijk hersteld en arbeidstherapie in het ESS/MSS mogelijk. En of er sprake is van een vangnet geval
</t>
  </si>
  <si>
    <r>
      <rPr>
        <u/>
        <sz val="11"/>
        <color indexed="8"/>
        <rFont val="Calibri"/>
        <family val="2"/>
      </rPr>
      <t>Afdracht:</t>
    </r>
    <r>
      <rPr>
        <sz val="11"/>
        <color indexed="8"/>
        <rFont val="Calibri"/>
        <family val="2"/>
      </rPr>
      <t xml:space="preserve">
Overzicht Afdrachten Belastingdienst kunnen genereren gespecificeerd in o.a. premie WIA, UFO, ZVW wg, ZVW wn , “gedifferent.”premies WHK
</t>
    </r>
  </si>
  <si>
    <r>
      <rPr>
        <u/>
        <sz val="11"/>
        <color indexed="8"/>
        <rFont val="Calibri"/>
        <family val="2"/>
      </rPr>
      <t xml:space="preserve">Afdracht: </t>
    </r>
    <r>
      <rPr>
        <sz val="11"/>
        <color indexed="8"/>
        <rFont val="Calibri"/>
        <family val="2"/>
      </rPr>
      <t xml:space="preserve">
Overzicht Inhouding en Afdrachten ziektekostenverzekering kunnen genereren.  
</t>
    </r>
  </si>
  <si>
    <t>OAR.01.03</t>
  </si>
  <si>
    <t>OAR.01.05</t>
  </si>
  <si>
    <t>OAR.01.06</t>
  </si>
  <si>
    <t>OAR.02.01</t>
  </si>
  <si>
    <t>OAR.02.02</t>
  </si>
  <si>
    <t>OAR.02.03</t>
  </si>
  <si>
    <t>OAR.03.03</t>
  </si>
  <si>
    <t>OAR.03.04</t>
  </si>
  <si>
    <t>OAR.04.01</t>
  </si>
  <si>
    <t>OAR.04.02</t>
  </si>
  <si>
    <t>OAR.04.03</t>
  </si>
  <si>
    <t>OAR.04.04</t>
  </si>
  <si>
    <t>OAR.03.01</t>
  </si>
  <si>
    <t>OAR.03.02</t>
  </si>
  <si>
    <t>OAR.01.01</t>
  </si>
  <si>
    <t>OAR.01.02</t>
  </si>
  <si>
    <t>OAR.01.04</t>
  </si>
  <si>
    <t>Deelbetalingen &amp; Overige</t>
  </si>
  <si>
    <t xml:space="preserve">Het moet mogelijk zijn om in de productie van januari correcties over het voorgaande jaar in te voeren en te verwerken in een jaaroverschrijdende correctie
</t>
  </si>
  <si>
    <t>IMP.01.04</t>
  </si>
  <si>
    <t>Direct na de gunning wordt gestart met de implementatie en inrichting</t>
  </si>
  <si>
    <t xml:space="preserve">Foutieve IBAN- en BSN worden direct bij invoer (of bij de proefverwerking) gesignaleerd en geweigerd. 
</t>
  </si>
  <si>
    <t>Het systeem beschikt over een rondrekening Sociale lasten en Pensioenpremies en vergelijkt de theoretische premie inhouding en -afdracht met de werkelijke inhouding en afdracht op zowel totaal alsook op medewerker niveau.</t>
  </si>
  <si>
    <t xml:space="preserve">De applicatie voorziet in de vastlegging van werkplek-eisen en verstrekte bedrijfshulpmiddelen (zoals stoel).
</t>
  </si>
  <si>
    <t xml:space="preserve">Het systeem ondersteunt het vastleggen van subsidies en loonkostenvoordeel,  LKV, LIVWAZO gelden en WIA WGA en IVA uitkeringen
</t>
  </si>
  <si>
    <t>P&amp;O.04.02</t>
  </si>
  <si>
    <r>
      <rPr>
        <sz val="11"/>
        <color rgb="FF000000"/>
        <rFont val="Calibri"/>
        <family val="2"/>
      </rPr>
      <t>Eerdere versies van organisatiestructuren zijn te selecteren bij het uitvoeren van rapporten en analyses.</t>
    </r>
    <r>
      <rPr>
        <b/>
        <sz val="11"/>
        <color indexed="8"/>
        <rFont val="Calibri"/>
        <family val="2"/>
      </rPr>
      <t xml:space="preserve">
</t>
    </r>
  </si>
  <si>
    <t xml:space="preserve">Binnen het systeem moet een mutatierapport of analyse  zijn opgenomen van de wijzigingen in een bepaalde periode van de formatie en bezetting.
</t>
  </si>
  <si>
    <t xml:space="preserve">Conform VNG norm diverse ziekteverzuimstatistieken / rapportages kunnen genereren.  Het betreft hier in ieder geval verzuimpercentage voortschrijdend gemiddeld 12 maanden terug, actueel verzuimpercentage, Verzuimfrequentie
</t>
  </si>
  <si>
    <t xml:space="preserve">Mogelijkheid om rapportages/ overzicht  en signalering te genereren van openstaande acties m.b.t Plan van Aanpak, 1e jaarsevaluatie, etc. </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</si>
  <si>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</si>
  <si>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 xml:space="preserve">Personeelsdossiers moeten digitaal benaderbaar zijn vanuit het systeem voor geautoriseerde gebruikers en via MSS door de leidinggevenden.
</t>
  </si>
  <si>
    <t xml:space="preserve">Het systeem moet, bij invoer van mutaties, controleren op beleidsregels, CAO, dubbele invoer en op de logica van velddefinities. Bij evt. fouten moet het systeem mutaties niet uitvoeren  en/of een waarschuwing geven  aan de gebruiker.
</t>
  </si>
  <si>
    <t xml:space="preserve">Het systeem moet gebruikersvriendelijk zijn, overzichtelijk en eenduidig in het gebruik.
</t>
  </si>
  <si>
    <t xml:space="preserve">De medewerkers moeten in hun mobiele telefoon of Tablet (bijvoorbeeld in een APP), en in ieder geval in hun ESS omgeving op de desktop, keuzes kunnen maken uit een systeem aan arbeidsvoorwaarden dat door de organisatie zelf samen te stellen is. In ieder geval: uitruil  van een persoonlijk budget met reiskosten, Desgewenst kunnen medewerkers zelf aangeven dat ingediende kilometers woon-werk automatisch uitgeruild worden met het IKB budget. 
</t>
  </si>
  <si>
    <t xml:space="preserve">Het systeem moet het Individueel keuze budget (IKB) conform (fiscale) wet &amp; regelgeving ondersteunen. De verwerking van het IKB in de slarissen moet eenvoudig controleerbaar zijn en maandelijks moet de aansluiting (Gemaakte keuzes versus de uitbetaling) gemonitord kunnen worden.
</t>
  </si>
  <si>
    <t>Salarisadministratie</t>
  </si>
  <si>
    <t xml:space="preserve">Bij een nieuwe arbeidsovereenkomst wordt gecontroleerd of er al gegevens van een eerdere aanstelling van dezelfde persoon in het systeem aanwezig zijn.
</t>
  </si>
  <si>
    <t>Toelichting 
Verplicht 
N.v.t</t>
  </si>
  <si>
    <t xml:space="preserve">Algemeen </t>
  </si>
  <si>
    <t>SA.01.XX</t>
  </si>
  <si>
    <t>Toelichting 
N.v.t</t>
  </si>
  <si>
    <t xml:space="preserve">Automatische signalering door het salarissysteem als laatste betalingstermijn is afgelopen. 
</t>
  </si>
  <si>
    <t xml:space="preserve">Het salarissysteem moet bruto toeslagen, toekenningen en inhoudingen als bedrag, als percentage of op basis van verschil in schaal/trede kunnen berekenen. Het moet mogelijk zijn om hierbij maxima in te stellen (bijv. bij ORD).
</t>
  </si>
  <si>
    <t>SA.03.XX</t>
  </si>
  <si>
    <t>SA.04.XX</t>
  </si>
  <si>
    <t>Budgetbewaking</t>
  </si>
  <si>
    <t>SA.05.XX</t>
  </si>
  <si>
    <t>SA.07.XX</t>
  </si>
  <si>
    <t>SA.08.XX</t>
  </si>
  <si>
    <t>SA.09.XX</t>
  </si>
  <si>
    <t>SA.11.XX</t>
  </si>
  <si>
    <t>SA.12.XX</t>
  </si>
  <si>
    <t>SA.13.XX</t>
  </si>
  <si>
    <t>SA.14.XX</t>
  </si>
  <si>
    <t>SA.23.XX</t>
  </si>
  <si>
    <t>SA.24.XX</t>
  </si>
  <si>
    <t>SA.22.XX</t>
  </si>
  <si>
    <t>SA.21.XX</t>
  </si>
  <si>
    <t>SA.19.XX</t>
  </si>
  <si>
    <t>SA.18.XX</t>
  </si>
  <si>
    <t>SA.17.XX</t>
  </si>
  <si>
    <t>SA.16.XX</t>
  </si>
  <si>
    <t>SA.15.XX</t>
  </si>
  <si>
    <t>SA.02.XX</t>
  </si>
  <si>
    <t>SA.10.XX</t>
  </si>
  <si>
    <t>SA.25.XX</t>
  </si>
  <si>
    <t>BT.11.01</t>
  </si>
  <si>
    <t>BT.11.02</t>
  </si>
  <si>
    <t>BT.11.03</t>
  </si>
  <si>
    <t>BT.07.01</t>
  </si>
  <si>
    <t>BT.07.02</t>
  </si>
  <si>
    <t>BT.07.03</t>
  </si>
  <si>
    <t>BT.07.04</t>
  </si>
  <si>
    <t>BT.08.01</t>
  </si>
  <si>
    <t>BT.08.02</t>
  </si>
  <si>
    <t>BT.08.03</t>
  </si>
  <si>
    <t>BT.08.04</t>
  </si>
  <si>
    <t>BT.08.05</t>
  </si>
  <si>
    <t xml:space="preserve">Niet benodigde functionaliteit wordt niet geïnstalleerd (of geautoriseerd) om kwetsbaarheden te verminderen.
</t>
  </si>
  <si>
    <t>BT 01.XX</t>
  </si>
  <si>
    <t>BT.18.XX</t>
  </si>
  <si>
    <t>BT.17.XX</t>
  </si>
  <si>
    <t>BT.16.XX</t>
  </si>
  <si>
    <t>BT.15.XX</t>
  </si>
  <si>
    <t>BT.14.XX</t>
  </si>
  <si>
    <t>BT.13.XX</t>
  </si>
  <si>
    <t>BT.12.XX</t>
  </si>
  <si>
    <t>BT.11.XX</t>
  </si>
  <si>
    <t>BT.10.XX</t>
  </si>
  <si>
    <t>BT.09.XX</t>
  </si>
  <si>
    <t>BT.08.XX</t>
  </si>
  <si>
    <t>BT.07.XX</t>
  </si>
  <si>
    <t>BT.06.XX</t>
  </si>
  <si>
    <t>BT.05.XX</t>
  </si>
  <si>
    <t>BT.04.XX</t>
  </si>
  <si>
    <t>BT.03.XX</t>
  </si>
  <si>
    <t>BT.02.XX</t>
  </si>
  <si>
    <t>A.01.07</t>
  </si>
  <si>
    <t>A.01.11</t>
  </si>
  <si>
    <t xml:space="preserve">Het systeem berekent het reguliere verlof, rekening houdend met de deeltijdfactor en evt. start of einddatumcontract (ook als dit niet de eerste van de maand is). Er wordt bij de berekening rekening gehouden met Overgangsregeling m.b.t. schaalverlof, leeftijdsverlof en toekenning ORD-uren/Compensatieverlof (14,4). Hoe de opbouw tot stand komt is zichtbaar voor de professional en de medewerker. Het is tevens mogelijk om handmatig af te wijken van het berekende verlof. 
</t>
  </si>
  <si>
    <t>P&amp;O.02.XX</t>
  </si>
  <si>
    <t>P&amp;O.01.XX</t>
  </si>
  <si>
    <t>P&amp;O.03.XX</t>
  </si>
  <si>
    <t>P&amp;O.04.XX</t>
  </si>
  <si>
    <t>P&amp;O.05.XX</t>
  </si>
  <si>
    <t>P&amp;O.06.XX</t>
  </si>
  <si>
    <t>P&amp;O.06.01</t>
  </si>
  <si>
    <t>P&amp;O.06.02</t>
  </si>
  <si>
    <t>P&amp;O.06.03</t>
  </si>
  <si>
    <t>P&amp;O.06.04</t>
  </si>
  <si>
    <t>P&amp;O.06.05</t>
  </si>
  <si>
    <t>P&amp;O.06.06</t>
  </si>
  <si>
    <t>P&amp;O.06.09</t>
  </si>
  <si>
    <t>P&amp;O.06.12</t>
  </si>
  <si>
    <t>P&amp;O.06.13</t>
  </si>
  <si>
    <t>P&amp;O.06.14</t>
  </si>
  <si>
    <t>P&amp;O.06.15</t>
  </si>
  <si>
    <t>P&amp;O.06.16</t>
  </si>
  <si>
    <t>P&amp;O.06.17</t>
  </si>
  <si>
    <t>P&amp;O.06.18</t>
  </si>
  <si>
    <t>P&amp;O.06.19</t>
  </si>
  <si>
    <t>P&amp;O.06.20</t>
  </si>
  <si>
    <t>P&amp;O.06.21</t>
  </si>
  <si>
    <t>P&amp;O.07.XX</t>
  </si>
  <si>
    <t>P&amp;O.07.01</t>
  </si>
  <si>
    <t>P&amp;O.07.02</t>
  </si>
  <si>
    <t>P&amp;O.07.03</t>
  </si>
  <si>
    <t>P&amp;O.07.04</t>
  </si>
  <si>
    <t>P&amp;O.09.08</t>
  </si>
  <si>
    <t>P&amp;O.09.09</t>
  </si>
  <si>
    <t>P&amp;O.09.10</t>
  </si>
  <si>
    <t>P&amp;O.09.11</t>
  </si>
  <si>
    <t>P&amp;O.09.12</t>
  </si>
  <si>
    <t>P&amp;O.09.13</t>
  </si>
  <si>
    <t>P&amp;O.10.XX</t>
  </si>
  <si>
    <t>P&amp;O.11.XX</t>
  </si>
  <si>
    <t xml:space="preserve">De mogelijkheid om zowel een als meerdere regels vanuit bewijslast in één handeling goed te keuren.
</t>
  </si>
  <si>
    <t>OAR.01.XX</t>
  </si>
  <si>
    <t>OAR.02.XX</t>
  </si>
  <si>
    <t>OAR.03.XX</t>
  </si>
  <si>
    <t>OAR.04.XX</t>
  </si>
  <si>
    <t>IMP.01.XX</t>
  </si>
  <si>
    <t xml:space="preserve">Tijdens de nazorgfase is voldoende capaciteit gereserveerd door opdrachtnemer voor het oplossen van issues, en eventuele restpunten. De Nazorgfase behelst de eerste 6 maanden na de daadwerkelijke eerste productie. (nadat het schaduwdraaien is afgerond)
</t>
  </si>
  <si>
    <t>Naam van de functie, Schaal--&gt; aanloopschaal Functieschaal en uitloopschaal, organisatorische eenheid, kostensoort, kostenplaats kostendrager, aard van de functie, laag in de organisatie, Type functie, functie met ORD, Standaardregeling of Bijzondere regeling</t>
  </si>
  <si>
    <t>EMS.09.03</t>
  </si>
  <si>
    <t>Medewerker kan in ESS nakijken wat de status is van ingevoerde declaraties en of ingevoerde gegevenswijzigingen</t>
  </si>
  <si>
    <t xml:space="preserve">Automatische signalering zodra geldigheid van een keuring verloopt.
</t>
  </si>
  <si>
    <t>Afkorting</t>
  </si>
  <si>
    <t>Door gebruikers met specifieke autorisaties moet een logging uitgedraaid kunnen worden welke mutaties deze gebruikers hebben ingevoerd t.b.v.  de medewerkers en of de parameters in het systeem.</t>
  </si>
  <si>
    <t>P&amp;O.06.08</t>
  </si>
  <si>
    <t>P&amp;O.06.07</t>
  </si>
  <si>
    <t>P&amp;O.06.11</t>
  </si>
  <si>
    <t>P&amp;O.06.22</t>
  </si>
  <si>
    <t>In- Door en Uitstroom en W&amp;S</t>
  </si>
  <si>
    <t xml:space="preserve">De applicatie maakt gebruikersbeheer mogelijk door te koppelen met de active directory.
</t>
  </si>
  <si>
    <r>
      <t xml:space="preserve">De opdrachtnemer moet een helpdesk hebben die op werkdagen te bereiken is tussen </t>
    </r>
    <r>
      <rPr>
        <sz val="11"/>
        <rFont val="Calibri"/>
        <family val="2"/>
      </rPr>
      <t>08:00 uur en 18:00 uur</t>
    </r>
    <r>
      <rPr>
        <sz val="11"/>
        <color rgb="FFFF0000"/>
        <rFont val="Calibri"/>
        <family val="2"/>
      </rPr>
      <t>.</t>
    </r>
    <r>
      <rPr>
        <sz val="11"/>
        <color indexed="8"/>
        <rFont val="Calibri"/>
        <family val="2"/>
      </rPr>
      <t xml:space="preserve"> De helpdesk van de opdrachtnemer kan benaderd worden met zowel technische als functionele vragen/ issues. De medewerkers van deze helpdesk wordt bemensd door medewerkers die de Nederlandse taal in woord en geschrift beheersen. De helpdesk &amp; ondersteuning is een onderdeel van de overeenkomst.  
De ondersteuning bij bedrijfskritische incidenten vind plaats binnnen 24 uur. Bedrijfskritische incidenten binnen dit kader zijn o.a.:
- Het niet volgens salarisverwerkingsplan kunnen verwerken van de salarissen. 
- Het niet op tijd kunnen aanleveren van betaalbestanden. 
- Het niet op tijd kunnen aanleveren van aangiftes aan het ABP, Loyalis en de belastingdienst. 
- Het niet op tijd kunnen aanleveren van (Verzuim)meldingen via de koppeling naar het UWV en ARBO dienst, of hiermee vergelijkbaar.
</t>
    </r>
  </si>
  <si>
    <t>BT.01.08</t>
  </si>
  <si>
    <t>De aangeboden oplossing voldoet aan hetgeen gesteld</t>
  </si>
  <si>
    <t>De aangeboden oplossing voldoet niet aan hetgeen gesteld</t>
  </si>
  <si>
    <t xml:space="preserve">Het systeem wordt geleverd, gebruikt en onderhouden in de Nederlandse taal. 
</t>
  </si>
  <si>
    <t xml:space="preserve">De opdrachtnemer verzorgt een correcte salarisberekening. Inclusief stroken en andere output, zoals een juiste berekening en samenstelling van de aangifte loonheffingen.
</t>
  </si>
  <si>
    <t xml:space="preserve">De gemeente Kerkrade heeft een collectiviteitcontract met ziektekostenverzekeraar(s) afgesloten. Het systeem dient de mogelijkheid te verschaffen dat de ziektekostenpremie van deze partij automatisch kan worden ingehouden op het salaris van de verzekerde op basis van een door de verzekeraar(s) aan opdrachtnemer aangeleverd bestand.
</t>
  </si>
  <si>
    <t xml:space="preserve">De opdrachtnemer levert de gevraagde rapportages t.b.v. de personeelsmonitor gemeenten van het A&amp;O-fonds gemeenten. Hierbij wordt gebruik gemaakt van de definities zoals vermeld in gegevenswoordenboek van het A&amp;O-fonds gemeenten. (https://www.aeno.nl/uploads/Gegevenswoordenboek-Personeelsmonitor-2020.pdf). Hierbij rekening houdend met meest actuele versie.
</t>
  </si>
  <si>
    <t xml:space="preserve">De opdrachtnemer moet t.b.v. de implementatie een projectleider aanstellen, die dient als aanspreekpunt tussen opdrachtnemer en opdrachtgever.
</t>
  </si>
  <si>
    <t>Te behalen punten</t>
  </si>
  <si>
    <r>
      <rPr>
        <sz val="11"/>
        <color rgb="FF000000"/>
        <rFont val="Calibri"/>
        <family val="2"/>
      </rPr>
      <t xml:space="preserve">Jubilea; </t>
    </r>
    <r>
      <rPr>
        <sz val="11"/>
        <color indexed="8"/>
        <rFont val="Calibri"/>
        <family val="2"/>
      </rPr>
      <t xml:space="preserve">Op werkgeversniveau automatisch berekenen van de hoogte van de jubilea gratificatie op basis van het intern/extern arbeidsverleden. 
</t>
    </r>
  </si>
  <si>
    <r>
      <rPr>
        <sz val="11"/>
        <color rgb="FF000000"/>
        <rFont val="Calibri"/>
        <family val="2"/>
      </rPr>
      <t xml:space="preserve">Ouderschapsverlof; </t>
    </r>
    <r>
      <rPr>
        <sz val="11"/>
        <color indexed="8"/>
        <rFont val="Calibri"/>
        <family val="2"/>
      </rPr>
      <t xml:space="preserve">Het kunnen invoeren van het aantal uren ouderschapsverlof, met daarbij onderscheid tussen betaalde en onbetaalde uren.  Op basis van ingevoerde uren ouderschapsverlof wordt door het salarissysteem het percentage salariskorting berekend en verwerkt. 
</t>
    </r>
  </si>
  <si>
    <r>
      <rPr>
        <u/>
        <sz val="11"/>
        <color indexed="8"/>
        <rFont val="Calibri"/>
        <family val="2"/>
      </rPr>
      <t>Ouderschapsverlof:</t>
    </r>
    <r>
      <rPr>
        <sz val="11"/>
        <color indexed="8"/>
        <rFont val="Calibri"/>
        <family val="2"/>
      </rPr>
      <t xml:space="preserve"> 
Het korten van de reserveringen vakantiegeld, eindejaarsuitkering en levensloopbijdrage bij onbetaald ouderschapsverlof moet mogelijk zijn. 
</t>
    </r>
  </si>
  <si>
    <r>
      <rPr>
        <u/>
        <sz val="11"/>
        <color indexed="8"/>
        <rFont val="Calibri"/>
        <family val="2"/>
      </rPr>
      <t>Ouderschapsverlof</t>
    </r>
    <r>
      <rPr>
        <sz val="11"/>
        <color indexed="8"/>
        <rFont val="Calibri"/>
        <family val="2"/>
      </rPr>
      <t>: 
Het (her)berekenen van de pensioenpremie bij onbetaald ouderschapsverlof op basis van wet en regelgeving</t>
    </r>
    <r>
      <rPr>
        <sz val="11"/>
        <color indexed="19"/>
        <rFont val="Calibri"/>
        <family val="2"/>
      </rPr>
      <t xml:space="preserve">. 
</t>
    </r>
  </si>
  <si>
    <r>
      <rPr>
        <u/>
        <sz val="11"/>
        <color indexed="8"/>
        <rFont val="Calibri"/>
        <family val="2"/>
      </rPr>
      <t>Ouderschapsverlof</t>
    </r>
    <r>
      <rPr>
        <sz val="11"/>
        <color indexed="8"/>
        <rFont val="Calibri"/>
        <family val="2"/>
      </rPr>
      <t>: 
Het automatisch berekenen van het te korten verlof</t>
    </r>
    <r>
      <rPr>
        <sz val="11"/>
        <color indexed="19"/>
        <rFont val="Calibri"/>
        <family val="2"/>
      </rPr>
      <t xml:space="preserve">. 
</t>
    </r>
  </si>
  <si>
    <r>
      <rPr>
        <u/>
        <sz val="11"/>
        <color indexed="8"/>
        <rFont val="Calibri"/>
        <family val="2"/>
      </rPr>
      <t xml:space="preserve">Ouderschapsverlof: 
</t>
    </r>
    <r>
      <rPr>
        <sz val="11"/>
        <color indexed="8"/>
        <rFont val="Calibri"/>
        <family val="2"/>
      </rPr>
      <t xml:space="preserve">Het cumulatief bijhouden van het aantal uren opgenomen ouderschapsverlof.
</t>
    </r>
  </si>
  <si>
    <r>
      <rPr>
        <u/>
        <sz val="11"/>
        <color indexed="8"/>
        <rFont val="Calibri"/>
        <family val="2"/>
      </rPr>
      <t>Loonbetaling bij ziekte</t>
    </r>
    <r>
      <rPr>
        <sz val="11"/>
        <color indexed="8"/>
        <rFont val="Calibri"/>
        <family val="2"/>
      </rPr>
      <t xml:space="preserve">: 
Het berekenen van het kortingspercentage op basis van gegevens van de ziekteadministratie conform CAO gemeenten.
</t>
    </r>
  </si>
  <si>
    <t>Te bepalen punten</t>
  </si>
  <si>
    <t>Beoordelingsoverzicht</t>
  </si>
  <si>
    <t>Aantal Knock-out</t>
  </si>
  <si>
    <t>Behaalde punten op het onderdeel wensen</t>
  </si>
  <si>
    <t>Aantal KO</t>
  </si>
  <si>
    <t xml:space="preserve">Behaalde punten op het onderdeel wensen </t>
  </si>
  <si>
    <t xml:space="preserve">Totaal aantal te behalen punten </t>
  </si>
  <si>
    <t>ESS - MSS</t>
  </si>
  <si>
    <t>Imp. PVA</t>
  </si>
  <si>
    <t xml:space="preserve">De projectleider of diens vervanger is gedurende de implementatie op werkdagen tijdens kantooruren telefonisch (en per e-mail) bereikbaar is.
</t>
  </si>
  <si>
    <t xml:space="preserve">De opdrachtnemer levert een totaalpakket voor een Salaris en Personeelsinformatiesysteem (SaaS-oplossing) met selfservicemodules (ESS, MSS), workflow-functionaliteiten en de salarisverwerking. Het P&amp;O systeem moet modulair zijn opgebouwd, en de opdrachtgever dient dit na oplevering verder te kunnen inrichten en onderhouden.
</t>
  </si>
  <si>
    <t xml:space="preserve">Sociale en fiscale wet- en regelgeving worden door de opdrachtnemer up-to-date gehouden en looncodes/looncomponenten werken conform de op dat moment geldende fiscale voorschriften.
</t>
  </si>
  <si>
    <t xml:space="preserve">Het  P&amp;O systeem biedt de mogelijkheid tot digitale goedkeuring en ondertekening (Digital Signing Service). Dit is instelbaar per document en type workflow. Er is hierbij sprake van een complete audittrail t.b.v. compliancy. De digitale goedkeuring vindt plaats middels inlognaam, wachtwoord, en unieke SMS-code.
</t>
  </si>
  <si>
    <t>Authenticatie vindt plaats op het niveau van de eindgebruiker, in de gehele keten, of bij SSO bij inlog in de omgeving van de Gemeente Kerkrade.</t>
  </si>
  <si>
    <t xml:space="preserve">Gegevensuitwisselingen gebruiken open standaarden. De gebruikte techniek (IPA /Connectoren) is beproefd en getest voor de meest gebruikelijke applicaties
</t>
  </si>
  <si>
    <t xml:space="preserve">Applicaties zijn webbrowseronafhankelijk, daarmee garandeert opdrachtnemer in iedere gangbare browser een goede werking. De standaard browser is Edge.
</t>
  </si>
  <si>
    <t xml:space="preserve">De opdrachtnemer levert de aangeboden oplossing op basis van "Bewezen Techniek". De aangeboden oplossing is minimaal drie jaar in gebruik bij een vergelijkbare organisatie.  Ontwikkelingen en Innovatie op het gebied van ESS/MSS zijn uitgesloten van deze eis, hiervoor geldt dat deze uitgebreid getest moeten zijn voordat ze live gaan. In overleg met opdrachtnemer kunnen we eventueel als pilotorganisatie dienen om innovatie te stimuleren.
</t>
  </si>
  <si>
    <t xml:space="preserve">De applicatie is web gebaseerd. De responstijd van het systeem in termen van dat resultaten van een handeling op het scherm getoond worden, is in 95% van de gevallen minder dan 3 seconden.
</t>
  </si>
  <si>
    <t xml:space="preserve">De webapplicatie dient te voldoen aan de W3C richtlijnen of WCAG.
</t>
  </si>
  <si>
    <t xml:space="preserve">Berichten die worden aangemaakt en/of gewijzigd in de applicatie worden gelogd.
</t>
  </si>
  <si>
    <t xml:space="preserve">De applicatie ondersteunt IPv6 of IPv4.
</t>
  </si>
  <si>
    <t xml:space="preserve">Applicatie gebruikt/ondersteunt of heeft een koppeling met het MS Officepakket (MS-Office).
</t>
  </si>
  <si>
    <t xml:space="preserve">De applicatie ondersteunt Single Sign On op basis van de door PIT geleverde ADFS of IAM.
</t>
  </si>
  <si>
    <t>De applicatie heeft faciliteiten om geautomatiseerd gekoppeld te kunnen worden aan een Datawarehouse/BI Tool. Hiervoor wordt bij voorkeur gebruik gemaakt van API's.</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</si>
  <si>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vragen moeten in een aparte bijlage(n) worden opgenomen. </t>
  </si>
  <si>
    <t xml:space="preserve">Opdrachtnemer uitsluitend de kolom "Voldoet Ja/Nee"(kolom E) invult. Kolom Toelichting (kolom D) stelt of een toelichting verplicht, optioneel of niet van toepassing is. </t>
  </si>
  <si>
    <t xml:space="preserve">Als een toelichting verplicht is, wordt alleen aan de wens voldaan als er ook daadwerkelijk een toelichting is gegeven. Bij een optionele toelichting staat het de Opdrachtnemer vrij om een toelichting te geven. Indien een toelichting niet van toepassing is verklaard, wordt een toelichting niet meegenomen in de beoordeling. Toelichtingen en vragen dienen adequaat te worden beantwoord. </t>
  </si>
  <si>
    <t>Het is niet toegestaan om inhoudelijke aanpassingen te doen op het Programma van Eisen en Wensen.</t>
  </si>
  <si>
    <t>De applicatie beschikt over een doorzoekbare database met helpfuncties en FAQ.</t>
  </si>
  <si>
    <t>Opleidingen worden door vakbekwame en ervaren docenten gegeven.</t>
  </si>
  <si>
    <t xml:space="preserve">De opdrachtnemer stelt data-analyses ter beschikking om bij het schaduwdraaien op basis van de totalisers en Checksums de juistheid van de salarisverwerking  in zijn geheel en per gebruikte uitvoercode/looncomponent te kunnen beoordelen.
</t>
  </si>
  <si>
    <t>De applicatie is voor wat betreft inrichting en autorisatie eenvoudig te beheren en hiervoor zijn hulpmiddelen beschikbaar, zoals rapportages en analyses autorisatiebeheer en inrichting van looncomponenten.</t>
  </si>
  <si>
    <t xml:space="preserve">De opdrachtnemer staat toe dat een externe audit wordt verricht waarmee de betrouwbaarheid van de geleverde dienst kan worden getoetst. Een audit is niet nodig als de opdrachtnemer d.m.v. certificering aantoont dat de gewenste betrouwbaarheid van de dienst is geborgd.
</t>
  </si>
  <si>
    <t xml:space="preserve">De opdrachtnemer moet de keten van toeleveranciers bekend maken en aangeven welke maatregelen zijn genomen om de aan de opdrachtnemer opgelegde eisen door te vertalen naar hun toeleveranciers.
</t>
  </si>
  <si>
    <t>De applicatie heeft voorzieningen ter ondersteuning van een hoge beschikbaarheid van gegevens, ten behoeve van het tijd- en plaatsonafhankelijk werken.</t>
  </si>
  <si>
    <t>Het is mogelijk om de productiedatabase te dupliceren naar een tweede database (Test of Ontwikkel omgeving). Al dan niet met de volledige functionaliteiten en dossier.</t>
  </si>
  <si>
    <t xml:space="preserve">Het moet mogelijk zijn vrije velden toe te voegen aan ieder scherm per werkgever(snummer)/ organisatie. Waarbij gekozen moet kunnen worden uit de eigenschap:
- tekstveld,
- alfanumeriek,
- numeriek,
- valuta,
- datum,
- vinkveld.
Aan deze velden moet een keuzelijst gekoppeld kunnen worden die zelf gedefinieerd kan worden. Aanvullend is rapportage op vrije velden mogelijk. 
</t>
  </si>
  <si>
    <t xml:space="preserve">De applicatie kan automatisch berichten of signalen sturen op vooraf gedefinieerde en door de opdrachtgever bepaalde momenten, dit gekoppeld aan personen en activiteiten.
</t>
  </si>
  <si>
    <t xml:space="preserve">Er is een set standaard voorbeeld processen (Best Practices) ingericht van alle gebruikelijke HR-processen (formulieren en workflow), waarvan de opdrachtgever gebruik kan maken.
</t>
  </si>
  <si>
    <t xml:space="preserve">Het muteren van workflows moet door de functioneel beheerder op eenvoudige wijze uit te voeren zijn.  Het resultaat wordt grafisch weergegeven.
</t>
  </si>
  <si>
    <t xml:space="preserve">De opdrachtnemer accepteert de maatregelen uit de Baseline Informatiebeveiliging Overheid (BIO), voor zover van toepassing verklaard door de opdrachtgever, en past deze toe op de geleverde producten en/of diensten. (https://bio-overheid.nl/media/1572/bio-versie-104zv_def.pdf)
</t>
  </si>
  <si>
    <t xml:space="preserve">In het geval van afnemen van producten en/of diensten accepteert de opdrachtnemer dat (beveiligings)incidenten direct gemeld worden aan de opdrachtgever, en als dat wettelijk noodzakelijk is ook aan Autoriteit Persoonsgegevens. Bij niet gemelde incidenten waar persoonsgegevens bij betrokken zijn, zal de opdrachtgever een ontvangen boete en ontstane schade verhalen op de opdrachtnemer.
</t>
  </si>
  <si>
    <t>De applicatie heeft autorisatie-instellingen waardoor inzage of mutatie van gegevens voor gebruikers beperkt of uitgebreid kan worden afhankelijk van taak/functie/rol waarvoor zij gemachtigd zijn om specifieke gegevens in te zien of te wijzigen. 
De applicatie voorziet in een overzicht met Rollen en Rechten t.b.v. de accountantscontrole of Audit.</t>
  </si>
  <si>
    <t xml:space="preserve">De opdrachtnemer levert de adapter en verzorgt de werkzaamheden (inclusief regie en afstemmingsmomenten met de te koppelen leveranciers) die aan de kant van de applicatie noodzakelijk zijn om gegevensuitwisseling te laten functioneren. De opdrachtnemer kan op verzoek aantonen dat de koppelingen succesvol zijn getest.
</t>
  </si>
  <si>
    <t xml:space="preserve">Het systeem moet automatisch de deeltijdfactor berekenen o.b.v. het totaal ingegeven uren. Het P&amp;O systeem moet daarbij tot minimaal 2 decimalen kunnen registreren. 
</t>
  </si>
  <si>
    <t xml:space="preserve">Loonstroken en jaaropgave moeten digitaal (PDF) geleverd kunnen worden. De digitale loonstrook en jaaropgave moet via de ESS omgeving te benaderen zijn tot 5 jaar na publicatie. 
</t>
  </si>
  <si>
    <t>Het systeem biedt de mogelijkheid om salarisbetalingen in de verwerking op kasbetaling te zetten.</t>
  </si>
  <si>
    <t xml:space="preserve">De opdrachtnemer garandeert bij problemen ten aanzien van het verwerken van salarismutaties, een adequate (work-around) oplossing om vertragingen van de uitbetaling van salarissen te voorkomen. Procesverstoringen in de salarisbetaling worden 24/7 binnen 24 uur opgelost.
</t>
  </si>
  <si>
    <t xml:space="preserve">Het systeem ondersteunt bulkmutaties.  Deze gegevens moeten ook met terugwerkende kracht te muteren zijn, waarna er een herberekening plaatsvindt op de salarissen.
</t>
  </si>
  <si>
    <t xml:space="preserve">De salarisverwerking is proces en outputgericht.  Na ontvangst concept salarisspecificatie en controleoverzicht kunnen mutaties worden aangebracht die in de huidige productiemaand worden verwerkt.   
</t>
  </si>
  <si>
    <t xml:space="preserve">De mogelijkheid om loonstaten in PDF formaat en Excel op te slaan.
</t>
  </si>
  <si>
    <t xml:space="preserve">Mogelijkheid om een analyse te draaien van bedragen die zijn uitbetaald behorende bij de WKR categorieën op organisatieniveau en individueel niveau.
</t>
  </si>
  <si>
    <t xml:space="preserve">Het maandelijks berekenen van de totale cumulatieve loonkosten per kalenderjaar. Op basis van de realisatie en prognose.
</t>
  </si>
  <si>
    <t xml:space="preserve">Mutaties die voortvloeien uit twk salarismutaties moeten worden verwerkt in de eerstvolgende salarisrun. De historie moet hierbij intact blijven.
</t>
  </si>
  <si>
    <t xml:space="preserve">Na elk kalenderjaar dient voor elk persoon waarvoor in een kalenderjaar een verloning heeft plaatsgevonden een jaaropgave te worden gegenereerd volgens de wettelijke eisen.
</t>
  </si>
  <si>
    <t xml:space="preserve">Op werkgeversniveau extra velden kunnen presenteren op de jaaropgave/salarisspecificatie.
</t>
  </si>
  <si>
    <t xml:space="preserve">Op de salarisspecificatie moet naast de wettelijke gegevens minimaal onderstaande informatie worden vermeld: 
- Incidentele berekeningen.
- Overwerk  incl. % en tijdvak
- Cumulatieven
</t>
  </si>
  <si>
    <r>
      <t xml:space="preserve">Op de salarisspecificatie moet naast de wettelijke gegevens minimaal onderstaande informatie worden vermeld: 
- Herberekeningen </t>
    </r>
    <r>
      <rPr>
        <b/>
        <sz val="11"/>
        <color rgb="FF000000"/>
        <rFont val="Calibri"/>
        <family val="2"/>
      </rPr>
      <t>per maand</t>
    </r>
    <r>
      <rPr>
        <sz val="11"/>
        <color indexed="8"/>
        <rFont val="Calibri"/>
        <family val="2"/>
      </rPr>
      <t xml:space="preserve"> gespecificeerd
</t>
    </r>
  </si>
  <si>
    <t>Op de salarisspecificatie moet naast de wettelijke gegevens minimaal onderstaande informatie worden vermeld: 
- IKB inzet
- Uitruil reiskosten/thuiswerkvergoeding</t>
  </si>
  <si>
    <t xml:space="preserve">Op de salarisspecificatie moet naast de wettelijke gegevens minimaal onderstaande informatie worden vermeld: 
- Ruimte voor vrije toelichting
</t>
  </si>
  <si>
    <r>
      <rPr>
        <u/>
        <sz val="11"/>
        <color indexed="8"/>
        <rFont val="Calibri"/>
        <family val="2"/>
      </rPr>
      <t>Generatiepact:</t>
    </r>
    <r>
      <rPr>
        <sz val="11"/>
        <color indexed="8"/>
        <rFont val="Calibri"/>
        <family val="2"/>
      </rPr>
      <t xml:space="preserve"> 
Juiste registratie kunnen voeren van deelnemers. Signalerings en/of rapportagemogelijkheden dat werknemer hier gebruik van maakt. Het juist kunnen verwerken van de doorbetaling pensioenpremie.
</t>
    </r>
  </si>
  <si>
    <r>
      <rPr>
        <u/>
        <sz val="11"/>
        <color indexed="8"/>
        <rFont val="Calibri"/>
        <family val="2"/>
      </rPr>
      <t>Onbetaald verlof / zorgverlof:</t>
    </r>
    <r>
      <rPr>
        <sz val="11"/>
        <color indexed="8"/>
        <rFont val="Calibri"/>
        <family val="2"/>
      </rPr>
      <t xml:space="preserve">
Het automatisch berekenen van het te korten reguliere wettelijk en bovenwettelijk verlof</t>
    </r>
    <r>
      <rPr>
        <sz val="11"/>
        <color indexed="19"/>
        <rFont val="Calibri"/>
        <family val="2"/>
      </rPr>
      <t xml:space="preserve">. 
</t>
    </r>
  </si>
  <si>
    <r>
      <rPr>
        <u/>
        <sz val="11"/>
        <color indexed="8"/>
        <rFont val="Calibri"/>
        <family val="2"/>
      </rPr>
      <t>Onbetaald verlof / zorgverlof:</t>
    </r>
    <r>
      <rPr>
        <sz val="11"/>
        <color indexed="8"/>
        <rFont val="Calibri"/>
        <family val="2"/>
      </rPr>
      <t xml:space="preserve">
Het kunnen invoeren van het aantal uren onbetaald verlof/zorgverlof.  
</t>
    </r>
  </si>
  <si>
    <r>
      <rPr>
        <u/>
        <sz val="11"/>
        <color indexed="8"/>
        <rFont val="Calibri"/>
        <family val="2"/>
      </rPr>
      <t xml:space="preserve">Onbetaald verlof / zorgverlof:
</t>
    </r>
    <r>
      <rPr>
        <sz val="11"/>
        <color indexed="8"/>
        <rFont val="Calibri"/>
        <family val="2"/>
      </rPr>
      <t>Het kunnen aanpassen van de pensioenpremie bij onbetaald verlof op basis van wet en regelgeving</t>
    </r>
    <r>
      <rPr>
        <sz val="11"/>
        <color indexed="19"/>
        <rFont val="Calibri"/>
        <family val="2"/>
      </rPr>
      <t>.</t>
    </r>
    <r>
      <rPr>
        <sz val="11"/>
        <rFont val="Calibri"/>
        <family val="2"/>
      </rPr>
      <t xml:space="preserve"> Het kunnen doorbelasten van het werkgeversdeel van de pensioenpremie</t>
    </r>
    <r>
      <rPr>
        <sz val="11"/>
        <color indexed="19"/>
        <rFont val="Calibri"/>
        <family val="2"/>
      </rPr>
      <t xml:space="preserve">
</t>
    </r>
  </si>
  <si>
    <r>
      <rPr>
        <u/>
        <sz val="11"/>
        <color indexed="8"/>
        <rFont val="Calibri"/>
        <family val="2"/>
      </rPr>
      <t xml:space="preserve">Onbetaald verlof / zorgverlof:
</t>
    </r>
    <r>
      <rPr>
        <sz val="11"/>
        <color indexed="8"/>
        <rFont val="Calibri"/>
        <family val="2"/>
      </rPr>
      <t xml:space="preserve">Het cumulatief bijhouden van het aantal uren opgenomen verlof zowel voor kortdurend als langdurend zorgverlof.
</t>
    </r>
  </si>
  <si>
    <t xml:space="preserve">Het salarissysteem bepaalt automatisch of bij incidentele betalingen het bijzondere tarief op basis van het jaarloon.
</t>
  </si>
  <si>
    <t xml:space="preserve">Het systeem moet het gebruik van gebroken tijdvakken ondersteunen door middel van het kunnen invoeren van een begin- en einddatum. 
</t>
  </si>
  <si>
    <t xml:space="preserve">Proforma berekening worden uitgevoerd conform wet- en regelgeving beschreven in categorie "Salarisberekeningen conform Nederlandse sociale- en fiscale wet- en  regelgeving". Indien het systeem geen proforma salarisberekeningen kan uitvoeren moet het e-P&amp;O systeem beschikken over een koppeling naar de applicatie Pardon Salaris van Pardon Consult BV.
</t>
  </si>
  <si>
    <t xml:space="preserve">Minimaal een maand voorafgaand aan jubileumdatum moet het P&amp;O systeem een signaal genereren.
</t>
  </si>
  <si>
    <t>Het moet mogelijk zijn een begroting aan te maken voor het lopende jaar, het volgende jaar en 4 jaar vooruit.</t>
  </si>
  <si>
    <t xml:space="preserve">Inzicht in de begrote kosten per eenheid, per team en ook per medewerker. Hierbij zijn ook de kosten van interne detachering zichtbaar (dus als team A een medewerker detacheert aan team B dan moeten de kosten voor deze medewerker ook zichtbaar zijn in team B en de baten van deze medewerker in team A).
</t>
  </si>
  <si>
    <t>Het systeem is ingericht (of in te stellen) met bewaartermijnen, om zodoende te voldoen aan de wettelijke vereisten.</t>
  </si>
  <si>
    <t xml:space="preserve">Beschikbaarheid van journaalposten bestand om te kunnen inlezen in bijvoorbeeld CODA.
</t>
  </si>
  <si>
    <t xml:space="preserve">Het is mogelijk het bedrag in maandelijkse termijnen af te lossen.
</t>
  </si>
  <si>
    <t>Mogelijkheid tot muteren van vroegtijdige aflossing gedurende de looptijd van de lening.</t>
  </si>
  <si>
    <t>Het systeem levert op basis van de salarisverwerking maandelijks tijdig een SEPA bestand/opdracht aan conform de eisen van de uitvoerende bank, waardoor de bedragen tijdig per maand aan de medewerker/begunstigde worden overgemaakt.   Het sepa bestand beschikt over een SHA-256 controle.</t>
  </si>
  <si>
    <t xml:space="preserve">Signalen moeten kunnen worden gekoppeld aan een taak/ mailadres en daar naartoe worden verzonden.
</t>
  </si>
  <si>
    <t>Het systeem moet keuringen kunnen registreren, met de mogelijkheid om op een vervaldatum te kunnen signaleren.</t>
  </si>
  <si>
    <t>Het systeem biedt de mogelijkheid tot registreren van werklocatie(s) van de werknemer. Deze dient ook als basis voor de dienstreizen/Reiskostenvergoeding.</t>
  </si>
  <si>
    <t>Het systeem maakt zowel gebruik van een postcodetabel als van een afstandentabel. Voor de afstandentabel wordt gebruik gemaakt van bijvoorbeeld ANWB-routeplanner of Google Maps. Hierbij kan de Opdrachtgever kiezen voor de kortste en/of snelste route.</t>
  </si>
  <si>
    <t>Het systeem ondersteunt (inclusief flexibele rekenregels) het overboeken van verlofsaldi van het ene naar het andere jaar. Het systeem ondersteunt het overhevelen van bovenwettelijk verlof naar Spaarverlof conform de cao.</t>
  </si>
  <si>
    <t>Verlof wordt geregistreerd en berekend in minimaal twee decimalen; Het scheidingsteken is een komma. Bij invoer in uren minuten (scheidingsteken dubbele punt) wordt er automatisch omgerekend naar decimalen.</t>
  </si>
  <si>
    <r>
      <t>Het systeem moet de organisatiestructuur per werkgever(snummer)/ gemeente kunnen vastleggen. Hiervoor zijn minimaal 6 hiërarchische lagen noodzakelijk</t>
    </r>
    <r>
      <rPr>
        <sz val="11"/>
        <rFont val="Calibri"/>
        <family val="2"/>
      </rPr>
      <t>. Wijzigingen in de organisatiestructuur worden bewaard.</t>
    </r>
  </si>
  <si>
    <t xml:space="preserve">Binnen het systeem moet informatie over de formatie en bezetting -gekoppeld aan een formatieplaats- (afdeling, functie, fte's, uren) beschikbaar zijn op medewerker niveau.
</t>
  </si>
  <si>
    <t xml:space="preserve">Het systeem moet vangnetters (arbeidsgehandicapten en medewerkers met een WIA uitkering, zwangerschapsverlof, orgaandonatie)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einde loonsanctie, einde LGU etc. in combinatie met onderlegger/besluiten UWV.
</t>
  </si>
  <si>
    <t>Het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medewerker beter is geweest tussen 2 verzuimmeldingen).</t>
  </si>
  <si>
    <t xml:space="preserve">Het P&amp;O systeem toont een overzicht van WvP en Werkwijzer poortwachter data (verzuimproces), per verzuimgeval, per organisatie-eenheid in de toekomst.
</t>
  </si>
  <si>
    <t xml:space="preserve">Het P&amp;O systeem biedt de mogelijkheid tot het vastleggen van talenten, persoonlijke ambities, interesses en competenties/ bepaalde werk/projectervaringen van medewerkers.
</t>
  </si>
  <si>
    <t xml:space="preserve">Zolang de bewaartermijn niet is verstreken, blijven de documenten van het digitale personeelsdossier van een voormalig medewerker digitaal toegankelijk voor P&amp;O.
</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</si>
  <si>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</si>
  <si>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 xml:space="preserve">Het systeem biedt de mogelijkheid om bewaartermijnen per documentsoort of document in te stellen. Verwijdering van documenten dient gecontroleerd en geautoriseerd plaats te vinden.
</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</si>
  <si>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</si>
  <si>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 xml:space="preserve">Het systeem biedt de mogelijkheid om huidige digitale personeelsdossiers d.m.v. een eenmalige export-import op te nemen in het digitale personeelsdossier van de applicatie.
</t>
  </si>
  <si>
    <t xml:space="preserve">Het systeem past automatisch versiebeheer toe bij het wijzigen van documenten. Oude versies blijven indien gewenst toegankelijk.
</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</si>
  <si>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of en op welke manier het e-P&amp;O systeem de mogelijkheid biedt om door middel van drag-and-drop functionaliteit een document van buiten het e-P&amp;O systeem aan het digitaal dossier toe te voegen.</t>
  </si>
  <si>
    <t>In het P&amp;O systeem zijn de processen instroom, doorstroom en uitstroom de basis voor de invoer van persoonsgegevens.</t>
  </si>
  <si>
    <t xml:space="preserve">Het P&amp;O systeem kan personeelsbesluiten met betrekking tot in- en uitdiensttreding digitaal genereren, accorderen &amp; verwerken en op de juiste plek en met de juiste naam in het digitaal dossier opslaan. 
</t>
  </si>
  <si>
    <t xml:space="preserve">Het P&amp;O systeem biedt workflow functionaliteit voor het proces uitdiensttreding. Een uitdienst op eigen verzoek kan gestart worden door de medewerker zelf.
</t>
  </si>
  <si>
    <t xml:space="preserve">Het P&amp;O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</si>
  <si>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De leidinggevende kan minimaal de volgende dienstverbandwijzigingen in het P&amp;O systeem starten: tijdelijke detachering, wijziging functie, afdeling/team, structurele en tijdelijke urenwijziging, type contract. Dit moet ingericht kunnen worden door de opdrachtgever.
</t>
  </si>
  <si>
    <t xml:space="preserve">Het P&amp;O systeem moet signaleringen geven op bijv. afloop tijdelijke dienstverbanden, aflopen van tijdelijke toelagen, het binnenkort bereiken van de pensioengerechtigde leeftijd etc.
</t>
  </si>
  <si>
    <t xml:space="preserve">Het P&amp;O systeem biedt de mogelijkheid om via een workflow een digitale exit vragenlijst (eigen format) te sturen aan medewerkers bij een uitdiensttreding.
</t>
  </si>
  <si>
    <t xml:space="preserve">Vanuit workflows moeten ook brieven kunnen worden gegenereerd, waarbij een digitale ondertekening middels e-signing mogelijk is vanuit het P&amp;O systeem voor alle partijen die moeten ondertekenen. 
</t>
  </si>
  <si>
    <t xml:space="preserve">Het systeem moet controleren op gegevensinvoer door middel van referentietabellen die door de opdrachtgever zelf ingericht en onderhouden kunnen worden.
</t>
  </si>
  <si>
    <t xml:space="preserve">Het ESS/MSS dient te beschikken over een gecertificeerd proces ter ondertekening van documenten (Signing Service).
</t>
  </si>
  <si>
    <t xml:space="preserve">Medewerker moet zelf de volgende eigen gegevens kunnen wijzigen: naam, adres, telefoonnummer, partner, kinderen, nevenwerkzaamheden, opleidingen. Dit dient per werkgever in te richten te zijn. 
</t>
  </si>
  <si>
    <t xml:space="preserve">Mogelijkheid om zelf processtappen op elk gewenst tijdstip te kunnen starten, buiten de automatisch ingerichte stappen. Zoals bijvoorbeeld bijstelling Plan van Aanpak, of Re-integratie 2e spoor.
</t>
  </si>
  <si>
    <t xml:space="preserve">Alle overzichten moeten op het scherm getoond kunnen worden, af te drukken en te exporteren naar alle gangbare bestandsvormen zoals: *.docx, *.xlsx, *.pdf, *.csv
</t>
  </si>
  <si>
    <t xml:space="preserve">Het dashboard geeft de mogelijkheid om met één oogopslag de resultaten te monitoren. Waar mogelijk integreren van stuurgetallen van opdrachtgever. 
</t>
  </si>
  <si>
    <r>
      <rPr>
        <u/>
        <sz val="11"/>
        <color indexed="8"/>
        <rFont val="Calibri"/>
        <family val="2"/>
      </rPr>
      <t xml:space="preserve">Afdracht: 
</t>
    </r>
    <r>
      <rPr>
        <sz val="11"/>
        <color indexed="8"/>
        <rFont val="Calibri"/>
        <family val="2"/>
      </rPr>
      <t xml:space="preserve">Overzicht Afdrachten Pensioenfonds(en) kunnen genereren uitgesplitst in Op/Np  en AAOP.
</t>
    </r>
  </si>
  <si>
    <r>
      <rPr>
        <u/>
        <sz val="11"/>
        <color indexed="8"/>
        <rFont val="Calibri"/>
        <family val="2"/>
      </rPr>
      <t xml:space="preserve">Afdracht:
</t>
    </r>
    <r>
      <rPr>
        <sz val="11"/>
        <color indexed="8"/>
        <rFont val="Calibri"/>
        <family val="2"/>
      </rPr>
      <t xml:space="preserve">Overzicht inhouding en afdracht(en ) Loyalis premie AOV (IPAP) kunnen genereren. Overzicht inhouding en afdracht ANW kunnen genereren.
</t>
    </r>
  </si>
  <si>
    <t xml:space="preserve">De applicatie wordt, behoudens overmacht, ononderbroken door dezelfde projectdeelnemers vanuit de opdrachtnemer geïmplementeerd. Onder overmacht valt ziekte en wijziging van werkgever.
</t>
  </si>
  <si>
    <t>Opmerkingen Inschrijver</t>
  </si>
  <si>
    <t xml:space="preserve">De opdrachtnemer zal voldoende capaciteit (personen) inzetten met voldoende opleiding, vaardigheden en kennis van de bedrijfsvoering en organisatie van een gemeente, om te garanderen dat de implementatie soepel verloopt.
Wanneer de hierboven genoemde personen zich bij de gemeente bevinden, of in direct contact met de gemeente staan, zal het personeel van de opdrachtnemer de gedragsvoorschriften van de gemeente naleven. Hiermee zal gevolg gegeven worden aan redelijke verzoeken van de gemeente.
</t>
  </si>
  <si>
    <t>Opmerkingen inschrijver</t>
  </si>
  <si>
    <t xml:space="preserve">Alle voorwaarden en eisen die gelden voor personeel van de opdrachtnemer zijn ook van toepassing op derden, die in opdracht van de opdrachtnemer diensten verrichten voor de opdrachtgever.
</t>
  </si>
  <si>
    <t xml:space="preserve">De opdrachtnemer ondersteunt de opdrachtgever in het uitvoeren van een Data Protection Impact Analysis (DPIA) door het beantwoorden van de voor de opdrachtnemer bestemde onderdelen en vraagstukken. Deze werkzaamheden zijn inbegrepen in de aangeboden prijs.
</t>
  </si>
  <si>
    <t xml:space="preserve">Na verzending mutaties wordt per direct door de opdrachtnemer concept salarisspecificaties aan de gebruiker beschikbaar gesteld ter controle van doorgevoerde mutaties.
</t>
  </si>
  <si>
    <t xml:space="preserve">Jaarlijks verstrekt de opdrachtnemer kosteloos een verklaring van de registeraccountant (met certificeringsbevoegdheid, nu ISAE3402) waaruit de kwaliteit van de salarisverwerking van het systeem blijkt. 
</t>
  </si>
  <si>
    <t>Daar waar in de tekst  gesproken wordt over "systeem" of "applicatie" wordt bedoeld het geheel van personeelsinformatiesysteem, salarispakket en ESS/MSS en eventueel bijbehorende modules.</t>
  </si>
  <si>
    <t>Bijlage 4 Lijst van Eisen en Wensen</t>
  </si>
  <si>
    <t xml:space="preserve">De applicatie ondersteunt de unicode tekenset UTF-8.
</t>
  </si>
  <si>
    <t xml:space="preserve">De applicatie moet mobiele toegang ondersteunen middels een native app en/of mobiele versie van de applicatie en draaien op alle gebruikelijke devices en zonder beperkingen functioneren (zoals iPad, iPhone, Android telefoons en tablets, windowsphone: minimaal besturingssysteem IOS, en Android).
</t>
  </si>
  <si>
    <t>BT.15.05</t>
  </si>
  <si>
    <t xml:space="preserve">Opdrachtnemer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Opdrachtnemer dient dit op verzoek te kunnen aantonen.
</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</si>
  <si>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</si>
  <si>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 xml:space="preserve">Het systeem moet de mogelijkheid bieden om eigen reken- of validatieregels (Checksums) in te voeren. Het systeem maakt gebruik van een Payroll auditer waardoor afwijkingen worden gesignaleerd.
</t>
  </si>
  <si>
    <t xml:space="preserve">Scenarioberekeningen en simulaties (op basis van fictieve data): De applicatie kan scenarioberekeningen en simulatieloonkosten op verschillende niveaus maken (bv. persoonsniveau, functiegroep, organisatieniveau).
</t>
  </si>
  <si>
    <t>Mogelijkheid om met twk salarismutaties in te voeren; ook in het vorige boekjaar. Inclusief beschikbaar stellen hernieuwde jaaropgave.</t>
  </si>
  <si>
    <t>Permanente en incidentele salarisgegevens</t>
  </si>
  <si>
    <t>Defaultwaarden profielen</t>
  </si>
  <si>
    <t>De opdrachtnemer verzorgt de migratie van alle historie uit het huidige systeem (Visma-Raet). Hierbij moeten alle actieve en inactieve medewerkers (waarvan de bewaartermijn van het dossier nog niet verstreken is), inclusief alle historische gegevens gemigreerd worden naar het nieuwe pakket.</t>
  </si>
  <si>
    <t>De opdrachtnemer kan op basis van A.01.10 de informatie van de "(memo)velden migreren. Hier staan aantekeningen van de personeelsadministratie m.b.t. de situatie van de betreffende medewerker. Deze informatie moet (na inhoudscontrole, in overleg) gemigreerd worden naar het nieuwe pakket.</t>
  </si>
  <si>
    <t xml:space="preserve">De applicatie ondersteunt het gebruik van hard- en software ten behoeve van de toegankelijkheid voor mensen met een functiebeperking. 
</t>
  </si>
  <si>
    <t xml:space="preserve">De testen worden afgenomen in zowel een testomgeving als in de uiteindelijke operationele systeemomgeving.
</t>
  </si>
  <si>
    <r>
      <rPr>
        <sz val="11"/>
        <rFont val="Calibri"/>
        <family val="2"/>
      </rPr>
      <t>De applicatie heeft een geautomatiseerde koppeling met de Mulifunctional (Canon).</t>
    </r>
    <r>
      <rPr>
        <sz val="11"/>
        <color rgb="FFFF0000"/>
        <rFont val="Calibri"/>
        <family val="2"/>
      </rPr>
      <t xml:space="preserve">
</t>
    </r>
  </si>
  <si>
    <t xml:space="preserve">Met alle leveranciers die als verwerker voor of namens de opdrachtnemer persoonsgegevens verwerken, worden verwerkersovereenkomsten gesloten waarin alle wettelijk vereiste afspraken zijn vastgesteld.
</t>
  </si>
  <si>
    <t xml:space="preserve">De workflows zijn door de opdrachtgever zelf in te richten en aan te passen. 
</t>
  </si>
  <si>
    <t>Het is per vacature mogelijk om het W&amp;S proces aan te passen. Het is mogelijk een overzicht te draaien van openstaande en ingevulde vacatures. Een W&amp;S dashboard en rapportages over responstijd, doorlooptijd is wenselijk.</t>
  </si>
  <si>
    <t xml:space="preserve">Mogelijkheid om op elk moment het beschikbare saldo in te zien. 
</t>
  </si>
  <si>
    <t xml:space="preserve">Functioneel beheerders zijn zodanig opgeleid dat zij onafhankelijk van de opdrachtnemer processen kunnen inrichten en begeleiden.
</t>
  </si>
  <si>
    <t>Het wijzigen van licenties dient snel en eenvoudig door de opdrachtgever in het klantportaal te kunnen worden gerealiseerd. De wijziging dient op dezelfde werkdag gerealiseerd (en daarmee beschikbaar) te zijn.</t>
  </si>
  <si>
    <t>BT.18.02</t>
  </si>
  <si>
    <t>SA.02.03</t>
  </si>
  <si>
    <t>SA.02.06</t>
  </si>
  <si>
    <t>SA.02.11</t>
  </si>
  <si>
    <t>BT.18.03</t>
  </si>
  <si>
    <t>Akkoord leverancier</t>
  </si>
  <si>
    <t xml:space="preserve">Minimaal de volgende persoonsgerelateerde gegevens moeten beschikbaar zijn in het nieuwe systeem: achternaam, roepnaam, geboortedatum, kinderen, partner, integriteit (ambtseed en VOG), nevenwerkzaamheden, burgerlijke staat, telefoonnummer, e-mail adres,  ID-kaart/paspoort.
</t>
  </si>
  <si>
    <t>Het systeem moet onderstaande gegevens van externe (bijv. onbetaalde stagiaires, uitzendkrachten/ZZP-ers en interim medewerkers kunnen vastleggen:
Persoonsgegevens, adresgegevens, telnr., e-mailadres, BSN nummer, functiegegevens (aantal uur, uurloon, reiskostengegevens, vanuit welk bureau de externe komt, incl. contactpersoon, adres, telefoon en emailgegevens bureau. 
Voor de invoer van een externe is een profiel beschikbaar waardoor veel velden automatisch gevuld worden.</t>
  </si>
  <si>
    <t xml:space="preserve">Het systeem ondersteunt het automatisch vervallen van verlof en/of afkappen van compensatie uren aan het einde van het jaar. 
</t>
  </si>
  <si>
    <t xml:space="preserve">Verlof wordt ingedeeld in verdeling wettelijk en bovenwettelijk verlof (en eventuele subcategorieën), inclusief signalering wanneer verlof vervalt.
</t>
  </si>
  <si>
    <t>Voor de hele organisatie moeten gemeentelijke/organisatie gebonden competenties kunnen worden vastgelegd, per functie functiecompetenties.</t>
  </si>
  <si>
    <t xml:space="preserve">De mogelijkheid om een vrij veld te vullen met functie informatie. 
</t>
  </si>
  <si>
    <t xml:space="preserve">De mogelijkheid om de oude bezetting automatisch af te sluiten bij het invoeren van een nieuwe bezetting (bv. t.g.v.. reorganisatie).
</t>
  </si>
  <si>
    <t xml:space="preserve">Het systeem bevat de  functionaliteit om gevolgde opleidingen vast te leggen.
</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</si>
  <si>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</si>
  <si>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mails leidinggevenden eenvoudig te vinden en te raadplegen. 
</t>
  </si>
  <si>
    <t xml:space="preserve">De leidinggevende kan minimaal de volgende salariswijzigingen als workflow in het e-P&amp;O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t>
  </si>
  <si>
    <t xml:space="preserve">De applicatie ondersteunt het automatisch genereren van brieven op basis van modelbrieven (sjablonen) waarbij per modelbrief te definiëren is welke velden worden gevuld vanuit de database. 
</t>
  </si>
  <si>
    <t xml:space="preserve">De gegenereerde brieven dienen in MS Office te worden gemaakt en vervolgens kunnen worden opgeslagen in/op o.a.:
- lokale schijf/netwerkschijf
- in het digitale personeelsdossier in het P&amp;O systeem zelf 
</t>
  </si>
  <si>
    <t>Back-up, herstel en uitwijk</t>
  </si>
  <si>
    <t xml:space="preserve">De geleverde functionaliteit in het systeem is middels zero coding (dus zonder dat daar geavanceerde programmeerkennis voor nodig is) configureerbaar zodanig dat het door functioneel beheerders volledig zelfstandig kan worden gedaan. Er is dus geen kennis van programmeertalen nodig zoals javascript. 
</t>
  </si>
  <si>
    <t xml:space="preserve">De functioneel beheerder moet in de rol van workflowmanager alle openstaande taken kunnen afronden of verwijderen; bij uitdiensttreding mogen er geen taken open blijven staan.
</t>
  </si>
  <si>
    <t>Continuïteit/integriteit personeelsinformatiesysteem</t>
  </si>
  <si>
    <t xml:space="preserve">De opdrachtnemer garandeert dat initiële inrichting en updates van de applicatie zonder gegevensverlies kunnen worden uitgevoerd/geïmplementeerd.
</t>
  </si>
  <si>
    <t xml:space="preserve">De opdrachtnemer stelt de opdrachtgever tijdig in staat gebruiks-, prestatie- , functionaliteits-, beveiligings- en technische testen uit te voeren ten behoeve van de oplevering en acceptatie van de applicatie. De opdrachtnemer richt hiertoe een testomgeving in, in een vergelijkbare structuur als de uiteindelijke systeemomgeving.
</t>
  </si>
  <si>
    <t>Patches en nieuwe releases worden door de opdrachtnemer geïnstalleerd.</t>
  </si>
  <si>
    <t xml:space="preserve">Binnen de applicatie wordt Role Based Access Control (RBAC) gebruikt.
</t>
  </si>
  <si>
    <t xml:space="preserve">De salarisstrook moet, in ieder geval, de volgende specifieke informatie te bevatten: 
Algemeen
Naam betreffende werkgever, maand/jaar van betaling, NAW-gegevens werknemer, afdelingscode, kostenplaats, functie-/werknaam, registratienummer,  % bijzonder tarief, schaal, trede en schaal, eventueel jaar van de te bereiken maximum trede, contracturen per week (parttime/fulltime), wettelijk minimum loon, pensioengrondslag, datum in dienst en uit dienst (indien van toepassing), vermelding arbeidsovereenkomst onbepaalde tijd J/N, schriftelijke arbeidsovereenkomst J/N en oproepovereenkomst J/N 
Berekeningsgegevens van bruto naar netto
Hierbij moeten in verschillende blokken de volgende bruto-netto berekeningen gepresenteerd worden: 
- vaste maandsalaris, uurloon
- een eventuele terugwerkende kracht berekening tot maximaal januari van het lopende jaar
- eventuele incidentele berekeningen gesplitst in bruto loonbestanddelen en netto inhoudingen/toekenningen.
Daarnaast zal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loonheffingstabel (kleur tabel en periode), 
- Bij een mutatie met terugwerkende kracht (twk) de specificatie van de herrekende bedragen ook per maand weergeven.
Cumulatieve gegevens
Elke maand moeten de cumulatieve gegevens van onderstaande componenten t/m de betalingsmaand  van het lopende jaar gepresenteerd worden. Het betreft de volgende componenten: Belastbaar loon, Ziektekosten, Reservering vakantiegeld, Reservering IKB. 
Netto uitsplitsing naar welke rekening(en)
Zichtbaar moet zijn het totaal nettobedrag en naar welke rekening welk bedrag overgemaakt is. Alle gemuteerde afstortingen moeten zichtbaar zijn.
</t>
  </si>
  <si>
    <t xml:space="preserve">Het systeem is in staat verschillende Cao's en rechtspositieregelingen naast elkaar toe te passen en garandeert de juiste en tijdige toepassing van wet- en regelgeving en tijdig onderhoud van het systeem.
</t>
  </si>
  <si>
    <t xml:space="preserve">Het systeem bevat waarschijnlijkheids- en bestaanbaarheidscontroles. Bv. foutsignalering bij foutieve invoer m.b.t. wet- en regelgeving, functies aan inschalingen. Het systeem beschikt over een Payroll auditor waarin afwijkingen gesignaleerd worden
</t>
  </si>
  <si>
    <t xml:space="preserve">Het systeem moet op basis van bestaande gegevens en aan te passen parameters proforma salarisberekeningen kunnen uitvoeren  waarbij het resultaat als proforma salarisstrook direct op het scherm getoond moet worden en moet kunnen worden afgedrukt.  Bovendien moet het systeem ook de loonkosten berekenen en presenteren in een Excel overzicht.
</t>
  </si>
  <si>
    <t>Vaste en variabele componenten/rubrieken/coderingen</t>
  </si>
  <si>
    <t xml:space="preserve">De digitale salarisoutput moet tenminste alle overzichten bevatten noodzakelijk voor de accountant. Minimaal kunnen de volgende gegevens geleverd worden: 
- Historische loonstaten per medewerker; 
- Historische loonstaten op totalen per organisatie/bedrijf
- Autorisatiematrix en/of overzichten 
- Specificatie afdrachten (pensioen)premies
- Specificatie aangifte loonheffingen
- Declaratie-overzichten:
o Op werknemersniveau
o Op totalen
o Stappen/goedkeuring in de workflows
</t>
  </si>
  <si>
    <t xml:space="preserve">Digitale salarisoutput moet direct online beschikbaar zijn, zowel in Excel als in Pdf-formaat. 
</t>
  </si>
  <si>
    <t xml:space="preserve">Het systeem signaleert en ondersteunt de afhandeling van verplichtingen voor de medewerker bij uitdiensttreding zoals tenminste:
- Openstaande leningen automatisch verrekenen aan de hand van een veld waarin het restbedrag wordt bijgehouden. 
- Verlofsaldo op datum uit dienst
- Openstaande verzuimmelding/lopende verzuimmelding
- Terug te betalen studiekosten (alleen bij verplichting)
- Terug te betalen ouderschapsverlof
- Signalen vrij in te richten per werkgever zoals bijvoorbeeld melding dat een medewerker nog een mobiel, Laptop, IPad of badge e.d. moet inleveren. 
</t>
  </si>
  <si>
    <t>Elke handeling in het systeem door een gebruiker moet worden gelogd (audit trail).  Om dit inzichtelijk te maken zijn er standaardrapportages of analyses beschikbaar. De opgenomen gegevens in de audit rail zijn niet wijzigbaar.</t>
  </si>
  <si>
    <t>Toekennen personeelsnummer in relatie tot werkgever(snummer).</t>
  </si>
  <si>
    <t xml:space="preserve">Het salarispakket beschikt over een geautomatiseerde controle waarbij niet uitbetaalde declaraties of mutaties worden vergeleken met de uitbetaling. De verschillen worden in een overzicht gepresenteerd. Bijvoorbeeld d.m.v. een tussenrekening Payroll. </t>
  </si>
  <si>
    <t xml:space="preserve">Mogelijkheid om jaarlijks de aangiftemethode voor de WKR op te geven c.q. te wijzigen.
</t>
  </si>
  <si>
    <t xml:space="preserve">Mogelijkheid om papierloos te kunnen werken d.m.v. inscannen of fotograferen via mobile device van bonnetjes en via de APP/ ESS koppelen aan de declaratie.
</t>
  </si>
  <si>
    <t xml:space="preserve">Medewerker heeft toegang tot zijn personeelsdossier en persoonlijke gegevens (Naam, roepnaam, voorletters, adres, kinderen, partner, integriteit (ambtseed), nevenwerkzaamheden, geboortedatum, geboorteplaats, burgerlijke staat, telefoonnummer, e-mail adres, BSN-nummer, ID-bewijs).
</t>
  </si>
  <si>
    <t xml:space="preserve">Het ESS/MSS moet eenvoudig de mogelijkheid bieden om lopende taken naar een andere leidinggevende over te zetten. Hierbij hoeft niet automatisch rekening gehouden te worden met dezelfde hiërarchische rol. 
</t>
  </si>
  <si>
    <t xml:space="preserve">Het personeelsinformatiesysteem moet minimaal alle gegevens vast kunnen leggen die vermeld worden op het tabblad 'gegevensvastlegging' .
</t>
  </si>
  <si>
    <t xml:space="preserve">De opdrachtnemer levert minimaal de analyse benodigd voor de salarisverwerking; Standenregister Bruto en Netto, uitbetaling toeslagen, toelages en incidentele uitbetalingen. Uitbetalingen IKB. Inhoudingen t.g.v. Verlof of Generatiepact. Ingevoerde declaraties 
</t>
  </si>
  <si>
    <t xml:space="preserve">Het systeem bevat minimaal standaardrapporten voor oplevering van de live-gang (per deelgebied kunnen hierop aanvullende eisen/ wensen worden gesteld):
• In-, door en uitstroom in een bepaald tijdvak; 
• Formatie en bezetting: in FTE en bezetting ook In aantallen medewerkers; 
• Ziekteverzuimcijfers: Percentage, voortschrijdend gemiddelde, frequentie verzuimduurklasse;
• Aantal 0 verzuimers per afdeling/Domein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inhuur; uitzendkrachten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</si>
  <si>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 xml:space="preserve">De opdrachtnemer kan (standaard) rapportages ontsluiten naar een dashboard, waarbij onderscheid gemaakt wordt in de volgende dashboards. 
1. Dashboard met P&amp;O gerelateerde data. (verzuim, instroom; uitstroom en doorstroom etc.)
2. Dashboard met sturingsinformatie voor het management.  Kosten per FTE budget versus realisatie)
</t>
  </si>
  <si>
    <t xml:space="preserve">De opdrachtnemer levert tenminste eenmaal per kwartaal rapportage(s) over beschikbaarheid van het systeem, meldingen response tijden, opvolging en bijbehorende verbeterplannen aan de opdrachtgever.
</t>
  </si>
  <si>
    <t xml:space="preserve">De opdrachtnemer voegt m.b.t. de dienstverlening bij inschrijving een Service Level Agreement toe, waarin de eisen m.b.t. de dienstverlening aan de opdrachtgever zijn opgenomen.
</t>
  </si>
  <si>
    <t xml:space="preserve">Het P&amp;O systeem moet een workflow ondersteunen bij het in dienst proces waarbij het mogelijk is om te werken met dropdownvelden die door de opdrachtgever zelf te beheren zijn.
</t>
  </si>
  <si>
    <t xml:space="preserve">De applicatie draait op een door de database van opdrachtnemer gecertificeerde combinatie van de database met het OS. Als op een database versie geen support meer wordt gegeven, dient de applicatie gemigreerd te zijn op de volgende versie. 
</t>
  </si>
  <si>
    <t xml:space="preserve">Toelichting </t>
  </si>
  <si>
    <t>A.01.13</t>
  </si>
  <si>
    <t xml:space="preserve">Alle in de applicatie(s) vastgelegde gegevens waarvan de gebruiker eigenaar is en die door de applicatie wordt ingelezen, gebruikt of verwerkt zijn en blijven eigendom van de gebruiker. De opdrachtnemer garandeert bij het einde van de contracttermijn een volledige overdracht van alle data. Alle data blijft eigendom van opdrachtgever. Inschrijver dient bij einde looptijd kosteloos data export aan te leveren aan nieuwe opdrachtnemer/opdrachtgever welke bruikbaar is voor implementatie (digitale overdracht). Dit zowel 6 maanden voor einde contract tot 3 maanden na einde contract.  
</t>
  </si>
  <si>
    <t>BT.18.04</t>
  </si>
  <si>
    <t>Bij een gebroken maand berekening bij een medewerker die nieuw in dienst komt, wordt het jaarloon Bijzonder tarief berekend op basis van een volle maand. Het jaarloon BT moet eenvoudig (middels één handeling) te corrigeren zijn in de stamgegevens.</t>
  </si>
  <si>
    <t xml:space="preserve">Na verzending mutaties wordt binnen 4 uur door de opdrachtnemer concept salarisspecificaties aan de gebruiker beschikbaar gesteld ter controle van doorgevoerde mutaties.
</t>
  </si>
  <si>
    <t>SA.06.XX</t>
  </si>
  <si>
    <t>SA.06.01</t>
  </si>
  <si>
    <t>SA.06.02</t>
  </si>
  <si>
    <t>SA.06.03</t>
  </si>
  <si>
    <t>SA.07.04</t>
  </si>
  <si>
    <t>SA.07.05</t>
  </si>
  <si>
    <t>SA.09.06</t>
  </si>
  <si>
    <t>SA.09.07</t>
  </si>
  <si>
    <t>SA.09.08</t>
  </si>
  <si>
    <t>SA.09.09</t>
  </si>
  <si>
    <t>SA.09.10</t>
  </si>
  <si>
    <t>SA.09.11</t>
  </si>
  <si>
    <t>SA.09.12</t>
  </si>
  <si>
    <t>SA.11.07</t>
  </si>
  <si>
    <t>SA.11.08</t>
  </si>
  <si>
    <t>SA.11.09</t>
  </si>
  <si>
    <t>SA.13.02</t>
  </si>
  <si>
    <t>SA.14.03</t>
  </si>
  <si>
    <t>SA.14.04</t>
  </si>
  <si>
    <t>SA.17.02</t>
  </si>
  <si>
    <t>SA.17.03</t>
  </si>
  <si>
    <t>SA.17.04</t>
  </si>
  <si>
    <t>SA.17.05</t>
  </si>
  <si>
    <t>SA.17.06</t>
  </si>
  <si>
    <t>SA.17.07</t>
  </si>
  <si>
    <t>SA.17.08</t>
  </si>
  <si>
    <t>SA.17.09</t>
  </si>
  <si>
    <t>SA.17.10</t>
  </si>
  <si>
    <t>SA.17.11</t>
  </si>
  <si>
    <t>SA.17.12</t>
  </si>
  <si>
    <t>SA.17.13</t>
  </si>
  <si>
    <t>SA.17.14</t>
  </si>
  <si>
    <t>SA.17.15</t>
  </si>
  <si>
    <t>SA.17.16</t>
  </si>
  <si>
    <t>SA.20.XX</t>
  </si>
  <si>
    <t>SA.20.01</t>
  </si>
  <si>
    <t>SA.20.02</t>
  </si>
  <si>
    <t>SA.20.03</t>
  </si>
  <si>
    <t>SA.21.01</t>
  </si>
  <si>
    <t>SA.23.02</t>
  </si>
  <si>
    <t>SA.23.04</t>
  </si>
  <si>
    <t>SA.23.05</t>
  </si>
  <si>
    <t>SA.23.06</t>
  </si>
  <si>
    <t>SA.24.03</t>
  </si>
  <si>
    <t>SA.24.04</t>
  </si>
  <si>
    <t>P&amp;O08.XX</t>
  </si>
  <si>
    <t>P&amp;O.08.05</t>
  </si>
  <si>
    <t>P&amp;O.08.06</t>
  </si>
  <si>
    <t>P&amp;O.08.07</t>
  </si>
  <si>
    <t>P&amp;O.08.08</t>
  </si>
  <si>
    <t>P&amp;O.08.09</t>
  </si>
  <si>
    <t>P&amp;O.08.10</t>
  </si>
  <si>
    <t>P&amp;O.08.11</t>
  </si>
  <si>
    <t>P&amp;O.08.12</t>
  </si>
  <si>
    <t>P&amp;O.08.13</t>
  </si>
  <si>
    <t>P&amp;O.08.14</t>
  </si>
  <si>
    <t>P&amp;O.08.15</t>
  </si>
  <si>
    <t>P&amp;O.08.16</t>
  </si>
  <si>
    <t>P&amp;O.09.XX</t>
  </si>
  <si>
    <t>P&amp;O.11.05</t>
  </si>
  <si>
    <t>P&amp;O.11.06</t>
  </si>
  <si>
    <t>P&amp;O.11.07</t>
  </si>
  <si>
    <t>P&amp;O.11.08</t>
  </si>
  <si>
    <t xml:space="preserve">Foutmeldingen moeten logisch, zelf verklarend en begrijpelijk zijn voor de gebruiker. Foutmeldingen dienen voor de funtioneel beheerder gemakkelijk terug te vinden zijn in de Help database of in de instructie binnen het systeem. 
</t>
  </si>
  <si>
    <t>EMS.01.XX</t>
  </si>
  <si>
    <t>EMS.02.XX</t>
  </si>
  <si>
    <t>EMS.03.XX</t>
  </si>
  <si>
    <t>EMS.04.XX</t>
  </si>
  <si>
    <t>EMS.04.14</t>
  </si>
  <si>
    <t>EMS.05.XX</t>
  </si>
  <si>
    <t>EMS.06.XX</t>
  </si>
  <si>
    <t>EMS.07.XX</t>
  </si>
  <si>
    <t>EMS.08.XX</t>
  </si>
  <si>
    <t>EMS.08.01</t>
  </si>
  <si>
    <t>EMS.08.02</t>
  </si>
  <si>
    <t>EMS.08.03</t>
  </si>
  <si>
    <t>EMS.09.XX</t>
  </si>
  <si>
    <t>EMS.09.04</t>
  </si>
  <si>
    <t>EMS.09.05</t>
  </si>
  <si>
    <t>EMS.09.06</t>
  </si>
  <si>
    <t>EMS.10.XX</t>
  </si>
  <si>
    <t>EMS.10.05</t>
  </si>
  <si>
    <t>EMS.10.08</t>
  </si>
  <si>
    <t>EMS.11.XX</t>
  </si>
  <si>
    <t>IMP.01.06</t>
  </si>
  <si>
    <t xml:space="preserve">De opdrachtnemer kan bij voorlopige gunning maatregelen aantonen die ingevoerd zijn ten behoeve van sterke user authenticatie voor toegang tot de data. Opdrachtnemer overlegt op verzoek een beschrijving van de wijze van user authenticatie voor toegang tot data (username/wachtwoord/additionele authenticatie/sms/token/biometrisch) en aan welke specificaties dit voldoet.
</t>
  </si>
  <si>
    <t>De opdrachtnemer publiceert bij voorlopige gunning een roadmap voor het versiebeheer en releases van de applicatie.</t>
  </si>
  <si>
    <t>Het systeem moet de mogelijkheid bieden aan PSA professionals om een realtime proefverwerking te maken.</t>
  </si>
  <si>
    <r>
      <t>De Opdrachtnemer levert naast eis BT.18.02</t>
    </r>
    <r>
      <rPr>
        <sz val="11"/>
        <color rgb="FFFF0000"/>
        <rFont val="Calibri"/>
        <family val="2"/>
      </rPr>
      <t xml:space="preserve"> </t>
    </r>
    <r>
      <rPr>
        <sz val="11"/>
        <color indexed="8"/>
        <rFont val="Calibri"/>
        <family val="2"/>
      </rPr>
      <t>benoemde koppelingen de adapter en verzorgt de werkzaamheden (inclusief regie en afstemmingsmomenten met de te koppelen leveranciers) die vanuit het P&amp;O-systeem noodzakelijk zijn om gegevensuitwisseling te laten functioneren. De opdrachtnemer kan op verzoek aantonen dat de koppelingen succesvol zijn getest.
Hierin wordt onderscheid gemaakt tussen geautomatiseerde gegevensuitwisseling (koppeling) en handmatige gegevensuitwisseling (import/export). Deze gegevensuitwisselingen worden opgeleverd inclusief documentatie voor de volgende systemen.
Voor de opdrachtgever moeten gegevens geautomatiseerd kunnen worden uitgewisseld met:
1. Belastingdienst (t.b.v. uitwisseling van loonaangifte gegevens);
2. UWV (t.b.v. uitwisseling van ziektegegevens);
3. ABP/APG (t.b.v. uitwisseling van pensioengegevens);
4. BNG (of vergelijkbaar) (Bank).</t>
    </r>
  </si>
  <si>
    <t xml:space="preserve">Uitstekend </t>
  </si>
  <si>
    <t>Goed</t>
  </si>
  <si>
    <t>Voldoende</t>
  </si>
  <si>
    <t xml:space="preserve">Onvoldoende </t>
  </si>
  <si>
    <t>Beoordeling opdrachtgever</t>
  </si>
  <si>
    <t>Behaalde punten op het onderdeel BT.18.03</t>
  </si>
  <si>
    <t xml:space="preserve">De salarisverwerking moet worden gevoerd voor ongeveer 600 verloningen per maand. Dit moet eenvoudig uit te breiden of in te krimpen zijn en naar rato wijziging van de kosten.
</t>
  </si>
  <si>
    <t xml:space="preserve">Bij indiensttreding op een willekeurige datum in een maand past het salarissysteem een gebroken maandberekening toe en wordt het Jaarloon BT en Pensioengevend salaris berekend op basis van een volledige maand </t>
  </si>
  <si>
    <t>SA.02.07.B</t>
  </si>
  <si>
    <t>SA.02.07.A</t>
  </si>
  <si>
    <t xml:space="preserve">Mogelijkheid om bij bepaalde soorten arbeidsrelaties, de arbeidsrelatie gerelateerde velden met defaultwaarden vast te leggen. Zodat bij indiensttreding, of indien van toepassing bij wijziging naar bepaalde functie, deze velden automatisch gevuld worden. 
</t>
  </si>
  <si>
    <t>Behaalde punten op het onderdeel SA.23.05</t>
  </si>
  <si>
    <t>Behaalde punten op het onderdeel P&amp;O 08.16</t>
  </si>
  <si>
    <t xml:space="preserve">Als er sprake is van een ziekmelding binnen 28 dagen na de vorige ziekmelding, moet het systeem  waarschuwen dat er sprake is van een doorlopend ziektegeval. Het systeem dient samengesteld verzuim (hernieuwd ziek binnen 28 dagen) te herkennen. Het systeem zal datum "ziek" hierbij automatisch aanpassen naar 1ste ziektedag. 
</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</si>
  <si>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</si>
  <si>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 xml:space="preserve">De opdrachtgever wil zo efficiënt mogelijk werken om zich zo veel mogelijk te kunnen richten op de kwaliteit van de inhoud van hun werk. het e-P&amp;O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</si>
  <si>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 xml:space="preserve">Het P&amp;O systeem garandeert een juiste salarisberekening. Hierbij worden de geldende fiscale wet- en regelgeving gebruikt en verzorgt de toepassing alle fiscale tabellen.
</t>
  </si>
  <si>
    <t xml:space="preserve">Het systeem moet mutaties correct kunnen verwerken met een ingangsdatum indiensttreding (automatische berekening) op elke willekeurige datum in de maand, zowel in het heden als het verleden. Het beschikt over een gebroken maand berekening.  Het systeem past een gebroken maandberekening toe en berekent het Jaarloon BT en Pensioengevend salaris op basis van een volledige maand.
</t>
  </si>
  <si>
    <t>Datum aanvang verzuim, datum (gedeeltelijk) herstel, verpleegadres, vangnet, zwangerschapsgerelateerde klachten, soort re-integratie(werkzaam niet in eigen werk)</t>
  </si>
  <si>
    <t>Straatnaam, huisnummer (inclusief toevoeging), postcode (ook buitenlandse postcodes), woonplaats, woonland (volgens ISO 3166 -1), telefoon thuis, telefoon mobiel, correspondentieadres, waarschuwingsadres, privé e-mailadres, zakelijk e-mailadres, prive emailadres, intern telefoonnummer</t>
  </si>
  <si>
    <t xml:space="preserve">De opdrachtnemer verzorgt de juiste inrichting -conform wet &amp; regelgeving, CAO gemeenten, CAO VO en pensioenreglementen en met de journaalposten van de gemeente Kerkrade, Gemeente Vaals en GR/SGO Zorg- en Veiligheidshuis. Dit is een zeer belangrijk onderdeel van de implementatie, maar ook daarna moeten wijzigingen verwerkt kunnen worden. Mogelijkheid om voor verschillende werkgevernummers ook verschillende inrichtingen te kunnen doen.
</t>
  </si>
  <si>
    <t xml:space="preserve">De toelichting op de wensen dient in het toelichtingenveld inschrijver (Kolom F) opgenomen te worden. 
</t>
  </si>
  <si>
    <t xml:space="preserve">De opdrachtgever vindt het belangrijk dat er gegevens uitgewisseld kunnen worden tussen het Personeelsinformatie systeem en andere applicaties. Hoe meer koppelingen, hoe minder handmatig werk. Geef in tabelvorm per koppeling het volgende aan. 
A. Op basis van welke standaarden kan er gekoppeld worden en zijn er nog functionaliteiten waarmee de koppeling is uitgebreid; 
B. Welke informatie/gegevens worden er uitgewisseld; 
C. De koppeling meerdere organisaties kan bedienen (multitenant); 
D. Wat de (jaarlijkse en eenmalige) kosten zijn, opname van kosten op te nemen in inschrijfformulier, Bijlage B; 
E. Hoe de opdrachtgever ontzorgd wordt bij het realiseren van de koppeling en het contact met de te koppelen leveranciers; 
F. Wat de mogelijkheden voor standaard interfaces (API’s, etc.) zijn om zelf koppelingen te ontwikkelen door de opdrachtgever; 
G. Hoe de opdrachtnemer omgaat met nieuw ontwikkelde koppelingen bij andere organisaties en de financiering hiervan bij (her)gebruik door de opdrachtgever;
Ga hierbij specifiek in op koppelingen met de volgende applicaties / webservices, of geef een toelichting hoe dit geregeld is binnen de applicatie:
- Intranet CMS                             
- ASR Loyalis          
- Zorgverzekeraars
- DMS (Corsa) 
- Pardon Salaris
- Topdesk
- Arbodienst </t>
  </si>
  <si>
    <t>Het functioneel beheer en de verdere inrichting na de eerste inrichting moet zelfstandig kunnen worden uitgevoerd door functionele beheerders van opdrachtgever. 
Het functioneel beheer wordt door de opdrachtgever uitgevoerd. Daarin voert de opdrachtgever de volgende werkzaamheden uit (niet limitatief): 
•	Inrichten en in gebruik nemen van nieuwe workflows, wijzigen van bestaande workflows
•	Autorisatiebeheer gebruikersbeheer, rollen en rechten
•	Aanmaken van looncomponenten en inrichten journaalposten
•	Ontwerpen en inrichten van sjablonen en documenten
•	Inrichten of wijzigen inrichting personeelsdossiers
•	Ontwerpen, maken en draaien van rapportages en analyses 
•	Doorvoeren van updates en wijzigingen
•	Invoeren van premiepercentages
•	Oplossen of doorgeleiden van Applicatieproblemen</t>
  </si>
  <si>
    <t>Ten behoeve van de aanbesteding voor een personeelsinformatiesysteem en salarispakket voor de gemeente Kerkrade, gemeente Vaals en Veiligheidshuis 
met kenmerk 5635/LH</t>
  </si>
  <si>
    <t>De opdrachtnemer verzorgt koppeling tussen systeem en BI-tool (Power BI, Tableau of vergelijkbaar) en Unit4 Financials/ CODA.</t>
  </si>
  <si>
    <t>SA.08.03A</t>
  </si>
  <si>
    <t>SA.08.03B</t>
  </si>
  <si>
    <t xml:space="preserve">Beschrijf op welke manier de opdrachtgever de geëiste signalen, taken en mails kan inrichten (zie eis SA.23.01) op basis van zowel bestaande als vrij in te richten velden.
</t>
  </si>
  <si>
    <t xml:space="preserve">Het systeem moet in alle schermen waar een persoon gezocht kan worden, een zoekmogelijkheid bieden op ten minste (een gedeelte van) de achternaam en meisjes/geboorte naam, voornaam en/of personeelsnummer.
</t>
  </si>
  <si>
    <t>Het P&amp;O systeem beschikt over een W&amp;S module waarmee het mogelijk is om vacatures zowel intern als extern te plaatsen via meerdere kanalen.
Een kandidaat kan solliciteren via een link.
De binnengekomen sollicitaties zijn zichtbaar voor de leden van de selectiecommissie. De selectiecommissie is geautoriseerd om gegevens van kandidaten te raadplegen en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</si>
  <si>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Het systeem biedt de mogelijkheid om declaraties buiten de workflow om te verwerken.</t>
  </si>
  <si>
    <t>Totaal aantal te behalen punten (wensen)</t>
  </si>
  <si>
    <t>Eis Voldoet/ Voldoet niet</t>
  </si>
  <si>
    <t>Wens Voldoet/ Voldoet niet</t>
  </si>
  <si>
    <r>
      <t xml:space="preserve">Het P&amp;O systeem moet zowel in Desktop versie </t>
    </r>
    <r>
      <rPr>
        <sz val="11"/>
        <rFont val="Calibri"/>
        <family val="2"/>
      </rPr>
      <t>en/of</t>
    </r>
    <r>
      <rPr>
        <sz val="11"/>
        <color indexed="8"/>
        <rFont val="Calibri"/>
        <family val="2"/>
      </rPr>
      <t xml:space="preserve"> de Native App versie de mogelijkheid bieden om, in de processen, gescande documenten toe te voegen als bijlage (denk aan bonnen bij een declaratie, een ID-bewijs bij een indiensttreding, een VOG en een betalingsbewijs). Deze documenten moeten toegevoegd kunnen worden aan het digitaal dossier, verzuimdossier en opschoonbaar zijn. 
</t>
    </r>
  </si>
  <si>
    <t xml:space="preserve">Het P&amp;O-systeem ondersteunt de huidige en toekomstige CAO gemeenten en CAO SGO,  alsmede de rechtspositie van burgemeesters, wethouders en de APPA-regeling (inclusief salaristabellen) en wordt door de opdrachtnemer hier naar ingericht en onderhouden. Het P&amp;O systeem biedt tevens de mogelijkheid om eigen (lokale) regelingen toe te voegen. Salaristabellen worden zowel in het salarissysteem alsook in het Personeelsinformatiesysteem bijgewerkt door de opdrachtnemer. (ook op te lossen door service) Het is mogelijk om Raadsleden te registreren en hun maandelijkse uitbetaling mee te nemen in de maandelijkse SEPA betaling van de salarissen, maar uit te sluiten van de loonaangifte.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</si>
</sst>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indexed="8"/>
      <name val="Calibri"/>
    </font>
    <font>
      <sz val="11"/>
      <color indexed="10"/>
      <name val="Calibri"/>
      <family val="2"/>
    </font>
    <font>
      <sz val="18"/>
      <color indexed="8"/>
      <name val="Calibri"/>
      <family val="2"/>
    </font>
    <font>
      <b/>
      <sz val="11"/>
      <color indexed="8"/>
      <name val="Calibri"/>
      <family val="2"/>
    </font>
    <font>
      <i/>
      <sz val="9"/>
      <color indexed="8"/>
      <name val="Calibri"/>
      <family val="2"/>
    </font>
    <font>
      <b/>
      <sz val="18"/>
      <color indexed="8"/>
      <name val="Calibri"/>
      <family val="2"/>
    </font>
    <font>
      <b/>
      <sz val="10"/>
      <color indexed="8"/>
      <name val="Calibri"/>
      <family val="2"/>
    </font>
    <font>
      <u/>
      <sz val="11"/>
      <color indexed="8"/>
      <name val="Calibri"/>
      <family val="2"/>
    </font>
    <font>
      <sz val="11"/>
      <color indexed="11"/>
      <name val="Calibri"/>
      <family val="2"/>
    </font>
    <font>
      <i/>
      <sz val="11"/>
      <color indexed="8"/>
      <name val="Calibri"/>
      <family val="2"/>
    </font>
    <font>
      <sz val="11"/>
      <color indexed="8"/>
      <name val="Calibri"/>
      <family val="2"/>
    </font>
    <font>
      <b/>
      <sz val="18"/>
      <color indexed="8"/>
      <name val="Calibri"/>
      <family val="2"/>
    </font>
    <font>
      <sz val="11"/>
      <color rgb="FF000000"/>
      <name val="Calibri"/>
      <family val="2"/>
    </font>
    <font>
      <sz val="11"/>
      <color rgb="FFFF0000"/>
      <name val="Calibri"/>
      <family val="2"/>
    </font>
    <font>
      <b/>
      <sz val="14"/>
      <color theme="0"/>
      <name val="Calibri"/>
      <family val="2"/>
    </font>
    <font>
      <b/>
      <sz val="11"/>
      <color theme="0"/>
      <name val="Calibri"/>
      <family val="2"/>
    </font>
    <font>
      <i/>
      <sz val="9"/>
      <color theme="0"/>
      <name val="Calibri"/>
      <family val="2"/>
    </font>
    <font>
      <sz val="8"/>
      <name val="Calibri"/>
      <family val="2"/>
    </font>
    <font>
      <b/>
      <sz val="11"/>
      <color rgb="FF000000"/>
      <name val="Calibri"/>
      <family val="2"/>
    </font>
    <font>
      <sz val="11"/>
      <name val="Calibri"/>
      <family val="2"/>
    </font>
    <font>
      <b/>
      <sz val="11"/>
      <color indexed="8"/>
      <name val="Calibri"/>
      <family val="2"/>
    </font>
    <font>
      <sz val="11"/>
      <color theme="0"/>
      <name val="Calibri"/>
      <family val="2"/>
    </font>
    <font>
      <sz val="8"/>
      <name val="Calibri"/>
      <family val="2"/>
    </font>
    <font>
      <sz val="11"/>
      <color indexed="8"/>
      <name val="Assistant Light"/>
    </font>
    <font>
      <sz val="11"/>
      <color indexed="19"/>
      <name val="Calibri"/>
      <family val="2"/>
    </font>
    <font>
      <i/>
      <sz val="11"/>
      <color theme="0"/>
      <name val="Calibri"/>
      <family val="2"/>
    </font>
    <font>
      <i/>
      <sz val="11"/>
      <color theme="0"/>
      <name val="Assistant Light"/>
    </font>
    <font>
      <b/>
      <sz val="11"/>
      <color theme="0" tint="-4.9989318521683403E-2"/>
      <name val="Calibri"/>
      <family val="2"/>
    </font>
    <font>
      <b/>
      <sz val="11"/>
      <name val="Calibri"/>
      <family val="2"/>
    </font>
  </fonts>
  <fills count="14">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14"/>
        <bgColor auto="1"/>
      </patternFill>
    </fill>
    <fill>
      <patternFill patternType="solid">
        <fgColor indexed="16"/>
        <bgColor auto="1"/>
      </patternFill>
    </fill>
    <fill>
      <patternFill patternType="solid">
        <fgColor indexed="18"/>
        <bgColor auto="1"/>
      </patternFill>
    </fill>
    <fill>
      <patternFill patternType="solid">
        <fgColor rgb="FFCC660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CBDDF9"/>
        <bgColor indexed="64"/>
      </patternFill>
    </fill>
    <fill>
      <patternFill patternType="solid">
        <fgColor rgb="FFF2F2F2"/>
        <bgColor indexed="64"/>
      </patternFill>
    </fill>
  </fills>
  <borders count="42">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bottom/>
      <diagonal/>
    </border>
    <border>
      <left style="thin">
        <color indexed="9"/>
      </left>
      <right style="thin">
        <color indexed="9"/>
      </right>
      <top/>
      <bottom/>
      <diagonal/>
    </border>
    <border>
      <left style="thin">
        <color indexed="9"/>
      </left>
      <right style="thin">
        <color indexed="8"/>
      </right>
      <top/>
      <bottom/>
      <diagonal/>
    </border>
    <border>
      <left style="thin">
        <color indexed="8"/>
      </left>
      <right style="thin">
        <color indexed="8"/>
      </right>
      <top/>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8"/>
      </left>
      <right/>
      <top/>
      <bottom/>
      <diagonal/>
    </border>
    <border>
      <left style="thin">
        <color theme="3"/>
      </left>
      <right style="thin">
        <color theme="3"/>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style="thin">
        <color theme="3"/>
      </right>
      <top style="thin">
        <color theme="3"/>
      </top>
      <bottom style="thin">
        <color theme="3"/>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325">
    <xf numFmtId="0" fontId="0" fillId="0" borderId="0" xfId="0"/>
    <xf numFmtId="0" fontId="0" fillId="0" borderId="0" xfId="0" applyNumberFormat="1"/>
    <xf numFmtId="0" fontId="0" fillId="0" borderId="6" xfId="0" applyBorder="1"/>
    <xf numFmtId="49" fontId="0" fillId="0" borderId="6" xfId="0" applyNumberFormat="1" applyBorder="1"/>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49" fontId="4" fillId="2" borderId="9" xfId="0" applyNumberFormat="1"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4" xfId="0" applyFont="1" applyFill="1" applyBorder="1" applyAlignment="1">
      <alignment horizontal="left" vertical="top" wrapText="1"/>
    </xf>
    <xf numFmtId="49" fontId="0" fillId="2" borderId="9" xfId="0" applyNumberFormat="1" applyFill="1" applyBorder="1" applyAlignment="1">
      <alignment horizontal="center" vertical="top" wrapText="1"/>
    </xf>
    <xf numFmtId="0" fontId="0" fillId="2" borderId="9" xfId="0" applyFill="1" applyBorder="1" applyAlignment="1">
      <alignment horizontal="center" vertical="top" wrapText="1"/>
    </xf>
    <xf numFmtId="0" fontId="0" fillId="2" borderId="4" xfId="0" applyFill="1" applyBorder="1" applyAlignment="1">
      <alignment horizontal="left" vertical="top" wrapText="1"/>
    </xf>
    <xf numFmtId="0" fontId="3" fillId="2" borderId="9"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0" fillId="2" borderId="6" xfId="0" applyFill="1" applyBorder="1" applyAlignment="1">
      <alignment vertical="top"/>
    </xf>
    <xf numFmtId="0" fontId="3" fillId="2" borderId="11" xfId="0" applyFont="1" applyFill="1" applyBorder="1" applyAlignment="1">
      <alignment horizontal="left" vertical="top" wrapText="1"/>
    </xf>
    <xf numFmtId="49" fontId="11" fillId="2" borderId="6" xfId="0" applyNumberFormat="1" applyFont="1" applyFill="1" applyBorder="1" applyAlignment="1">
      <alignment horizontal="left" vertical="top" wrapText="1"/>
    </xf>
    <xf numFmtId="0" fontId="0" fillId="0" borderId="6" xfId="0" applyNumberFormat="1" applyBorder="1"/>
    <xf numFmtId="0" fontId="0" fillId="2" borderId="15" xfId="0" applyFill="1" applyBorder="1" applyAlignment="1">
      <alignment vertical="top"/>
    </xf>
    <xf numFmtId="0" fontId="21" fillId="0" borderId="0" xfId="0" applyNumberFormat="1" applyFont="1"/>
    <xf numFmtId="0" fontId="4"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3" fillId="2" borderId="9"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0" xfId="0" applyNumberFormat="1" applyAlignment="1">
      <alignment vertical="center"/>
    </xf>
    <xf numFmtId="0" fontId="0" fillId="0" borderId="6" xfId="0" applyNumberFormat="1" applyBorder="1" applyAlignment="1">
      <alignment vertical="center"/>
    </xf>
    <xf numFmtId="0" fontId="0" fillId="8" borderId="6" xfId="0" applyFill="1" applyBorder="1" applyAlignment="1">
      <alignment vertical="top"/>
    </xf>
    <xf numFmtId="0" fontId="0" fillId="8" borderId="6" xfId="0" applyFill="1" applyBorder="1" applyAlignment="1">
      <alignment vertical="center"/>
    </xf>
    <xf numFmtId="0" fontId="15" fillId="8" borderId="6" xfId="0" applyFont="1" applyFill="1" applyBorder="1" applyAlignment="1">
      <alignment horizontal="left" vertical="top"/>
    </xf>
    <xf numFmtId="0" fontId="0" fillId="8" borderId="6" xfId="0" applyFill="1" applyBorder="1" applyAlignment="1">
      <alignment horizontal="left" vertical="top"/>
    </xf>
    <xf numFmtId="0" fontId="0" fillId="7" borderId="0" xfId="0" applyFill="1"/>
    <xf numFmtId="0" fontId="20" fillId="7" borderId="0" xfId="0" applyFont="1" applyFill="1"/>
    <xf numFmtId="0" fontId="4"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3" fillId="2" borderId="17" xfId="0" applyFont="1" applyFill="1" applyBorder="1" applyAlignment="1">
      <alignment horizontal="center" vertical="center" wrapText="1"/>
    </xf>
    <xf numFmtId="0" fontId="10" fillId="2" borderId="14" xfId="0" applyFont="1" applyFill="1" applyBorder="1" applyAlignment="1">
      <alignment horizontal="center" vertical="top"/>
    </xf>
    <xf numFmtId="0" fontId="10" fillId="0" borderId="0" xfId="0" applyNumberFormat="1" applyFont="1"/>
    <xf numFmtId="49" fontId="10" fillId="2" borderId="12" xfId="0" applyNumberFormat="1" applyFont="1" applyFill="1" applyBorder="1" applyAlignment="1">
      <alignment vertical="top" wrapText="1"/>
    </xf>
    <xf numFmtId="0" fontId="10" fillId="2" borderId="12" xfId="0" applyFont="1" applyFill="1" applyBorder="1" applyAlignment="1">
      <alignment vertical="top" wrapText="1"/>
    </xf>
    <xf numFmtId="0" fontId="10" fillId="2" borderId="16" xfId="0" applyFont="1" applyFill="1" applyBorder="1" applyAlignment="1">
      <alignment vertical="top"/>
    </xf>
    <xf numFmtId="0" fontId="24" fillId="2" borderId="16" xfId="0" applyFont="1" applyFill="1" applyBorder="1" applyAlignment="1">
      <alignment horizontal="left" vertical="center"/>
    </xf>
    <xf numFmtId="0" fontId="10" fillId="0" borderId="0" xfId="0" applyNumberFormat="1" applyFont="1" applyAlignment="1">
      <alignment horizontal="center"/>
    </xf>
    <xf numFmtId="0" fontId="0" fillId="8" borderId="0" xfId="0" applyFill="1"/>
    <xf numFmtId="49" fontId="11" fillId="7" borderId="6" xfId="0" applyNumberFormat="1" applyFont="1" applyFill="1" applyBorder="1" applyAlignment="1">
      <alignment horizontal="left" vertical="top"/>
    </xf>
    <xf numFmtId="0" fontId="0" fillId="12" borderId="0" xfId="0" applyFill="1"/>
    <xf numFmtId="0" fontId="20" fillId="12" borderId="0" xfId="0" applyFont="1" applyFill="1"/>
    <xf numFmtId="1" fontId="0" fillId="12" borderId="0" xfId="0" applyNumberFormat="1" applyFill="1"/>
    <xf numFmtId="1" fontId="0" fillId="12" borderId="6" xfId="0" applyNumberFormat="1" applyFill="1" applyBorder="1" applyAlignment="1">
      <alignment horizontal="center" vertical="center"/>
    </xf>
    <xf numFmtId="1" fontId="0" fillId="7" borderId="6" xfId="0" applyNumberFormat="1" applyFill="1" applyBorder="1" applyAlignment="1">
      <alignment horizontal="center"/>
    </xf>
    <xf numFmtId="1" fontId="0" fillId="12" borderId="6" xfId="0" applyNumberFormat="1" applyFill="1" applyBorder="1" applyAlignment="1">
      <alignment horizontal="center"/>
    </xf>
    <xf numFmtId="1" fontId="0" fillId="12" borderId="6" xfId="0" applyNumberFormat="1" applyFill="1" applyBorder="1" applyAlignment="1">
      <alignment horizontal="center" vertical="top"/>
    </xf>
    <xf numFmtId="1" fontId="10" fillId="12" borderId="6" xfId="0" applyNumberFormat="1" applyFont="1" applyFill="1" applyBorder="1" applyAlignment="1">
      <alignment horizontal="center"/>
    </xf>
    <xf numFmtId="1" fontId="0" fillId="12" borderId="6" xfId="0" applyNumberFormat="1" applyFill="1" applyBorder="1" applyAlignment="1">
      <alignment horizontal="center" vertical="top" wrapText="1"/>
    </xf>
    <xf numFmtId="1" fontId="0" fillId="12" borderId="6" xfId="0" applyNumberFormat="1" applyFill="1" applyBorder="1" applyAlignment="1">
      <alignment horizontal="center" wrapText="1"/>
    </xf>
    <xf numFmtId="1" fontId="0" fillId="8" borderId="6" xfId="0" applyNumberFormat="1" applyFill="1" applyBorder="1" applyAlignment="1">
      <alignment horizontal="center"/>
    </xf>
    <xf numFmtId="49" fontId="14" fillId="7" borderId="18" xfId="0" applyNumberFormat="1" applyFont="1" applyFill="1" applyBorder="1" applyAlignment="1">
      <alignment horizontal="left" vertical="top" wrapText="1"/>
    </xf>
    <xf numFmtId="49" fontId="16" fillId="7" borderId="18" xfId="0" applyNumberFormat="1" applyFont="1" applyFill="1" applyBorder="1" applyAlignment="1">
      <alignment horizontal="center" vertical="top" wrapText="1"/>
    </xf>
    <xf numFmtId="49" fontId="10" fillId="11" borderId="18" xfId="0" applyNumberFormat="1" applyFont="1" applyFill="1" applyBorder="1" applyAlignment="1">
      <alignment vertical="top" wrapText="1"/>
    </xf>
    <xf numFmtId="49" fontId="10" fillId="11" borderId="18" xfId="0" applyNumberFormat="1" applyFont="1" applyFill="1" applyBorder="1" applyAlignment="1">
      <alignment horizontal="center" vertical="top" wrapText="1"/>
    </xf>
    <xf numFmtId="49" fontId="10" fillId="9" borderId="18" xfId="0" applyNumberFormat="1" applyFont="1" applyFill="1" applyBorder="1" applyAlignment="1">
      <alignment vertical="top" wrapText="1"/>
    </xf>
    <xf numFmtId="49" fontId="10" fillId="9" borderId="18" xfId="0" applyNumberFormat="1" applyFont="1" applyFill="1" applyBorder="1" applyAlignment="1">
      <alignment horizontal="center" vertical="top" wrapText="1"/>
    </xf>
    <xf numFmtId="0" fontId="10" fillId="11" borderId="18" xfId="0" applyFont="1" applyFill="1" applyBorder="1" applyAlignment="1">
      <alignment vertical="top" wrapText="1"/>
    </xf>
    <xf numFmtId="49" fontId="10" fillId="4" borderId="18" xfId="0" applyNumberFormat="1" applyFont="1" applyFill="1" applyBorder="1" applyAlignment="1">
      <alignment vertical="top" wrapText="1"/>
    </xf>
    <xf numFmtId="49" fontId="10" fillId="4" borderId="18" xfId="0" applyNumberFormat="1" applyFont="1" applyFill="1" applyBorder="1" applyAlignment="1">
      <alignment horizontal="center" vertical="top" wrapText="1"/>
    </xf>
    <xf numFmtId="0" fontId="10" fillId="4" borderId="18" xfId="0" applyFont="1" applyFill="1" applyBorder="1" applyAlignment="1">
      <alignment horizontal="center" vertical="top" wrapText="1"/>
    </xf>
    <xf numFmtId="0" fontId="15" fillId="7" borderId="18" xfId="0" applyFont="1" applyFill="1" applyBorder="1" applyAlignment="1">
      <alignment horizontal="left" vertical="top"/>
    </xf>
    <xf numFmtId="49" fontId="10" fillId="11" borderId="18" xfId="0" applyNumberFormat="1" applyFont="1" applyFill="1" applyBorder="1" applyAlignment="1">
      <alignment horizontal="center" vertical="top"/>
    </xf>
    <xf numFmtId="49" fontId="10" fillId="9" borderId="18" xfId="0" applyNumberFormat="1" applyFont="1" applyFill="1" applyBorder="1" applyAlignment="1">
      <alignment horizontal="left" vertical="top" wrapText="1"/>
    </xf>
    <xf numFmtId="49" fontId="19" fillId="9" borderId="18" xfId="0" applyNumberFormat="1" applyFont="1" applyFill="1" applyBorder="1" applyAlignment="1">
      <alignment horizontal="left" vertical="top" wrapText="1"/>
    </xf>
    <xf numFmtId="49" fontId="19" fillId="11" borderId="18" xfId="0" applyNumberFormat="1" applyFont="1" applyFill="1" applyBorder="1" applyAlignment="1">
      <alignment vertical="top" wrapText="1"/>
    </xf>
    <xf numFmtId="0" fontId="12" fillId="11" borderId="18" xfId="0" applyFont="1" applyFill="1" applyBorder="1" applyAlignment="1">
      <alignment horizontal="left" vertical="top" wrapText="1"/>
    </xf>
    <xf numFmtId="49" fontId="14" fillId="7" borderId="19" xfId="0" applyNumberFormat="1" applyFont="1" applyFill="1" applyBorder="1" applyAlignment="1">
      <alignment horizontal="left" vertical="top" wrapText="1"/>
    </xf>
    <xf numFmtId="49" fontId="14" fillId="7" borderId="20" xfId="0" applyNumberFormat="1" applyFont="1" applyFill="1" applyBorder="1" applyAlignment="1">
      <alignment horizontal="left" vertical="top" wrapText="1"/>
    </xf>
    <xf numFmtId="49" fontId="16" fillId="7" borderId="20" xfId="0" applyNumberFormat="1" applyFont="1" applyFill="1" applyBorder="1" applyAlignment="1">
      <alignment horizontal="center" vertical="top" wrapText="1"/>
    </xf>
    <xf numFmtId="49" fontId="16" fillId="7" borderId="21" xfId="0" applyNumberFormat="1" applyFont="1" applyFill="1" applyBorder="1" applyAlignment="1">
      <alignment horizontal="center" vertical="top" wrapText="1"/>
    </xf>
    <xf numFmtId="49" fontId="10" fillId="11" borderId="22" xfId="0" applyNumberFormat="1" applyFont="1" applyFill="1" applyBorder="1" applyAlignment="1">
      <alignment vertical="top"/>
    </xf>
    <xf numFmtId="0" fontId="10" fillId="9" borderId="23" xfId="0" applyFont="1" applyFill="1" applyBorder="1" applyAlignment="1">
      <alignment horizontal="center" vertical="top" wrapText="1"/>
    </xf>
    <xf numFmtId="49" fontId="10" fillId="9" borderId="22" xfId="0" applyNumberFormat="1" applyFont="1" applyFill="1" applyBorder="1" applyAlignment="1">
      <alignment vertical="top"/>
    </xf>
    <xf numFmtId="49" fontId="14" fillId="7" borderId="22" xfId="0" applyNumberFormat="1" applyFont="1" applyFill="1" applyBorder="1" applyAlignment="1">
      <alignment horizontal="left" vertical="top" wrapText="1"/>
    </xf>
    <xf numFmtId="0" fontId="10" fillId="7" borderId="23" xfId="0" applyFont="1" applyFill="1" applyBorder="1" applyAlignment="1">
      <alignment horizontal="center" vertical="top" wrapText="1"/>
    </xf>
    <xf numFmtId="49" fontId="10" fillId="4" borderId="22" xfId="0" applyNumberFormat="1" applyFont="1" applyFill="1" applyBorder="1" applyAlignment="1">
      <alignment vertical="top"/>
    </xf>
    <xf numFmtId="49" fontId="10" fillId="9" borderId="22" xfId="0" applyNumberFormat="1" applyFont="1" applyFill="1" applyBorder="1" applyAlignment="1">
      <alignment vertical="top" wrapText="1"/>
    </xf>
    <xf numFmtId="49" fontId="10" fillId="11" borderId="22" xfId="0" applyNumberFormat="1" applyFont="1" applyFill="1" applyBorder="1" applyAlignment="1">
      <alignment vertical="top" wrapText="1"/>
    </xf>
    <xf numFmtId="49" fontId="10" fillId="4" borderId="22" xfId="0" applyNumberFormat="1" applyFont="1" applyFill="1" applyBorder="1" applyAlignment="1">
      <alignment horizontal="left" vertical="top"/>
    </xf>
    <xf numFmtId="49" fontId="10" fillId="11" borderId="22" xfId="0" applyNumberFormat="1" applyFont="1" applyFill="1" applyBorder="1" applyAlignment="1">
      <alignment horizontal="left" vertical="top"/>
    </xf>
    <xf numFmtId="49" fontId="10" fillId="4" borderId="25" xfId="0" applyNumberFormat="1" applyFont="1" applyFill="1" applyBorder="1" applyAlignment="1">
      <alignment horizontal="center" vertical="top" wrapText="1"/>
    </xf>
    <xf numFmtId="0" fontId="10" fillId="9" borderId="26" xfId="0" applyFont="1" applyFill="1" applyBorder="1" applyAlignment="1">
      <alignment horizontal="center" vertical="top" wrapText="1"/>
    </xf>
    <xf numFmtId="49" fontId="9" fillId="2" borderId="12" xfId="0" applyNumberFormat="1" applyFont="1" applyFill="1" applyBorder="1" applyAlignment="1">
      <alignment horizontal="left" vertical="top" wrapText="1"/>
    </xf>
    <xf numFmtId="0" fontId="3" fillId="2" borderId="12" xfId="0" applyFont="1" applyFill="1" applyBorder="1" applyAlignment="1">
      <alignment horizontal="left" vertical="top" wrapText="1"/>
    </xf>
    <xf numFmtId="49" fontId="15" fillId="7" borderId="19" xfId="0" applyNumberFormat="1" applyFont="1" applyFill="1" applyBorder="1" applyAlignment="1">
      <alignment horizontal="left" vertical="top" wrapText="1"/>
    </xf>
    <xf numFmtId="49" fontId="15" fillId="7" borderId="20" xfId="0" applyNumberFormat="1" applyFont="1" applyFill="1" applyBorder="1" applyAlignment="1">
      <alignment horizontal="left" vertical="top" wrapText="1"/>
    </xf>
    <xf numFmtId="49" fontId="25" fillId="7" borderId="20" xfId="0" applyNumberFormat="1" applyFont="1" applyFill="1" applyBorder="1" applyAlignment="1">
      <alignment horizontal="center" vertical="top" wrapText="1"/>
    </xf>
    <xf numFmtId="49" fontId="25" fillId="7" borderId="21" xfId="0" applyNumberFormat="1" applyFont="1" applyFill="1" applyBorder="1" applyAlignment="1">
      <alignment horizontal="center" vertical="top" wrapText="1"/>
    </xf>
    <xf numFmtId="49" fontId="15" fillId="7" borderId="22" xfId="0" applyNumberFormat="1" applyFont="1" applyFill="1" applyBorder="1" applyAlignment="1">
      <alignment horizontal="left" vertical="top" wrapText="1"/>
    </xf>
    <xf numFmtId="49" fontId="15" fillId="7" borderId="18" xfId="0" applyNumberFormat="1" applyFont="1" applyFill="1" applyBorder="1" applyAlignment="1">
      <alignment horizontal="left" vertical="top" wrapText="1"/>
    </xf>
    <xf numFmtId="49" fontId="25" fillId="7" borderId="18" xfId="0" applyNumberFormat="1" applyFont="1" applyFill="1" applyBorder="1" applyAlignment="1">
      <alignment horizontal="center" vertical="top" wrapText="1"/>
    </xf>
    <xf numFmtId="49" fontId="25" fillId="7" borderId="23" xfId="0" applyNumberFormat="1" applyFont="1" applyFill="1" applyBorder="1" applyAlignment="1">
      <alignment horizontal="center" vertical="top" wrapText="1"/>
    </xf>
    <xf numFmtId="0" fontId="25" fillId="7" borderId="18" xfId="0" applyFont="1" applyFill="1" applyBorder="1" applyAlignment="1">
      <alignment horizontal="left" vertical="top" wrapText="1"/>
    </xf>
    <xf numFmtId="0" fontId="19" fillId="9" borderId="18" xfId="0" applyFont="1" applyFill="1" applyBorder="1" applyAlignment="1">
      <alignment vertical="top" wrapText="1"/>
    </xf>
    <xf numFmtId="0" fontId="19" fillId="9" borderId="25" xfId="0" applyFont="1" applyFill="1" applyBorder="1" applyAlignment="1">
      <alignment vertical="top" wrapText="1"/>
    </xf>
    <xf numFmtId="49" fontId="19" fillId="4"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wrapText="1"/>
    </xf>
    <xf numFmtId="49" fontId="0" fillId="4" borderId="18" xfId="0" applyNumberFormat="1" applyFill="1" applyBorder="1" applyAlignment="1">
      <alignment horizontal="left" vertical="top" wrapText="1"/>
    </xf>
    <xf numFmtId="49" fontId="0" fillId="11" borderId="18" xfId="0" applyNumberFormat="1" applyFill="1" applyBorder="1" applyAlignment="1">
      <alignment horizontal="center" vertical="top" wrapText="1"/>
    </xf>
    <xf numFmtId="49" fontId="10" fillId="4" borderId="18" xfId="0" applyNumberFormat="1" applyFont="1" applyFill="1" applyBorder="1" applyAlignment="1">
      <alignment horizontal="left" vertical="top" wrapText="1"/>
    </xf>
    <xf numFmtId="0" fontId="23" fillId="9" borderId="23" xfId="0" applyFont="1" applyFill="1" applyBorder="1" applyAlignment="1">
      <alignment horizontal="center" vertical="center" wrapText="1"/>
    </xf>
    <xf numFmtId="49" fontId="10" fillId="4" borderId="25" xfId="0" applyNumberFormat="1" applyFont="1" applyFill="1" applyBorder="1" applyAlignment="1">
      <alignment vertical="top" wrapText="1"/>
    </xf>
    <xf numFmtId="49" fontId="0" fillId="4" borderId="25" xfId="0" applyNumberFormat="1" applyFill="1" applyBorder="1" applyAlignment="1">
      <alignment horizontal="center" vertical="top" wrapText="1"/>
    </xf>
    <xf numFmtId="0" fontId="23" fillId="9" borderId="26" xfId="0" applyFont="1" applyFill="1" applyBorder="1" applyAlignment="1">
      <alignment horizontal="center" vertical="center" wrapText="1"/>
    </xf>
    <xf numFmtId="49" fontId="25" fillId="7" borderId="20" xfId="0" applyNumberFormat="1" applyFont="1" applyFill="1" applyBorder="1" applyAlignment="1">
      <alignment horizontal="center" vertical="center" wrapText="1"/>
    </xf>
    <xf numFmtId="49" fontId="26" fillId="7" borderId="21" xfId="0" applyNumberFormat="1" applyFont="1" applyFill="1" applyBorder="1" applyAlignment="1">
      <alignment horizontal="center" vertical="center" wrapText="1"/>
    </xf>
    <xf numFmtId="49" fontId="10" fillId="11" borderId="18" xfId="0" applyNumberFormat="1" applyFont="1" applyFill="1" applyBorder="1" applyAlignment="1">
      <alignment horizontal="left" vertical="top" wrapText="1"/>
    </xf>
    <xf numFmtId="49" fontId="0" fillId="4" borderId="18" xfId="0" applyNumberFormat="1" applyFill="1" applyBorder="1" applyAlignment="1">
      <alignment vertical="top" wrapText="1"/>
    </xf>
    <xf numFmtId="49" fontId="0" fillId="9" borderId="18" xfId="0" applyNumberFormat="1" applyFill="1" applyBorder="1" applyAlignment="1">
      <alignment vertical="top" wrapText="1"/>
    </xf>
    <xf numFmtId="49" fontId="0" fillId="11" borderId="18" xfId="0" applyNumberFormat="1" applyFill="1" applyBorder="1" applyAlignment="1">
      <alignment vertical="top" wrapText="1"/>
    </xf>
    <xf numFmtId="49" fontId="0" fillId="9" borderId="18" xfId="0" applyNumberFormat="1" applyFill="1" applyBorder="1" applyAlignment="1">
      <alignment horizontal="center" vertical="top" wrapText="1"/>
    </xf>
    <xf numFmtId="0" fontId="10" fillId="9" borderId="18" xfId="0" applyFont="1" applyFill="1" applyBorder="1" applyAlignment="1">
      <alignment horizontal="left" vertical="top"/>
    </xf>
    <xf numFmtId="0" fontId="10" fillId="9" borderId="18" xfId="0" applyFont="1" applyFill="1" applyBorder="1" applyAlignment="1">
      <alignment horizontal="center" vertical="top"/>
    </xf>
    <xf numFmtId="49" fontId="13" fillId="11" borderId="18" xfId="0" applyNumberFormat="1" applyFont="1" applyFill="1" applyBorder="1" applyAlignment="1">
      <alignment vertical="top" wrapText="1"/>
    </xf>
    <xf numFmtId="49" fontId="0" fillId="4" borderId="22" xfId="0" applyNumberFormat="1" applyFill="1" applyBorder="1" applyAlignment="1">
      <alignment vertical="top"/>
    </xf>
    <xf numFmtId="49" fontId="0" fillId="11" borderId="22" xfId="0" applyNumberFormat="1" applyFill="1" applyBorder="1" applyAlignment="1">
      <alignment vertical="top"/>
    </xf>
    <xf numFmtId="49" fontId="10" fillId="4" borderId="22" xfId="0" applyNumberFormat="1" applyFont="1" applyFill="1" applyBorder="1" applyAlignment="1">
      <alignment vertical="top" wrapText="1"/>
    </xf>
    <xf numFmtId="49" fontId="0" fillId="4" borderId="22" xfId="0" applyNumberFormat="1" applyFill="1" applyBorder="1" applyAlignment="1">
      <alignment vertical="top" wrapText="1"/>
    </xf>
    <xf numFmtId="49" fontId="10" fillId="9" borderId="22" xfId="0" applyNumberFormat="1" applyFont="1" applyFill="1" applyBorder="1" applyAlignment="1">
      <alignment horizontal="left" vertical="top"/>
    </xf>
    <xf numFmtId="49" fontId="15" fillId="7" borderId="19" xfId="0" applyNumberFormat="1" applyFont="1" applyFill="1" applyBorder="1" applyAlignment="1">
      <alignment horizontal="left" vertical="top"/>
    </xf>
    <xf numFmtId="49" fontId="15" fillId="7" borderId="20" xfId="0" applyNumberFormat="1" applyFont="1" applyFill="1" applyBorder="1" applyAlignment="1">
      <alignment horizontal="left" vertical="top"/>
    </xf>
    <xf numFmtId="49" fontId="25" fillId="7" borderId="20" xfId="0" applyNumberFormat="1" applyFont="1" applyFill="1" applyBorder="1" applyAlignment="1">
      <alignment horizontal="center" vertical="top"/>
    </xf>
    <xf numFmtId="49" fontId="27" fillId="7" borderId="22" xfId="0" applyNumberFormat="1" applyFont="1" applyFill="1" applyBorder="1" applyAlignment="1">
      <alignment horizontal="left" vertical="top" wrapText="1"/>
    </xf>
    <xf numFmtId="49" fontId="27" fillId="7" borderId="18" xfId="0" applyNumberFormat="1" applyFont="1" applyFill="1" applyBorder="1" applyAlignment="1">
      <alignment horizontal="left" vertical="top" wrapText="1"/>
    </xf>
    <xf numFmtId="49" fontId="10" fillId="5" borderId="18" xfId="0" applyNumberFormat="1" applyFont="1" applyFill="1" applyBorder="1" applyAlignment="1">
      <alignment horizontal="center" vertical="top" wrapText="1"/>
    </xf>
    <xf numFmtId="49" fontId="10" fillId="4" borderId="25" xfId="0" applyNumberFormat="1" applyFont="1" applyFill="1" applyBorder="1" applyAlignment="1">
      <alignment horizontal="left" vertical="top" wrapText="1"/>
    </xf>
    <xf numFmtId="49" fontId="19" fillId="9" borderId="18" xfId="0" applyNumberFormat="1" applyFont="1" applyFill="1" applyBorder="1" applyAlignment="1">
      <alignment vertical="top" wrapText="1"/>
    </xf>
    <xf numFmtId="0" fontId="3" fillId="11" borderId="18" xfId="0" applyFont="1" applyFill="1" applyBorder="1" applyAlignment="1">
      <alignment horizontal="left" vertical="top" wrapText="1"/>
    </xf>
    <xf numFmtId="49" fontId="10" fillId="4" borderId="18" xfId="0" applyNumberFormat="1" applyFont="1" applyFill="1" applyBorder="1" applyAlignment="1" applyProtection="1">
      <alignment horizontal="left" vertical="top" wrapText="1"/>
      <protection locked="0"/>
    </xf>
    <xf numFmtId="49" fontId="19" fillId="9" borderId="18" xfId="0" applyNumberFormat="1" applyFont="1" applyFill="1" applyBorder="1" applyAlignment="1">
      <alignment horizontal="center" vertical="top" wrapText="1"/>
    </xf>
    <xf numFmtId="0" fontId="10" fillId="11" borderId="22" xfId="0" applyFont="1" applyFill="1" applyBorder="1" applyAlignment="1">
      <alignment horizontal="left" vertical="top" wrapText="1"/>
    </xf>
    <xf numFmtId="0" fontId="23" fillId="7" borderId="23" xfId="0" applyFont="1" applyFill="1" applyBorder="1" applyAlignment="1">
      <alignment horizontal="center" vertical="center" wrapText="1"/>
    </xf>
    <xf numFmtId="0" fontId="0" fillId="9" borderId="18" xfId="0" applyNumberFormat="1" applyFill="1" applyBorder="1" applyAlignment="1">
      <alignment vertical="top"/>
    </xf>
    <xf numFmtId="0" fontId="10" fillId="11"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xf>
    <xf numFmtId="49" fontId="0" fillId="9" borderId="22" xfId="0" applyNumberFormat="1" applyFill="1" applyBorder="1" applyAlignment="1">
      <alignment vertical="top" wrapText="1"/>
    </xf>
    <xf numFmtId="49" fontId="0" fillId="11" borderId="22" xfId="0" applyNumberFormat="1" applyFill="1" applyBorder="1" applyAlignment="1">
      <alignment vertical="top" wrapText="1"/>
    </xf>
    <xf numFmtId="49" fontId="0" fillId="11" borderId="25" xfId="0" applyNumberFormat="1" applyFill="1" applyBorder="1" applyAlignment="1">
      <alignment horizontal="left" vertical="top" wrapText="1"/>
    </xf>
    <xf numFmtId="49" fontId="0" fillId="11" borderId="25" xfId="0" applyNumberFormat="1" applyFill="1" applyBorder="1" applyAlignment="1">
      <alignment horizontal="center" vertical="top" wrapText="1"/>
    </xf>
    <xf numFmtId="49" fontId="4" fillId="2" borderId="6" xfId="0" applyNumberFormat="1" applyFont="1" applyFill="1" applyBorder="1" applyAlignment="1">
      <alignment horizontal="center" vertical="top" wrapText="1"/>
    </xf>
    <xf numFmtId="49" fontId="0" fillId="2" borderId="6" xfId="0" applyNumberFormat="1" applyFill="1" applyBorder="1" applyAlignment="1">
      <alignment horizontal="center" vertical="top" wrapText="1"/>
    </xf>
    <xf numFmtId="0" fontId="3" fillId="2" borderId="6" xfId="0" applyFont="1" applyFill="1" applyBorder="1" applyAlignment="1">
      <alignment horizontal="center" vertical="top" wrapText="1"/>
    </xf>
    <xf numFmtId="0" fontId="0" fillId="2" borderId="6" xfId="0" applyFill="1" applyBorder="1" applyAlignment="1">
      <alignment horizontal="center" vertical="top" wrapText="1"/>
    </xf>
    <xf numFmtId="0" fontId="0" fillId="2" borderId="6" xfId="0" applyNumberFormat="1" applyFill="1" applyBorder="1" applyAlignment="1">
      <alignment vertical="top"/>
    </xf>
    <xf numFmtId="0" fontId="0" fillId="2" borderId="6" xfId="0" applyNumberFormat="1" applyFill="1" applyBorder="1" applyAlignment="1">
      <alignment horizontal="left" vertical="top" wrapText="1"/>
    </xf>
    <xf numFmtId="0" fontId="21" fillId="0" borderId="6" xfId="0" applyNumberFormat="1" applyFont="1" applyBorder="1"/>
    <xf numFmtId="0" fontId="19" fillId="0" borderId="6" xfId="0" applyNumberFormat="1" applyFont="1" applyBorder="1"/>
    <xf numFmtId="0" fontId="0" fillId="2" borderId="6" xfId="0" applyFill="1" applyBorder="1" applyAlignment="1">
      <alignment vertical="top" wrapText="1"/>
    </xf>
    <xf numFmtId="0" fontId="0" fillId="2" borderId="6" xfId="0" applyNumberForma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10" fillId="2" borderId="2" xfId="0" applyFont="1" applyFill="1" applyBorder="1" applyAlignment="1">
      <alignment horizontal="center" vertical="top"/>
    </xf>
    <xf numFmtId="0" fontId="10" fillId="2" borderId="6" xfId="0" applyFont="1" applyFill="1" applyBorder="1" applyAlignment="1">
      <alignment horizontal="center" vertical="top"/>
    </xf>
    <xf numFmtId="49" fontId="5" fillId="2" borderId="6" xfId="0" applyNumberFormat="1" applyFont="1" applyFill="1" applyBorder="1" applyAlignment="1">
      <alignment horizontal="left" vertical="top" wrapText="1"/>
    </xf>
    <xf numFmtId="0" fontId="3" fillId="2" borderId="6" xfId="0" applyFont="1" applyFill="1" applyBorder="1" applyAlignment="1">
      <alignment horizontal="left" vertical="top"/>
    </xf>
    <xf numFmtId="49" fontId="4" fillId="2" borderId="6" xfId="0" applyNumberFormat="1" applyFont="1" applyFill="1" applyBorder="1" applyAlignment="1">
      <alignment horizontal="center" vertical="top"/>
    </xf>
    <xf numFmtId="49" fontId="0" fillId="2" borderId="6" xfId="0" applyNumberFormat="1" applyFill="1" applyBorder="1" applyAlignment="1">
      <alignment horizontal="center" vertical="top"/>
    </xf>
    <xf numFmtId="0" fontId="3" fillId="2" borderId="6" xfId="0" applyFont="1" applyFill="1" applyBorder="1" applyAlignment="1">
      <alignment horizontal="center" vertical="top"/>
    </xf>
    <xf numFmtId="0" fontId="0" fillId="2" borderId="6" xfId="0" applyFill="1" applyBorder="1" applyAlignment="1">
      <alignment horizontal="center" vertical="top"/>
    </xf>
    <xf numFmtId="49" fontId="11" fillId="2" borderId="6" xfId="0" applyNumberFormat="1" applyFont="1" applyFill="1" applyBorder="1" applyAlignment="1">
      <alignment horizontal="left" vertical="top"/>
    </xf>
    <xf numFmtId="0" fontId="5" fillId="2" borderId="6" xfId="0" applyFont="1" applyFill="1" applyBorder="1" applyAlignment="1">
      <alignment horizontal="left" vertical="top"/>
    </xf>
    <xf numFmtId="0" fontId="6" fillId="8" borderId="6" xfId="0" applyFont="1" applyFill="1" applyBorder="1" applyAlignment="1">
      <alignment horizontal="left" vertical="top"/>
    </xf>
    <xf numFmtId="0" fontId="21" fillId="8" borderId="6" xfId="0" applyFont="1" applyFill="1" applyBorder="1" applyAlignment="1">
      <alignment vertical="top"/>
    </xf>
    <xf numFmtId="0" fontId="21" fillId="2" borderId="6" xfId="0" applyFont="1" applyFill="1" applyBorder="1" applyAlignment="1">
      <alignment vertical="top"/>
    </xf>
    <xf numFmtId="0" fontId="1" fillId="2" borderId="6" xfId="0" applyFont="1" applyFill="1" applyBorder="1"/>
    <xf numFmtId="0" fontId="0" fillId="8" borderId="6" xfId="0" applyNumberFormat="1" applyFill="1" applyBorder="1"/>
    <xf numFmtId="0" fontId="6" fillId="2" borderId="6" xfId="0" applyNumberFormat="1" applyFont="1" applyFill="1" applyBorder="1" applyAlignment="1">
      <alignment horizontal="left" vertical="top"/>
    </xf>
    <xf numFmtId="0" fontId="0" fillId="2" borderId="6" xfId="0" applyNumberFormat="1" applyFill="1" applyBorder="1"/>
    <xf numFmtId="0" fontId="0" fillId="2" borderId="6" xfId="0" applyFill="1" applyBorder="1" applyAlignment="1">
      <alignment wrapText="1"/>
    </xf>
    <xf numFmtId="0" fontId="0" fillId="2" borderId="6" xfId="0" applyFill="1" applyBorder="1"/>
    <xf numFmtId="0" fontId="0" fillId="8" borderId="6" xfId="0" applyFill="1" applyBorder="1"/>
    <xf numFmtId="0" fontId="0" fillId="8" borderId="6" xfId="0" applyFill="1" applyBorder="1" applyAlignment="1">
      <alignment wrapText="1"/>
    </xf>
    <xf numFmtId="0" fontId="5" fillId="2" borderId="6" xfId="0" applyFont="1" applyFill="1" applyBorder="1" applyAlignment="1">
      <alignment horizontal="left" vertical="top" wrapText="1"/>
    </xf>
    <xf numFmtId="0" fontId="5" fillId="2" borderId="6" xfId="0" applyFont="1" applyFill="1" applyBorder="1" applyAlignment="1">
      <alignment horizontal="center" vertical="top" wrapText="1"/>
    </xf>
    <xf numFmtId="0" fontId="2" fillId="2" borderId="6" xfId="0" applyFont="1" applyFill="1" applyBorder="1" applyAlignment="1">
      <alignment horizontal="center" vertical="top" wrapText="1"/>
    </xf>
    <xf numFmtId="49" fontId="0" fillId="4" borderId="18" xfId="0" applyNumberFormat="1" applyFill="1" applyBorder="1" applyAlignment="1">
      <alignment horizontal="left" wrapText="1"/>
    </xf>
    <xf numFmtId="49" fontId="8" fillId="2" borderId="6" xfId="0" applyNumberFormat="1" applyFont="1" applyFill="1" applyBorder="1"/>
    <xf numFmtId="0" fontId="28" fillId="0" borderId="6" xfId="0" applyFont="1" applyBorder="1" applyAlignment="1">
      <alignment horizontal="left" vertical="top" wrapText="1"/>
    </xf>
    <xf numFmtId="49" fontId="0" fillId="0" borderId="18" xfId="0" applyNumberFormat="1" applyBorder="1"/>
    <xf numFmtId="49" fontId="10" fillId="0" borderId="18" xfId="0" applyNumberFormat="1" applyFont="1" applyBorder="1"/>
    <xf numFmtId="49" fontId="3" fillId="0" borderId="19" xfId="0" applyNumberFormat="1" applyFont="1" applyBorder="1"/>
    <xf numFmtId="49" fontId="3" fillId="0" borderId="20" xfId="0" applyNumberFormat="1" applyFont="1" applyBorder="1"/>
    <xf numFmtId="49" fontId="3" fillId="0" borderId="21" xfId="0" applyNumberFormat="1" applyFont="1" applyBorder="1"/>
    <xf numFmtId="49" fontId="0" fillId="0" borderId="22" xfId="0" applyNumberFormat="1" applyBorder="1"/>
    <xf numFmtId="49" fontId="0" fillId="0" borderId="23" xfId="0" applyNumberFormat="1" applyBorder="1"/>
    <xf numFmtId="0" fontId="0" fillId="0" borderId="22" xfId="0" applyBorder="1"/>
    <xf numFmtId="49" fontId="10" fillId="0" borderId="23" xfId="0" applyNumberFormat="1" applyFont="1" applyBorder="1"/>
    <xf numFmtId="0" fontId="0" fillId="0" borderId="24" xfId="0" applyBorder="1"/>
    <xf numFmtId="49" fontId="10" fillId="0" borderId="25" xfId="0" applyNumberFormat="1" applyFont="1" applyBorder="1"/>
    <xf numFmtId="49" fontId="0" fillId="0" borderId="26" xfId="0" applyNumberFormat="1" applyBorder="1"/>
    <xf numFmtId="49" fontId="10" fillId="13" borderId="18" xfId="0" applyNumberFormat="1" applyFont="1" applyFill="1" applyBorder="1" applyAlignment="1">
      <alignment vertical="top" wrapText="1"/>
    </xf>
    <xf numFmtId="0" fontId="10" fillId="13" borderId="18" xfId="0" applyFont="1" applyFill="1" applyBorder="1" applyAlignment="1">
      <alignment horizontal="center" vertical="top" wrapText="1"/>
    </xf>
    <xf numFmtId="0" fontId="0" fillId="13" borderId="18" xfId="0" applyFill="1" applyBorder="1" applyAlignment="1">
      <alignment horizontal="center" vertical="top" wrapText="1"/>
    </xf>
    <xf numFmtId="0" fontId="0" fillId="13" borderId="25" xfId="0" applyFill="1" applyBorder="1" applyAlignment="1">
      <alignment horizontal="center" vertical="top" wrapText="1"/>
    </xf>
    <xf numFmtId="49" fontId="10" fillId="13" borderId="18" xfId="0" applyNumberFormat="1" applyFont="1" applyFill="1" applyBorder="1" applyAlignment="1">
      <alignment horizontal="center" vertical="top" wrapText="1"/>
    </xf>
    <xf numFmtId="0" fontId="12" fillId="13" borderId="22" xfId="0" applyFont="1" applyFill="1" applyBorder="1" applyAlignment="1">
      <alignment horizontal="left" vertical="top"/>
    </xf>
    <xf numFmtId="49" fontId="0" fillId="4" borderId="22" xfId="0" applyNumberFormat="1" applyFill="1" applyBorder="1" applyAlignment="1">
      <alignment horizontal="left" vertical="top"/>
    </xf>
    <xf numFmtId="49" fontId="0" fillId="9" borderId="22" xfId="0" applyNumberFormat="1" applyFill="1" applyBorder="1" applyAlignment="1">
      <alignment vertical="top"/>
    </xf>
    <xf numFmtId="49" fontId="0" fillId="13" borderId="22" xfId="0" applyNumberFormat="1" applyFill="1" applyBorder="1" applyAlignment="1">
      <alignment vertical="top"/>
    </xf>
    <xf numFmtId="49" fontId="0" fillId="13" borderId="22" xfId="0" applyNumberFormat="1" applyFill="1" applyBorder="1" applyAlignment="1">
      <alignment vertical="top" wrapText="1"/>
    </xf>
    <xf numFmtId="49" fontId="0" fillId="11" borderId="22" xfId="0" applyNumberFormat="1" applyFill="1" applyBorder="1" applyAlignment="1">
      <alignment horizontal="left" vertical="top"/>
    </xf>
    <xf numFmtId="49" fontId="10" fillId="11" borderId="18" xfId="0" applyNumberFormat="1" applyFont="1" applyFill="1" applyBorder="1" applyAlignment="1" applyProtection="1">
      <alignment horizontal="left" vertical="top" wrapText="1"/>
      <protection locked="0"/>
    </xf>
    <xf numFmtId="0" fontId="3" fillId="12" borderId="0" xfId="0" applyFont="1" applyFill="1"/>
    <xf numFmtId="0" fontId="10" fillId="9" borderId="23" xfId="0" applyFont="1" applyFill="1" applyBorder="1" applyAlignment="1">
      <alignment horizontal="center" vertical="center" wrapText="1"/>
    </xf>
    <xf numFmtId="0" fontId="13" fillId="0" borderId="6" xfId="0" applyFont="1" applyBorder="1"/>
    <xf numFmtId="49" fontId="13" fillId="0" borderId="6" xfId="0" applyNumberFormat="1" applyFont="1" applyBorder="1"/>
    <xf numFmtId="0" fontId="13" fillId="0" borderId="6" xfId="0" applyNumberFormat="1" applyFont="1" applyBorder="1"/>
    <xf numFmtId="49" fontId="10" fillId="4" borderId="18" xfId="0" applyNumberFormat="1" applyFont="1" applyFill="1" applyBorder="1" applyAlignment="1" applyProtection="1">
      <alignment horizontal="center" vertical="center" wrapText="1"/>
      <protection locked="0"/>
    </xf>
    <xf numFmtId="0" fontId="23" fillId="6" borderId="18" xfId="0" applyFont="1" applyFill="1" applyBorder="1" applyAlignment="1" applyProtection="1">
      <alignment vertical="top" wrapText="1"/>
      <protection locked="0"/>
    </xf>
    <xf numFmtId="49" fontId="10" fillId="11" borderId="18" xfId="0" applyNumberFormat="1" applyFont="1" applyFill="1" applyBorder="1" applyAlignment="1" applyProtection="1">
      <alignment horizontal="center" vertical="center" wrapText="1"/>
      <protection locked="0"/>
    </xf>
    <xf numFmtId="49" fontId="10" fillId="4" borderId="25" xfId="0" applyNumberFormat="1" applyFont="1" applyFill="1" applyBorder="1" applyAlignment="1" applyProtection="1">
      <alignment horizontal="center" vertical="center" wrapText="1"/>
      <protection locked="0"/>
    </xf>
    <xf numFmtId="0" fontId="23" fillId="6" borderId="25" xfId="0" applyFont="1" applyFill="1" applyBorder="1" applyAlignment="1" applyProtection="1">
      <alignment vertical="top" wrapText="1"/>
      <protection locked="0"/>
    </xf>
    <xf numFmtId="49" fontId="4" fillId="2" borderId="6" xfId="0" applyNumberFormat="1" applyFont="1" applyFill="1" applyBorder="1" applyAlignment="1" applyProtection="1">
      <alignment horizontal="center" vertical="top" wrapText="1"/>
      <protection locked="0"/>
    </xf>
    <xf numFmtId="0" fontId="0" fillId="2" borderId="6" xfId="0" applyFill="1" applyBorder="1" applyAlignment="1" applyProtection="1">
      <alignment vertical="top"/>
      <protection locked="0"/>
    </xf>
    <xf numFmtId="49" fontId="0" fillId="2" borderId="6" xfId="0" applyNumberFormat="1"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3" fillId="2" borderId="6" xfId="0" applyFont="1" applyFill="1" applyBorder="1" applyAlignment="1" applyProtection="1">
      <alignment horizontal="center" vertical="top" wrapText="1"/>
      <protection locked="0"/>
    </xf>
    <xf numFmtId="0" fontId="3" fillId="3" borderId="6"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49" fontId="25" fillId="7" borderId="20" xfId="0" applyNumberFormat="1" applyFont="1" applyFill="1" applyBorder="1" applyAlignment="1" applyProtection="1">
      <alignment horizontal="center" vertical="top"/>
      <protection locked="0"/>
    </xf>
    <xf numFmtId="0" fontId="10" fillId="6" borderId="18" xfId="0" applyFont="1" applyFill="1" applyBorder="1" applyAlignment="1" applyProtection="1">
      <alignment vertical="top" wrapText="1"/>
      <protection locked="0"/>
    </xf>
    <xf numFmtId="0" fontId="10" fillId="6" borderId="18" xfId="0" applyFont="1" applyFill="1" applyBorder="1" applyAlignment="1" applyProtection="1">
      <alignment horizontal="left" vertical="top" wrapText="1"/>
      <protection locked="0"/>
    </xf>
    <xf numFmtId="49" fontId="25" fillId="7" borderId="18" xfId="0" applyNumberFormat="1" applyFont="1" applyFill="1" applyBorder="1" applyAlignment="1" applyProtection="1">
      <alignment horizontal="center" vertical="top" wrapText="1"/>
      <protection locked="0"/>
    </xf>
    <xf numFmtId="0" fontId="10" fillId="6" borderId="25" xfId="0" applyFont="1" applyFill="1" applyBorder="1" applyAlignment="1" applyProtection="1">
      <alignment horizontal="left" vertical="top" wrapText="1"/>
      <protection locked="0"/>
    </xf>
    <xf numFmtId="0" fontId="0" fillId="2" borderId="6" xfId="0" applyFill="1" applyBorder="1" applyAlignment="1" applyProtection="1">
      <alignment vertical="top" wrapText="1"/>
      <protection locked="0"/>
    </xf>
    <xf numFmtId="0" fontId="0" fillId="0" borderId="6" xfId="0" applyNumberFormat="1" applyBorder="1" applyAlignment="1" applyProtection="1">
      <alignment wrapText="1"/>
      <protection locked="0"/>
    </xf>
    <xf numFmtId="0" fontId="0" fillId="0" borderId="6" xfId="0" applyNumberFormat="1" applyBorder="1" applyProtection="1">
      <protection locked="0"/>
    </xf>
    <xf numFmtId="49" fontId="9" fillId="2" borderId="13" xfId="0" applyNumberFormat="1" applyFont="1" applyFill="1" applyBorder="1" applyAlignment="1" applyProtection="1">
      <alignment horizontal="left" vertical="top" wrapText="1"/>
      <protection locked="0"/>
    </xf>
    <xf numFmtId="0" fontId="10" fillId="2" borderId="10" xfId="0" applyFont="1" applyFill="1" applyBorder="1" applyAlignment="1" applyProtection="1">
      <alignment vertical="top"/>
      <protection locked="0"/>
    </xf>
    <xf numFmtId="49" fontId="10" fillId="2" borderId="13" xfId="0" applyNumberFormat="1" applyFont="1" applyFill="1" applyBorder="1" applyAlignment="1" applyProtection="1">
      <alignment vertical="top" wrapText="1"/>
      <protection locked="0"/>
    </xf>
    <xf numFmtId="0" fontId="10" fillId="2" borderId="13" xfId="0" applyFont="1" applyFill="1" applyBorder="1" applyAlignment="1" applyProtection="1">
      <alignment vertical="top" wrapText="1"/>
      <protection locked="0"/>
    </xf>
    <xf numFmtId="0" fontId="3" fillId="2" borderId="13"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10" fillId="2" borderId="2" xfId="0" applyFont="1" applyFill="1" applyBorder="1" applyAlignment="1" applyProtection="1">
      <alignment vertical="top"/>
      <protection locked="0"/>
    </xf>
    <xf numFmtId="0" fontId="10" fillId="2" borderId="6" xfId="0" applyFont="1" applyFill="1" applyBorder="1" applyAlignment="1" applyProtection="1">
      <alignment vertical="top"/>
      <protection locked="0"/>
    </xf>
    <xf numFmtId="49" fontId="25" fillId="7" borderId="20" xfId="0" applyNumberFormat="1" applyFont="1" applyFill="1" applyBorder="1" applyAlignment="1" applyProtection="1">
      <alignment horizontal="center" vertical="top" wrapText="1"/>
      <protection locked="0"/>
    </xf>
    <xf numFmtId="0" fontId="15" fillId="7" borderId="18" xfId="0" applyFont="1" applyFill="1" applyBorder="1" applyAlignment="1" applyProtection="1">
      <alignment horizontal="left" vertical="top"/>
      <protection locked="0"/>
    </xf>
    <xf numFmtId="49" fontId="10" fillId="9" borderId="18" xfId="0" applyNumberFormat="1" applyFont="1" applyFill="1" applyBorder="1" applyAlignment="1" applyProtection="1">
      <alignment vertical="top" wrapText="1"/>
      <protection locked="0"/>
    </xf>
    <xf numFmtId="49" fontId="10" fillId="9" borderId="18" xfId="0" applyNumberFormat="1" applyFont="1" applyFill="1" applyBorder="1" applyAlignment="1" applyProtection="1">
      <alignment horizontal="center" vertical="center" wrapText="1"/>
      <protection locked="0"/>
    </xf>
    <xf numFmtId="0" fontId="10" fillId="6" borderId="25" xfId="0" applyFont="1" applyFill="1" applyBorder="1" applyAlignment="1" applyProtection="1">
      <alignment vertical="top" wrapText="1"/>
      <protection locked="0"/>
    </xf>
    <xf numFmtId="0" fontId="10" fillId="2" borderId="16" xfId="0" applyFont="1" applyFill="1" applyBorder="1" applyAlignment="1" applyProtection="1">
      <alignment vertical="top"/>
      <protection locked="0"/>
    </xf>
    <xf numFmtId="0" fontId="10" fillId="0" borderId="0" xfId="0" applyNumberFormat="1" applyFont="1" applyProtection="1">
      <protection locked="0"/>
    </xf>
    <xf numFmtId="0" fontId="19" fillId="6" borderId="18" xfId="0" applyFont="1" applyFill="1" applyBorder="1" applyAlignment="1" applyProtection="1">
      <alignment horizontal="left" vertical="top" wrapText="1"/>
      <protection locked="0"/>
    </xf>
    <xf numFmtId="0" fontId="0" fillId="2" borderId="6" xfId="0" applyNumberFormat="1" applyFill="1" applyBorder="1" applyAlignment="1" applyProtection="1">
      <alignment vertical="top"/>
      <protection locked="0"/>
    </xf>
    <xf numFmtId="0" fontId="0" fillId="2" borderId="6" xfId="0" applyNumberFormat="1" applyFill="1" applyBorder="1" applyAlignment="1" applyProtection="1">
      <alignment vertical="top" wrapText="1"/>
      <protection locked="0"/>
    </xf>
    <xf numFmtId="49" fontId="16" fillId="7" borderId="20" xfId="0" applyNumberFormat="1" applyFont="1" applyFill="1" applyBorder="1" applyAlignment="1" applyProtection="1">
      <alignment horizontal="center" vertical="top" wrapText="1"/>
      <protection locked="0"/>
    </xf>
    <xf numFmtId="49" fontId="0" fillId="4"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vertical="top" wrapText="1"/>
      <protection locked="0"/>
    </xf>
    <xf numFmtId="49" fontId="16" fillId="7" borderId="18" xfId="0" applyNumberFormat="1" applyFont="1" applyFill="1" applyBorder="1" applyAlignment="1" applyProtection="1">
      <alignment horizontal="center" vertical="top" wrapText="1"/>
      <protection locked="0"/>
    </xf>
    <xf numFmtId="49" fontId="0" fillId="9"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horizontal="left" vertical="top" wrapText="1"/>
      <protection locked="0"/>
    </xf>
    <xf numFmtId="49" fontId="0" fillId="11" borderId="18" xfId="0" applyNumberFormat="1" applyFill="1" applyBorder="1" applyAlignment="1" applyProtection="1">
      <alignment horizontal="center" vertical="center" wrapText="1"/>
      <protection locked="0"/>
    </xf>
    <xf numFmtId="49" fontId="0" fillId="11" borderId="25" xfId="0" applyNumberFormat="1" applyFill="1" applyBorder="1" applyAlignment="1" applyProtection="1">
      <alignment horizontal="center" vertical="center" wrapText="1"/>
      <protection locked="0"/>
    </xf>
    <xf numFmtId="0" fontId="0" fillId="6" borderId="25" xfId="0" applyFill="1" applyBorder="1" applyAlignment="1" applyProtection="1">
      <alignment horizontal="left" vertical="top" wrapText="1"/>
      <protection locked="0"/>
    </xf>
    <xf numFmtId="0" fontId="0" fillId="2" borderId="6" xfId="0" applyNumberFormat="1" applyFill="1" applyBorder="1" applyAlignment="1" applyProtection="1">
      <alignment horizontal="left" vertical="top" wrapText="1"/>
      <protection locked="0"/>
    </xf>
    <xf numFmtId="0" fontId="0" fillId="2" borderId="6" xfId="0" applyFill="1" applyBorder="1" applyAlignment="1" applyProtection="1">
      <alignment wrapText="1"/>
      <protection locked="0"/>
    </xf>
    <xf numFmtId="0" fontId="0" fillId="8" borderId="6" xfId="0" applyFill="1" applyBorder="1" applyAlignment="1" applyProtection="1">
      <alignment wrapText="1"/>
      <protection locked="0"/>
    </xf>
    <xf numFmtId="0" fontId="0" fillId="8" borderId="6" xfId="0" applyFill="1" applyBorder="1" applyProtection="1">
      <protection locked="0"/>
    </xf>
    <xf numFmtId="0" fontId="0" fillId="2" borderId="6" xfId="0" applyFill="1" applyBorder="1" applyProtection="1">
      <protection locked="0"/>
    </xf>
    <xf numFmtId="0" fontId="2" fillId="2" borderId="6" xfId="0" applyFont="1" applyFill="1" applyBorder="1" applyAlignment="1" applyProtection="1">
      <alignment horizontal="center" vertical="top" wrapText="1"/>
      <protection locked="0"/>
    </xf>
    <xf numFmtId="49" fontId="0" fillId="4" borderId="25" xfId="0" applyNumberFormat="1" applyFill="1" applyBorder="1" applyAlignment="1" applyProtection="1">
      <alignment horizontal="center" vertical="center" wrapText="1"/>
      <protection locked="0"/>
    </xf>
    <xf numFmtId="49" fontId="19" fillId="4" borderId="22" xfId="0" applyNumberFormat="1" applyFont="1" applyFill="1" applyBorder="1" applyAlignment="1">
      <alignment horizontal="center" vertical="top"/>
    </xf>
    <xf numFmtId="49" fontId="10" fillId="4" borderId="40" xfId="0" applyNumberFormat="1" applyFont="1" applyFill="1" applyBorder="1" applyAlignment="1">
      <alignment vertical="top"/>
    </xf>
    <xf numFmtId="49" fontId="10" fillId="4" borderId="38" xfId="0" applyNumberFormat="1" applyFont="1" applyFill="1" applyBorder="1" applyAlignment="1" applyProtection="1">
      <alignment horizontal="center" vertical="center" wrapText="1"/>
      <protection locked="0"/>
    </xf>
    <xf numFmtId="49" fontId="10" fillId="4" borderId="39" xfId="0" applyNumberFormat="1" applyFont="1" applyFill="1" applyBorder="1" applyAlignment="1" applyProtection="1">
      <alignment horizontal="center" vertical="center" wrapText="1"/>
      <protection locked="0"/>
    </xf>
    <xf numFmtId="1" fontId="0" fillId="12" borderId="0" xfId="0" applyNumberFormat="1" applyFill="1" applyAlignment="1">
      <alignment horizontal="center"/>
    </xf>
    <xf numFmtId="0" fontId="28" fillId="0" borderId="6" xfId="0" applyFont="1" applyBorder="1" applyAlignment="1">
      <alignment horizontal="left" vertical="top" wrapText="1"/>
    </xf>
    <xf numFmtId="0" fontId="10" fillId="0" borderId="6" xfId="0" applyFont="1" applyBorder="1" applyAlignment="1">
      <alignment horizontal="left" vertical="top" wrapText="1"/>
    </xf>
    <xf numFmtId="49" fontId="15" fillId="7" borderId="35" xfId="0" applyNumberFormat="1" applyFont="1" applyFill="1" applyBorder="1" applyAlignment="1">
      <alignment horizontal="left" vertical="top"/>
    </xf>
    <xf numFmtId="49" fontId="15" fillId="7" borderId="36" xfId="0" applyNumberFormat="1" applyFont="1" applyFill="1" applyBorder="1" applyAlignment="1">
      <alignment horizontal="left" vertical="top"/>
    </xf>
    <xf numFmtId="49" fontId="15" fillId="7" borderId="37" xfId="0" applyNumberFormat="1" applyFont="1" applyFill="1" applyBorder="1" applyAlignment="1">
      <alignment horizontal="left" vertical="top"/>
    </xf>
    <xf numFmtId="49" fontId="10" fillId="0" borderId="35" xfId="0" applyNumberFormat="1" applyFont="1" applyBorder="1" applyAlignment="1">
      <alignment horizontal="left" vertical="top"/>
    </xf>
    <xf numFmtId="49" fontId="10" fillId="0" borderId="36" xfId="0" applyNumberFormat="1" applyFont="1" applyBorder="1" applyAlignment="1">
      <alignment horizontal="left" vertical="top"/>
    </xf>
    <xf numFmtId="49" fontId="10" fillId="0" borderId="37" xfId="0" applyNumberFormat="1" applyFont="1" applyBorder="1" applyAlignment="1">
      <alignment horizontal="left" vertical="top"/>
    </xf>
    <xf numFmtId="49" fontId="10" fillId="0" borderId="35" xfId="0" applyNumberFormat="1" applyFont="1" applyBorder="1" applyAlignment="1">
      <alignment horizontal="left" vertical="top" wrapText="1"/>
    </xf>
    <xf numFmtId="49" fontId="10" fillId="0" borderId="36" xfId="0" applyNumberFormat="1" applyFont="1" applyBorder="1" applyAlignment="1">
      <alignment horizontal="left" vertical="top" wrapText="1"/>
    </xf>
    <xf numFmtId="49" fontId="10" fillId="0" borderId="37" xfId="0" applyNumberFormat="1" applyFont="1" applyBorder="1" applyAlignment="1">
      <alignment horizontal="left" vertical="top" wrapText="1"/>
    </xf>
    <xf numFmtId="49" fontId="10" fillId="2" borderId="6" xfId="0" applyNumberFormat="1" applyFont="1" applyFill="1" applyBorder="1" applyAlignment="1">
      <alignment horizontal="left" vertical="top" wrapText="1"/>
    </xf>
    <xf numFmtId="49" fontId="0" fillId="2" borderId="6" xfId="0" applyNumberFormat="1" applyFill="1" applyBorder="1" applyAlignment="1">
      <alignment horizontal="left" vertical="top" wrapText="1"/>
    </xf>
    <xf numFmtId="49" fontId="0" fillId="13" borderId="27" xfId="0" applyNumberFormat="1" applyFill="1" applyBorder="1" applyAlignment="1">
      <alignment horizontal="left" vertical="top"/>
    </xf>
    <xf numFmtId="49" fontId="0" fillId="13" borderId="28" xfId="0" applyNumberFormat="1" applyFill="1" applyBorder="1" applyAlignment="1">
      <alignment horizontal="left" vertical="top"/>
    </xf>
    <xf numFmtId="49" fontId="0" fillId="13" borderId="29" xfId="0" applyNumberFormat="1" applyFill="1" applyBorder="1" applyAlignment="1">
      <alignment horizontal="left" vertical="top"/>
    </xf>
    <xf numFmtId="49" fontId="10" fillId="13" borderId="30" xfId="0" applyNumberFormat="1" applyFont="1" applyFill="1" applyBorder="1" applyAlignment="1">
      <alignment horizontal="left" vertical="top" wrapText="1"/>
    </xf>
    <xf numFmtId="49" fontId="10" fillId="13" borderId="6" xfId="0" applyNumberFormat="1" applyFont="1" applyFill="1" applyBorder="1" applyAlignment="1">
      <alignment horizontal="left" vertical="top" wrapText="1"/>
    </xf>
    <xf numFmtId="49" fontId="10" fillId="13" borderId="31" xfId="0" applyNumberFormat="1" applyFont="1" applyFill="1" applyBorder="1" applyAlignment="1">
      <alignment horizontal="left" vertical="top" wrapText="1"/>
    </xf>
    <xf numFmtId="49" fontId="10" fillId="13" borderId="32" xfId="0" applyNumberFormat="1" applyFont="1" applyFill="1" applyBorder="1" applyAlignment="1">
      <alignment horizontal="left" vertical="top" wrapText="1"/>
    </xf>
    <xf numFmtId="49" fontId="10" fillId="13" borderId="33" xfId="0" applyNumberFormat="1" applyFont="1" applyFill="1" applyBorder="1" applyAlignment="1">
      <alignment horizontal="left" vertical="top" wrapText="1"/>
    </xf>
    <xf numFmtId="49" fontId="10" fillId="13" borderId="34" xfId="0" applyNumberFormat="1" applyFont="1" applyFill="1" applyBorder="1" applyAlignment="1">
      <alignment horizontal="left" vertical="top" wrapText="1"/>
    </xf>
    <xf numFmtId="49" fontId="10" fillId="11" borderId="30" xfId="0" applyNumberFormat="1" applyFont="1" applyFill="1" applyBorder="1" applyAlignment="1">
      <alignment horizontal="left" vertical="top" wrapText="1"/>
    </xf>
    <xf numFmtId="49" fontId="10" fillId="11" borderId="6" xfId="0" applyNumberFormat="1" applyFont="1" applyFill="1" applyBorder="1" applyAlignment="1">
      <alignment horizontal="left" vertical="top" wrapText="1"/>
    </xf>
    <xf numFmtId="49" fontId="10" fillId="11" borderId="31" xfId="0" applyNumberFormat="1" applyFont="1" applyFill="1" applyBorder="1" applyAlignment="1">
      <alignment horizontal="left" vertical="top" wrapText="1"/>
    </xf>
    <xf numFmtId="49" fontId="10" fillId="11" borderId="32" xfId="0" applyNumberFormat="1" applyFont="1" applyFill="1" applyBorder="1" applyAlignment="1">
      <alignment horizontal="left" vertical="top" wrapText="1"/>
    </xf>
    <xf numFmtId="49" fontId="10" fillId="11" borderId="33" xfId="0" applyNumberFormat="1" applyFont="1" applyFill="1" applyBorder="1" applyAlignment="1">
      <alignment horizontal="left" vertical="top" wrapText="1"/>
    </xf>
    <xf numFmtId="49" fontId="10" fillId="11" borderId="34" xfId="0" applyNumberFormat="1" applyFont="1" applyFill="1" applyBorder="1" applyAlignment="1">
      <alignment horizontal="left" vertical="top" wrapText="1"/>
    </xf>
    <xf numFmtId="49" fontId="0" fillId="11" borderId="27" xfId="0" applyNumberFormat="1" applyFill="1" applyBorder="1" applyAlignment="1">
      <alignment horizontal="left" vertical="top" wrapText="1"/>
    </xf>
    <xf numFmtId="49" fontId="0" fillId="11" borderId="28" xfId="0" applyNumberFormat="1" applyFill="1" applyBorder="1" applyAlignment="1">
      <alignment horizontal="left" vertical="top" wrapText="1"/>
    </xf>
    <xf numFmtId="49" fontId="0" fillId="11" borderId="29" xfId="0" applyNumberFormat="1" applyFill="1" applyBorder="1" applyAlignment="1">
      <alignment horizontal="left" vertical="top" wrapText="1"/>
    </xf>
    <xf numFmtId="0" fontId="10" fillId="6" borderId="38" xfId="0" applyFont="1" applyFill="1" applyBorder="1" applyAlignment="1" applyProtection="1">
      <alignment horizontal="center" vertical="top" wrapText="1"/>
      <protection locked="0"/>
    </xf>
    <xf numFmtId="0" fontId="10" fillId="6" borderId="39" xfId="0" applyFont="1" applyFill="1" applyBorder="1" applyAlignment="1" applyProtection="1">
      <alignment horizontal="center" vertical="top" wrapText="1"/>
      <protection locked="0"/>
    </xf>
    <xf numFmtId="49" fontId="10" fillId="9" borderId="22" xfId="0" applyNumberFormat="1" applyFont="1" applyFill="1" applyBorder="1" applyAlignment="1">
      <alignment horizontal="left" vertical="top"/>
    </xf>
    <xf numFmtId="49" fontId="10" fillId="9" borderId="18" xfId="0" applyNumberFormat="1" applyFont="1" applyFill="1" applyBorder="1" applyAlignment="1">
      <alignment horizontal="center" vertical="top" wrapText="1"/>
    </xf>
    <xf numFmtId="49" fontId="10" fillId="4" borderId="18" xfId="0" applyNumberFormat="1" applyFont="1" applyFill="1" applyBorder="1" applyAlignment="1" applyProtection="1">
      <alignment horizontal="center" vertical="center" wrapText="1"/>
      <protection locked="0"/>
    </xf>
    <xf numFmtId="49" fontId="10" fillId="9" borderId="18" xfId="0" applyNumberFormat="1" applyFont="1" applyFill="1" applyBorder="1" applyAlignment="1">
      <alignment horizontal="left" vertical="top" wrapText="1"/>
    </xf>
    <xf numFmtId="0" fontId="15" fillId="7" borderId="38" xfId="0" applyFont="1" applyFill="1" applyBorder="1" applyAlignment="1">
      <alignment vertical="top" wrapText="1"/>
    </xf>
    <xf numFmtId="49" fontId="0" fillId="2" borderId="41" xfId="0" applyNumberFormat="1" applyFill="1" applyBorder="1" applyAlignment="1">
      <alignment vertical="top" wrapText="1"/>
    </xf>
    <xf numFmtId="0" fontId="0" fillId="0" borderId="41" xfId="0" applyBorder="1" applyAlignment="1">
      <alignment wrapText="1"/>
    </xf>
    <xf numFmtId="49" fontId="10" fillId="2" borderId="41" xfId="0" applyNumberFormat="1" applyFont="1" applyFill="1" applyBorder="1" applyAlignment="1">
      <alignment vertical="top" wrapText="1"/>
    </xf>
    <xf numFmtId="49" fontId="10" fillId="2" borderId="41" xfId="0" applyNumberFormat="1" applyFont="1" applyFill="1" applyBorder="1" applyAlignment="1">
      <alignment vertical="top" wrapText="1"/>
    </xf>
    <xf numFmtId="0" fontId="0" fillId="2" borderId="41" xfId="0" applyFill="1" applyBorder="1" applyAlignment="1">
      <alignment vertical="top" wrapText="1"/>
    </xf>
    <xf numFmtId="49" fontId="15" fillId="7" borderId="38" xfId="0" applyNumberFormat="1" applyFont="1" applyFill="1" applyBorder="1" applyAlignment="1">
      <alignment vertical="top" wrapText="1"/>
    </xf>
    <xf numFmtId="49" fontId="3" fillId="10" borderId="41" xfId="0" applyNumberFormat="1" applyFont="1" applyFill="1" applyBorder="1" applyAlignment="1">
      <alignment vertical="top" wrapText="1"/>
    </xf>
    <xf numFmtId="49" fontId="3" fillId="10" borderId="41" xfId="0" applyNumberFormat="1" applyFont="1" applyFill="1" applyBorder="1" applyAlignment="1">
      <alignment vertical="top" wrapText="1"/>
    </xf>
    <xf numFmtId="0" fontId="3" fillId="10" borderId="41" xfId="0" applyFont="1" applyFill="1" applyBorder="1" applyAlignment="1">
      <alignment vertical="top" wrapText="1"/>
    </xf>
  </cellXfs>
  <cellStyles count="1">
    <cellStyle name="Standaard" xfId="0" builtinId="0"/>
  </cellStyles>
  <dxfs count="294">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0000"/>
      <rgbColor rgb="FFFFFFFF"/>
      <rgbColor rgb="FF262626"/>
      <rgbColor rgb="FF00B0F0"/>
      <rgbColor rgb="FFF2F2F2"/>
      <rgbColor rgb="FFDAE1E5"/>
      <rgbColor rgb="FFF8F8F8"/>
      <rgbColor rgb="FF00B050"/>
      <rgbColor rgb="FFCBD9E5"/>
      <rgbColor rgb="FF1F497D"/>
      <rgbColor rgb="FF00ACE9"/>
      <rgbColor rgb="FFCBEEFA"/>
      <rgbColor rgb="FF92D050"/>
      <rgbColor rgb="FFF3FA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FFFFCC"/>
      <color rgb="FFF2F2F2"/>
      <color rgb="FFCBDDF9"/>
      <color rgb="FFCC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Nissewaard">
  <a:themeElements>
    <a:clrScheme name="Nissewaard">
      <a:dk1>
        <a:srgbClr val="000000"/>
      </a:dk1>
      <a:lt1>
        <a:srgbClr val="FFFFFF"/>
      </a:lt1>
      <a:dk2>
        <a:srgbClr val="A7A7A7"/>
      </a:dk2>
      <a:lt2>
        <a:srgbClr val="535353"/>
      </a:lt2>
      <a:accent1>
        <a:srgbClr val="00ACE9"/>
      </a:accent1>
      <a:accent2>
        <a:srgbClr val="52AF32"/>
      </a:accent2>
      <a:accent3>
        <a:srgbClr val="00762E"/>
      </a:accent3>
      <a:accent4>
        <a:srgbClr val="8F8F8F"/>
      </a:accent4>
      <a:accent5>
        <a:srgbClr val="6E6E6E"/>
      </a:accent5>
      <a:accent6>
        <a:srgbClr val="4D4D4D"/>
      </a:accent6>
      <a:hlink>
        <a:srgbClr val="0000FF"/>
      </a:hlink>
      <a:folHlink>
        <a:srgbClr val="FF00FF"/>
      </a:folHlink>
    </a:clrScheme>
    <a:fontScheme name="Nissewaard">
      <a:majorFont>
        <a:latin typeface="Helvetica Neue"/>
        <a:ea typeface="Helvetica Neue"/>
        <a:cs typeface="Helvetica Neue"/>
      </a:majorFont>
      <a:minorFont>
        <a:latin typeface="Helvetica Neue"/>
        <a:ea typeface="Helvetica Neue"/>
        <a:cs typeface="Helvetica Neue"/>
      </a:minorFont>
    </a:fontScheme>
    <a:fmtScheme name="Nissewa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Off val="44000"/>
          </a:schemeClr>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6"/>
  <sheetViews>
    <sheetView showGridLines="0" workbookViewId="0">
      <selection activeCell="L21" sqref="L21"/>
    </sheetView>
  </sheetViews>
  <sheetFormatPr defaultColWidth="8.88671875" defaultRowHeight="15" customHeight="1" x14ac:dyDescent="0.3"/>
  <cols>
    <col min="1" max="1" width="2.6640625" style="22" customWidth="1"/>
    <col min="2" max="2" width="16.6640625" style="22" customWidth="1"/>
    <col min="3" max="3" width="10.109375" style="22" customWidth="1"/>
    <col min="4" max="4" width="35.33203125" style="22" customWidth="1"/>
    <col min="5" max="15" width="8.88671875" style="22" customWidth="1"/>
    <col min="16" max="16" width="16" style="22" customWidth="1"/>
    <col min="17" max="20" width="8.88671875" style="22" customWidth="1"/>
    <col min="21" max="16384" width="8.88671875" style="22"/>
  </cols>
  <sheetData>
    <row r="2" spans="2:19" ht="15" customHeight="1" x14ac:dyDescent="0.3">
      <c r="B2" s="278" t="s">
        <v>1001</v>
      </c>
      <c r="C2" s="278"/>
      <c r="D2" s="278"/>
      <c r="E2" s="278"/>
      <c r="F2" s="278"/>
      <c r="G2" s="278"/>
      <c r="H2" s="278"/>
      <c r="I2" s="278"/>
      <c r="J2" s="278"/>
      <c r="K2" s="278"/>
      <c r="L2" s="278"/>
      <c r="M2" s="278"/>
      <c r="N2" s="278"/>
    </row>
    <row r="3" spans="2:19" ht="30" customHeight="1" x14ac:dyDescent="0.3">
      <c r="B3" s="279" t="s">
        <v>1192</v>
      </c>
      <c r="C3" s="279"/>
      <c r="D3" s="279"/>
      <c r="E3" s="279"/>
      <c r="F3" s="279"/>
      <c r="G3" s="279"/>
      <c r="H3" s="279"/>
      <c r="I3" s="279"/>
      <c r="J3" s="279"/>
      <c r="K3" s="279"/>
      <c r="L3" s="279"/>
      <c r="M3" s="279"/>
      <c r="N3" s="279"/>
    </row>
    <row r="4" spans="2:19" ht="15" customHeight="1" thickBot="1" x14ac:dyDescent="0.35">
      <c r="B4" s="189"/>
      <c r="C4" s="189"/>
      <c r="D4" s="189"/>
      <c r="E4" s="189"/>
      <c r="F4" s="189"/>
      <c r="G4" s="189"/>
      <c r="H4" s="189"/>
      <c r="I4" s="189"/>
      <c r="J4" s="189"/>
      <c r="K4" s="189"/>
      <c r="L4" s="189"/>
      <c r="M4" s="189"/>
      <c r="N4" s="189"/>
    </row>
    <row r="5" spans="2:19" ht="16.2" customHeight="1" thickBot="1" x14ac:dyDescent="0.35">
      <c r="B5" s="280" t="s">
        <v>0</v>
      </c>
      <c r="C5" s="281"/>
      <c r="D5" s="281"/>
      <c r="E5" s="281"/>
      <c r="F5" s="281"/>
      <c r="G5" s="281"/>
      <c r="H5" s="281"/>
      <c r="I5" s="281"/>
      <c r="J5" s="281"/>
      <c r="K5" s="281"/>
      <c r="L5" s="281"/>
      <c r="M5" s="281"/>
      <c r="N5" s="282"/>
      <c r="O5" s="2"/>
      <c r="P5" s="2"/>
      <c r="Q5" s="2"/>
      <c r="R5" s="2"/>
      <c r="S5" s="2"/>
    </row>
    <row r="6" spans="2:19" ht="15" customHeight="1" thickBot="1" x14ac:dyDescent="0.35">
      <c r="B6" s="283" t="s">
        <v>908</v>
      </c>
      <c r="C6" s="284"/>
      <c r="D6" s="284"/>
      <c r="E6" s="284"/>
      <c r="F6" s="284"/>
      <c r="G6" s="284"/>
      <c r="H6" s="284"/>
      <c r="I6" s="284"/>
      <c r="J6" s="284"/>
      <c r="K6" s="284"/>
      <c r="L6" s="284"/>
      <c r="M6" s="284"/>
      <c r="N6" s="285"/>
      <c r="O6" s="2"/>
      <c r="P6" s="2"/>
      <c r="Q6" s="2"/>
      <c r="R6" s="2"/>
      <c r="S6" s="2"/>
    </row>
    <row r="7" spans="2:19" ht="15" customHeight="1" thickBot="1" x14ac:dyDescent="0.35">
      <c r="B7" s="3"/>
      <c r="C7" s="3"/>
      <c r="D7" s="3"/>
      <c r="E7" s="3"/>
      <c r="F7" s="3"/>
      <c r="G7" s="3"/>
      <c r="H7" s="3"/>
      <c r="I7" s="3"/>
      <c r="J7" s="3"/>
      <c r="K7" s="3"/>
      <c r="L7" s="3"/>
      <c r="M7" s="3"/>
      <c r="N7" s="2"/>
      <c r="O7" s="2"/>
      <c r="P7" s="2"/>
      <c r="Q7" s="2"/>
      <c r="R7" s="2"/>
      <c r="S7" s="2"/>
    </row>
    <row r="8" spans="2:19" ht="15" customHeight="1" x14ac:dyDescent="0.3">
      <c r="B8" s="291" t="s">
        <v>1</v>
      </c>
      <c r="C8" s="292"/>
      <c r="D8" s="292"/>
      <c r="E8" s="292"/>
      <c r="F8" s="292"/>
      <c r="G8" s="292"/>
      <c r="H8" s="292"/>
      <c r="I8" s="292"/>
      <c r="J8" s="292"/>
      <c r="K8" s="292"/>
      <c r="L8" s="292"/>
      <c r="M8" s="292"/>
      <c r="N8" s="293"/>
      <c r="O8" s="2"/>
      <c r="P8" s="2"/>
      <c r="Q8" s="2"/>
      <c r="R8" s="2"/>
      <c r="S8" s="2"/>
    </row>
    <row r="9" spans="2:19" ht="15" customHeight="1" x14ac:dyDescent="0.3">
      <c r="B9" s="294" t="s">
        <v>906</v>
      </c>
      <c r="C9" s="295"/>
      <c r="D9" s="295"/>
      <c r="E9" s="295"/>
      <c r="F9" s="295"/>
      <c r="G9" s="295"/>
      <c r="H9" s="295"/>
      <c r="I9" s="295"/>
      <c r="J9" s="295"/>
      <c r="K9" s="295"/>
      <c r="L9" s="295"/>
      <c r="M9" s="295"/>
      <c r="N9" s="296"/>
      <c r="O9" s="2"/>
      <c r="P9" s="2"/>
      <c r="Q9" s="2"/>
      <c r="R9" s="2"/>
      <c r="S9" s="2"/>
    </row>
    <row r="10" spans="2:19" ht="44.4" customHeight="1" thickBot="1" x14ac:dyDescent="0.35">
      <c r="B10" s="297" t="s">
        <v>905</v>
      </c>
      <c r="C10" s="298"/>
      <c r="D10" s="298"/>
      <c r="E10" s="298"/>
      <c r="F10" s="298"/>
      <c r="G10" s="298"/>
      <c r="H10" s="298"/>
      <c r="I10" s="298"/>
      <c r="J10" s="298"/>
      <c r="K10" s="298"/>
      <c r="L10" s="298"/>
      <c r="M10" s="298"/>
      <c r="N10" s="299"/>
      <c r="O10" s="2"/>
      <c r="P10" s="2"/>
      <c r="Q10" s="2"/>
      <c r="R10" s="2"/>
      <c r="S10" s="2"/>
    </row>
    <row r="11" spans="2:19" ht="15" customHeight="1" thickBot="1" x14ac:dyDescent="0.35">
      <c r="B11" s="3"/>
      <c r="C11" s="3"/>
      <c r="D11" s="3"/>
      <c r="E11" s="3"/>
      <c r="F11" s="3"/>
      <c r="G11" s="3"/>
      <c r="H11" s="3"/>
      <c r="I11" s="3"/>
      <c r="J11" s="3"/>
      <c r="K11" s="3"/>
      <c r="L11" s="3"/>
      <c r="M11" s="3"/>
      <c r="N11" s="2"/>
      <c r="O11" s="2"/>
      <c r="P11" s="2"/>
      <c r="Q11" s="2"/>
      <c r="R11" s="2"/>
      <c r="S11" s="2"/>
    </row>
    <row r="12" spans="2:19" ht="15" customHeight="1" x14ac:dyDescent="0.3">
      <c r="B12" s="306" t="s">
        <v>2</v>
      </c>
      <c r="C12" s="307"/>
      <c r="D12" s="307"/>
      <c r="E12" s="307"/>
      <c r="F12" s="307"/>
      <c r="G12" s="307"/>
      <c r="H12" s="307"/>
      <c r="I12" s="307"/>
      <c r="J12" s="307"/>
      <c r="K12" s="307"/>
      <c r="L12" s="307"/>
      <c r="M12" s="307"/>
      <c r="N12" s="308"/>
      <c r="O12" s="2"/>
      <c r="P12" s="2"/>
      <c r="Q12" s="2"/>
      <c r="R12" s="2"/>
      <c r="S12" s="2"/>
    </row>
    <row r="13" spans="2:19" ht="15" customHeight="1" x14ac:dyDescent="0.3">
      <c r="B13" s="300" t="s">
        <v>906</v>
      </c>
      <c r="C13" s="301"/>
      <c r="D13" s="301"/>
      <c r="E13" s="301"/>
      <c r="F13" s="301"/>
      <c r="G13" s="301"/>
      <c r="H13" s="301"/>
      <c r="I13" s="301"/>
      <c r="J13" s="301"/>
      <c r="K13" s="301"/>
      <c r="L13" s="301"/>
      <c r="M13" s="301"/>
      <c r="N13" s="302"/>
      <c r="O13" s="2"/>
      <c r="P13" s="2"/>
      <c r="Q13" s="2"/>
      <c r="R13" s="2"/>
      <c r="S13" s="2"/>
    </row>
    <row r="14" spans="2:19" ht="15" customHeight="1" x14ac:dyDescent="0.3">
      <c r="B14" s="300" t="s">
        <v>907</v>
      </c>
      <c r="C14" s="301"/>
      <c r="D14" s="301"/>
      <c r="E14" s="301"/>
      <c r="F14" s="301"/>
      <c r="G14" s="301"/>
      <c r="H14" s="301"/>
      <c r="I14" s="301"/>
      <c r="J14" s="301"/>
      <c r="K14" s="301"/>
      <c r="L14" s="301"/>
      <c r="M14" s="301"/>
      <c r="N14" s="302"/>
      <c r="O14" s="2"/>
      <c r="P14" s="2"/>
      <c r="Q14" s="2"/>
      <c r="R14" s="2"/>
      <c r="S14" s="2"/>
    </row>
    <row r="15" spans="2:19" ht="15" customHeight="1" thickBot="1" x14ac:dyDescent="0.35">
      <c r="B15" s="303" t="s">
        <v>1189</v>
      </c>
      <c r="C15" s="304"/>
      <c r="D15" s="304"/>
      <c r="E15" s="304"/>
      <c r="F15" s="304"/>
      <c r="G15" s="304"/>
      <c r="H15" s="304"/>
      <c r="I15" s="304"/>
      <c r="J15" s="304"/>
      <c r="K15" s="304"/>
      <c r="L15" s="304"/>
      <c r="M15" s="304"/>
      <c r="N15" s="305"/>
      <c r="O15" s="2"/>
      <c r="P15" s="2"/>
      <c r="Q15" s="2"/>
      <c r="R15" s="2"/>
      <c r="S15" s="2"/>
    </row>
    <row r="16" spans="2:19" ht="15" customHeight="1" thickBot="1" x14ac:dyDescent="0.35">
      <c r="B16" s="289"/>
      <c r="C16" s="290"/>
      <c r="D16" s="290"/>
      <c r="E16" s="290"/>
      <c r="F16" s="290"/>
      <c r="G16" s="290"/>
      <c r="H16" s="290"/>
      <c r="I16" s="290"/>
      <c r="J16" s="290"/>
      <c r="K16" s="290"/>
      <c r="L16" s="290"/>
      <c r="M16" s="290"/>
      <c r="N16" s="290"/>
      <c r="O16" s="290"/>
      <c r="P16" s="2"/>
      <c r="Q16" s="2"/>
      <c r="R16" s="2"/>
      <c r="S16" s="2"/>
    </row>
    <row r="17" spans="2:19" ht="30.6" customHeight="1" thickBot="1" x14ac:dyDescent="0.35">
      <c r="B17" s="286" t="s">
        <v>1000</v>
      </c>
      <c r="C17" s="287"/>
      <c r="D17" s="287"/>
      <c r="E17" s="287"/>
      <c r="F17" s="287"/>
      <c r="G17" s="287"/>
      <c r="H17" s="287"/>
      <c r="I17" s="287"/>
      <c r="J17" s="287"/>
      <c r="K17" s="287"/>
      <c r="L17" s="287"/>
      <c r="M17" s="287"/>
      <c r="N17" s="288"/>
      <c r="O17" s="2"/>
      <c r="P17" s="2"/>
      <c r="Q17" s="2"/>
      <c r="R17" s="2"/>
      <c r="S17" s="2"/>
    </row>
    <row r="18" spans="2:19" ht="15" customHeight="1" thickBot="1" x14ac:dyDescent="0.35">
      <c r="B18" s="3"/>
      <c r="C18" s="3"/>
      <c r="D18" s="3"/>
      <c r="E18" s="3"/>
      <c r="F18" s="3"/>
      <c r="G18" s="3"/>
      <c r="H18" s="3"/>
      <c r="I18" s="3"/>
      <c r="J18" s="3"/>
      <c r="K18" s="3"/>
      <c r="L18" s="3"/>
      <c r="M18" s="3"/>
      <c r="N18" s="2"/>
      <c r="O18" s="2"/>
      <c r="P18" s="2"/>
      <c r="Q18" s="2"/>
      <c r="R18" s="2"/>
      <c r="S18" s="2"/>
    </row>
    <row r="19" spans="2:19" ht="15" customHeight="1" x14ac:dyDescent="0.3">
      <c r="B19" s="192" t="s">
        <v>3</v>
      </c>
      <c r="C19" s="193" t="s">
        <v>856</v>
      </c>
      <c r="D19" s="194" t="s">
        <v>4</v>
      </c>
      <c r="E19" s="2"/>
      <c r="F19" s="2"/>
      <c r="G19" s="2"/>
      <c r="H19" s="2"/>
      <c r="I19" s="2"/>
      <c r="J19" s="2"/>
      <c r="K19" s="2"/>
      <c r="L19" s="2"/>
      <c r="M19" s="2"/>
      <c r="N19" s="2"/>
      <c r="O19" s="2"/>
      <c r="P19" s="2"/>
      <c r="Q19" s="2"/>
      <c r="R19" s="2"/>
      <c r="S19" s="2"/>
    </row>
    <row r="20" spans="2:19" ht="15" customHeight="1" x14ac:dyDescent="0.3">
      <c r="B20" s="195" t="s">
        <v>5</v>
      </c>
      <c r="C20" s="190" t="s">
        <v>421</v>
      </c>
      <c r="D20" s="196" t="s">
        <v>6</v>
      </c>
      <c r="E20" s="2"/>
      <c r="F20" s="2"/>
      <c r="G20" s="2"/>
      <c r="H20" s="2"/>
      <c r="I20" s="2"/>
      <c r="J20" s="2"/>
      <c r="K20" s="2"/>
      <c r="L20" s="2"/>
      <c r="M20" s="2"/>
      <c r="N20" s="2"/>
      <c r="O20" s="2"/>
      <c r="P20" s="2"/>
      <c r="Q20" s="2"/>
      <c r="R20" s="2"/>
      <c r="S20" s="2"/>
    </row>
    <row r="21" spans="2:19" ht="15" customHeight="1" x14ac:dyDescent="0.3">
      <c r="B21" s="197"/>
      <c r="C21" s="190" t="s">
        <v>7</v>
      </c>
      <c r="D21" s="196" t="s">
        <v>8</v>
      </c>
      <c r="E21" s="2"/>
      <c r="F21" s="2"/>
      <c r="G21" s="2"/>
      <c r="H21" s="2"/>
      <c r="I21" s="2"/>
      <c r="J21" s="2"/>
      <c r="K21" s="2"/>
      <c r="L21" s="2"/>
      <c r="M21" s="2"/>
      <c r="N21" s="2"/>
      <c r="O21" s="2"/>
      <c r="P21" s="2"/>
      <c r="Q21" s="2"/>
      <c r="R21" s="2"/>
      <c r="S21" s="2"/>
    </row>
    <row r="22" spans="2:19" ht="15" customHeight="1" x14ac:dyDescent="0.3">
      <c r="B22" s="197"/>
      <c r="C22" s="190" t="s">
        <v>9</v>
      </c>
      <c r="D22" s="196" t="s">
        <v>744</v>
      </c>
      <c r="E22" s="2"/>
      <c r="F22" s="2"/>
      <c r="G22" s="2"/>
      <c r="H22" s="2"/>
      <c r="I22" s="2"/>
      <c r="J22" s="2"/>
      <c r="K22" s="2"/>
      <c r="L22" s="2"/>
      <c r="M22" s="2"/>
      <c r="N22" s="2"/>
      <c r="O22" s="2"/>
      <c r="P22" s="2"/>
      <c r="Q22" s="2"/>
      <c r="R22" s="2"/>
      <c r="S22" s="2"/>
    </row>
    <row r="23" spans="2:19" ht="15" customHeight="1" x14ac:dyDescent="0.3">
      <c r="B23" s="197"/>
      <c r="C23" s="190" t="s">
        <v>422</v>
      </c>
      <c r="D23" s="196" t="s">
        <v>422</v>
      </c>
      <c r="E23" s="2"/>
      <c r="F23" s="2"/>
      <c r="G23" s="2"/>
      <c r="H23" s="2"/>
      <c r="I23" s="2"/>
      <c r="J23" s="2"/>
      <c r="K23" s="2"/>
      <c r="L23" s="2"/>
      <c r="M23" s="2"/>
      <c r="N23" s="2"/>
      <c r="O23" s="2"/>
      <c r="P23" s="2"/>
      <c r="Q23" s="2"/>
      <c r="R23" s="2"/>
      <c r="S23" s="2"/>
    </row>
    <row r="24" spans="2:19" ht="15" customHeight="1" x14ac:dyDescent="0.3">
      <c r="B24" s="197"/>
      <c r="C24" s="190" t="s">
        <v>10</v>
      </c>
      <c r="D24" s="196" t="s">
        <v>11</v>
      </c>
      <c r="E24" s="2"/>
      <c r="F24" s="2"/>
      <c r="G24" s="2"/>
      <c r="H24" s="2"/>
      <c r="I24" s="2"/>
      <c r="J24" s="2"/>
      <c r="K24" s="2"/>
      <c r="L24" s="2"/>
      <c r="M24" s="2"/>
      <c r="N24" s="2"/>
      <c r="O24" s="2"/>
      <c r="P24" s="2"/>
      <c r="Q24" s="2"/>
      <c r="R24" s="2"/>
      <c r="S24" s="2"/>
    </row>
    <row r="25" spans="2:19" ht="15" customHeight="1" x14ac:dyDescent="0.3">
      <c r="B25" s="197"/>
      <c r="C25" s="191" t="s">
        <v>426</v>
      </c>
      <c r="D25" s="198" t="s">
        <v>427</v>
      </c>
      <c r="E25" s="2"/>
      <c r="F25" s="2"/>
      <c r="G25" s="2"/>
      <c r="H25" s="2"/>
      <c r="I25" s="2"/>
      <c r="J25" s="2"/>
      <c r="K25" s="2"/>
      <c r="L25" s="2"/>
      <c r="M25" s="2"/>
      <c r="N25" s="2"/>
      <c r="O25" s="2"/>
      <c r="P25" s="2"/>
      <c r="Q25" s="2"/>
      <c r="R25" s="2"/>
      <c r="S25" s="2"/>
    </row>
    <row r="26" spans="2:19" ht="15" customHeight="1" x14ac:dyDescent="0.3">
      <c r="B26" s="197"/>
      <c r="C26" s="190" t="s">
        <v>12</v>
      </c>
      <c r="D26" s="196" t="s">
        <v>13</v>
      </c>
      <c r="E26" s="2"/>
      <c r="F26" s="2"/>
      <c r="G26" s="2"/>
      <c r="H26" s="2"/>
      <c r="I26" s="2"/>
      <c r="J26" s="2"/>
      <c r="K26" s="2"/>
      <c r="L26" s="2"/>
      <c r="M26" s="2"/>
      <c r="N26" s="2"/>
      <c r="O26" s="2"/>
      <c r="P26" s="2"/>
      <c r="Q26" s="2"/>
      <c r="R26" s="2"/>
      <c r="S26" s="2"/>
    </row>
    <row r="27" spans="2:19" ht="15" customHeight="1" thickBot="1" x14ac:dyDescent="0.35">
      <c r="B27" s="199"/>
      <c r="C27" s="200" t="s">
        <v>428</v>
      </c>
      <c r="D27" s="201" t="s">
        <v>14</v>
      </c>
      <c r="E27" s="2"/>
      <c r="F27" s="2"/>
      <c r="G27" s="2"/>
      <c r="H27" s="2"/>
      <c r="I27" s="2"/>
      <c r="J27" s="2"/>
      <c r="K27" s="2"/>
      <c r="L27" s="2"/>
      <c r="M27" s="2"/>
      <c r="N27" s="2"/>
      <c r="O27" s="2"/>
      <c r="P27" s="2"/>
      <c r="Q27" s="2"/>
      <c r="R27" s="2"/>
      <c r="S27" s="2"/>
    </row>
    <row r="28" spans="2:19" ht="15" customHeight="1" x14ac:dyDescent="0.3">
      <c r="B28" s="216"/>
      <c r="C28" s="217"/>
      <c r="D28" s="217"/>
      <c r="E28" s="216"/>
      <c r="F28" s="216"/>
      <c r="G28" s="2"/>
      <c r="H28" s="2"/>
      <c r="I28" s="2"/>
      <c r="J28" s="2"/>
      <c r="K28" s="2"/>
      <c r="L28" s="2"/>
      <c r="M28" s="2"/>
      <c r="N28" s="2"/>
      <c r="O28" s="2"/>
      <c r="P28" s="2"/>
      <c r="Q28" s="2"/>
      <c r="R28" s="2"/>
      <c r="S28" s="2"/>
    </row>
    <row r="29" spans="2:19" ht="15" customHeight="1" x14ac:dyDescent="0.3">
      <c r="B29" s="216"/>
      <c r="C29" s="216"/>
      <c r="D29" s="216"/>
      <c r="E29" s="216"/>
      <c r="F29" s="216"/>
      <c r="G29" s="2"/>
      <c r="H29" s="2"/>
      <c r="I29" s="2"/>
      <c r="J29" s="2"/>
      <c r="K29" s="2"/>
      <c r="L29" s="2"/>
      <c r="M29" s="2"/>
      <c r="N29" s="2"/>
      <c r="O29" s="2"/>
      <c r="P29" s="2"/>
      <c r="Q29" s="2"/>
      <c r="R29" s="2"/>
      <c r="S29" s="2"/>
    </row>
    <row r="30" spans="2:19" ht="14.4" x14ac:dyDescent="0.3">
      <c r="B30" s="218"/>
      <c r="C30" s="218"/>
      <c r="D30" s="218"/>
      <c r="E30" s="218"/>
      <c r="F30" s="218"/>
    </row>
    <row r="31" spans="2:19" ht="17.25" hidden="1" customHeight="1" x14ac:dyDescent="0.3">
      <c r="B31" s="218"/>
      <c r="C31" s="218" t="s">
        <v>866</v>
      </c>
      <c r="D31" s="218"/>
      <c r="E31" s="218"/>
      <c r="F31" s="218"/>
    </row>
    <row r="32" spans="2:19" ht="12" hidden="1" customHeight="1" x14ac:dyDescent="0.3">
      <c r="B32" s="218"/>
      <c r="C32" s="218" t="s">
        <v>867</v>
      </c>
      <c r="D32" s="218"/>
      <c r="E32" s="218"/>
      <c r="F32" s="218"/>
    </row>
    <row r="33" spans="2:6" ht="15" customHeight="1" x14ac:dyDescent="0.3">
      <c r="B33" s="218"/>
      <c r="C33" s="218"/>
      <c r="D33" s="218"/>
      <c r="E33" s="218"/>
      <c r="F33" s="218"/>
    </row>
    <row r="34" spans="2:6" ht="15" customHeight="1" x14ac:dyDescent="0.3">
      <c r="B34" s="218"/>
      <c r="C34" s="218"/>
      <c r="D34" s="218"/>
      <c r="E34" s="218"/>
      <c r="F34" s="218"/>
    </row>
    <row r="35" spans="2:6" ht="15" customHeight="1" x14ac:dyDescent="0.3">
      <c r="B35" s="218"/>
      <c r="C35" s="218"/>
      <c r="D35" s="218"/>
      <c r="E35" s="218"/>
      <c r="F35" s="218"/>
    </row>
    <row r="36" spans="2:6" ht="15" customHeight="1" x14ac:dyDescent="0.3">
      <c r="B36" s="218"/>
      <c r="C36" s="218"/>
      <c r="D36" s="218"/>
      <c r="E36" s="218"/>
      <c r="F36" s="218"/>
    </row>
  </sheetData>
  <sheetProtection algorithmName="SHA-512" hashValue="5sah6LqD+9yEelol7B1S9aLtZ/My7k1Y1bNQfa5lj23d6H+zClE9QNzj4OLAKh8fCixZXA5AltdcUFDOpKk4UA==" saltValue="LLG2UYpn1r/vqgnItz76wg==" spinCount="100000" sheet="1" objects="1" scenarios="1"/>
  <mergeCells count="13">
    <mergeCell ref="B2:N2"/>
    <mergeCell ref="B3:N3"/>
    <mergeCell ref="B5:N5"/>
    <mergeCell ref="B6:N6"/>
    <mergeCell ref="B17:N17"/>
    <mergeCell ref="B16:O16"/>
    <mergeCell ref="B8:N8"/>
    <mergeCell ref="B9:N9"/>
    <mergeCell ref="B10:N10"/>
    <mergeCell ref="B13:N13"/>
    <mergeCell ref="B14:N14"/>
    <mergeCell ref="B15:N15"/>
    <mergeCell ref="B12:N12"/>
  </mergeCells>
  <pageMargins left="0.7" right="0.7" top="0.75" bottom="0.75" header="0.3" footer="0.3"/>
  <pageSetup scale="76" orientation="landscape" r:id="rId1"/>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D77A-07C5-46C3-91B6-E6960F88CFD4}">
  <dimension ref="A1:I54"/>
  <sheetViews>
    <sheetView zoomScale="115" zoomScaleNormal="115" workbookViewId="0">
      <selection activeCell="G29" sqref="G29"/>
    </sheetView>
  </sheetViews>
  <sheetFormatPr defaultColWidth="9.33203125" defaultRowHeight="14.4" x14ac:dyDescent="0.3"/>
  <cols>
    <col min="1" max="1" width="15" style="49" customWidth="1"/>
    <col min="2" max="2" width="18.6640625" style="49" customWidth="1"/>
    <col min="3" max="4" width="9.33203125" style="49"/>
    <col min="5" max="5" width="9.33203125" style="61"/>
    <col min="6" max="6" width="9.33203125" style="49"/>
    <col min="7" max="7" width="60.88671875" style="49" bestFit="1" customWidth="1"/>
    <col min="8" max="16384" width="9.33203125" style="49"/>
  </cols>
  <sheetData>
    <row r="1" spans="1:9" ht="23.4" x14ac:dyDescent="0.3">
      <c r="A1" s="37"/>
      <c r="B1" s="50" t="s">
        <v>882</v>
      </c>
      <c r="C1" s="37"/>
      <c r="D1" s="37"/>
      <c r="E1" s="55"/>
      <c r="F1" s="37"/>
      <c r="G1" s="37"/>
      <c r="H1" s="37"/>
      <c r="I1" s="37"/>
    </row>
    <row r="2" spans="1:9" x14ac:dyDescent="0.3">
      <c r="A2" s="51"/>
      <c r="B2" s="51"/>
      <c r="C2" s="51"/>
      <c r="D2" s="51"/>
      <c r="E2" s="56"/>
      <c r="F2" s="51"/>
      <c r="G2" s="51"/>
      <c r="H2" s="51"/>
      <c r="I2" s="51"/>
    </row>
    <row r="3" spans="1:9" x14ac:dyDescent="0.3">
      <c r="A3" s="51"/>
      <c r="B3" s="52" t="s">
        <v>883</v>
      </c>
      <c r="C3" s="51"/>
      <c r="D3" s="51"/>
      <c r="E3" s="56"/>
      <c r="F3" s="51"/>
      <c r="G3" s="53">
        <f>SUM(E13,E19,E26,E33,E40,E46,E52)</f>
        <v>0</v>
      </c>
      <c r="H3" s="51"/>
      <c r="I3" s="51"/>
    </row>
    <row r="4" spans="1:9" x14ac:dyDescent="0.3">
      <c r="A4" s="51"/>
      <c r="B4" s="52"/>
      <c r="C4" s="51"/>
      <c r="D4" s="51"/>
      <c r="E4" s="56"/>
      <c r="F4" s="51"/>
      <c r="G4" s="51"/>
      <c r="H4" s="51"/>
      <c r="I4" s="51"/>
    </row>
    <row r="5" spans="1:9" x14ac:dyDescent="0.3">
      <c r="A5" s="51"/>
      <c r="B5" s="52" t="s">
        <v>884</v>
      </c>
      <c r="C5" s="51"/>
      <c r="D5" s="51"/>
      <c r="E5" s="56"/>
      <c r="F5" s="51"/>
      <c r="G5" s="53">
        <f>SUM(E14,E20,E27,E28,E34,E35,E41,E47,E53+E21)</f>
        <v>0</v>
      </c>
      <c r="H5" s="51"/>
      <c r="I5" s="51"/>
    </row>
    <row r="6" spans="1:9" x14ac:dyDescent="0.3">
      <c r="A6" s="51"/>
      <c r="B6" s="52"/>
      <c r="C6" s="51"/>
      <c r="D6" s="51"/>
      <c r="E6" s="56"/>
      <c r="F6" s="51"/>
      <c r="G6" s="51"/>
      <c r="H6" s="51"/>
      <c r="I6" s="51"/>
    </row>
    <row r="7" spans="1:9" x14ac:dyDescent="0.3">
      <c r="A7" s="51"/>
      <c r="B7" s="52" t="s">
        <v>1200</v>
      </c>
      <c r="C7" s="51"/>
      <c r="D7" s="51"/>
      <c r="E7" s="56"/>
      <c r="F7" s="51"/>
      <c r="G7" s="53">
        <f>SUM(E15,E22,E29,E36,E42,E48,E54)</f>
        <v>119</v>
      </c>
      <c r="H7" s="51"/>
      <c r="I7" s="51"/>
    </row>
    <row r="8" spans="1:9" x14ac:dyDescent="0.3">
      <c r="A8" s="51"/>
      <c r="B8" s="52"/>
      <c r="C8" s="51"/>
      <c r="D8" s="51"/>
      <c r="E8" s="56"/>
      <c r="F8" s="51"/>
      <c r="G8" s="51"/>
      <c r="H8" s="51"/>
      <c r="I8" s="51"/>
    </row>
    <row r="11" spans="1:9" x14ac:dyDescent="0.3">
      <c r="A11" s="38" t="s">
        <v>747</v>
      </c>
      <c r="B11" s="37"/>
      <c r="C11" s="37"/>
      <c r="D11" s="37"/>
      <c r="E11" s="55"/>
    </row>
    <row r="12" spans="1:9" x14ac:dyDescent="0.3">
      <c r="A12" s="51"/>
      <c r="B12" s="51"/>
      <c r="C12" s="51"/>
      <c r="D12" s="51"/>
      <c r="E12" s="56"/>
    </row>
    <row r="13" spans="1:9" x14ac:dyDescent="0.3">
      <c r="A13" s="52" t="s">
        <v>885</v>
      </c>
      <c r="B13" s="51"/>
      <c r="C13" s="51"/>
      <c r="D13" s="51"/>
      <c r="E13" s="56">
        <f>COUNTIFS(Algemeen!C:C,"Eis",Algemeen!E:E,Toelichting!$C$32)</f>
        <v>0</v>
      </c>
    </row>
    <row r="14" spans="1:9" x14ac:dyDescent="0.3">
      <c r="A14" s="52" t="s">
        <v>886</v>
      </c>
      <c r="B14" s="51"/>
      <c r="C14" s="51"/>
      <c r="D14" s="51"/>
      <c r="E14" s="56">
        <f>COUNTIF(Algemeen!F:F,Toelichting!C31)</f>
        <v>0</v>
      </c>
      <c r="G14"/>
    </row>
    <row r="15" spans="1:9" x14ac:dyDescent="0.3">
      <c r="A15" s="52" t="s">
        <v>887</v>
      </c>
      <c r="B15" s="51"/>
      <c r="C15" s="51"/>
      <c r="D15" s="51"/>
      <c r="E15" s="54">
        <f>SUM(Algemeen!H11:H24)</f>
        <v>1</v>
      </c>
    </row>
    <row r="17" spans="1:5" x14ac:dyDescent="0.3">
      <c r="A17" s="38" t="s">
        <v>8</v>
      </c>
      <c r="B17" s="37"/>
      <c r="C17" s="37"/>
      <c r="D17" s="37"/>
      <c r="E17" s="55"/>
    </row>
    <row r="18" spans="1:5" x14ac:dyDescent="0.3">
      <c r="A18" s="51"/>
      <c r="B18" s="51"/>
      <c r="C18" s="51"/>
      <c r="D18" s="51"/>
      <c r="E18" s="56"/>
    </row>
    <row r="19" spans="1:5" x14ac:dyDescent="0.3">
      <c r="A19" s="52" t="s">
        <v>885</v>
      </c>
      <c r="B19" s="51"/>
      <c r="C19" s="51"/>
      <c r="D19" s="51"/>
      <c r="E19" s="56">
        <f>COUNTIFS('Beheer en Techniek'!C:C,"Eis",'Beheer en Techniek'!E:E,Toelichting!$C$32)</f>
        <v>0</v>
      </c>
    </row>
    <row r="20" spans="1:5" x14ac:dyDescent="0.3">
      <c r="A20" s="52" t="s">
        <v>886</v>
      </c>
      <c r="B20" s="51"/>
      <c r="C20" s="51"/>
      <c r="D20" s="51"/>
      <c r="E20" s="56">
        <f>COUNTIF('Beheer en Techniek'!F:F,Toelichting!C31)</f>
        <v>0</v>
      </c>
    </row>
    <row r="21" spans="1:5" x14ac:dyDescent="0.3">
      <c r="A21" s="214" t="s">
        <v>1173</v>
      </c>
      <c r="B21" s="51"/>
      <c r="C21" s="51"/>
      <c r="D21" s="51"/>
      <c r="E21" s="56">
        <f>'Beheer en Techniek'!J122</f>
        <v>0</v>
      </c>
    </row>
    <row r="22" spans="1:5" x14ac:dyDescent="0.3">
      <c r="A22" s="52" t="s">
        <v>887</v>
      </c>
      <c r="B22" s="51"/>
      <c r="C22" s="51"/>
      <c r="D22" s="51"/>
      <c r="E22" s="57">
        <f>SUM('Beheer en Techniek'!H12:H123)</f>
        <v>11</v>
      </c>
    </row>
    <row r="24" spans="1:5" x14ac:dyDescent="0.3">
      <c r="A24" s="38" t="s">
        <v>9</v>
      </c>
      <c r="B24" s="37"/>
      <c r="C24" s="37"/>
      <c r="D24" s="37"/>
      <c r="E24" s="55"/>
    </row>
    <row r="25" spans="1:5" x14ac:dyDescent="0.3">
      <c r="A25" s="51"/>
      <c r="B25" s="51"/>
      <c r="C25" s="51"/>
      <c r="D25" s="51"/>
      <c r="E25" s="56"/>
    </row>
    <row r="26" spans="1:5" x14ac:dyDescent="0.3">
      <c r="A26" s="52" t="s">
        <v>885</v>
      </c>
      <c r="B26" s="51"/>
      <c r="C26" s="51"/>
      <c r="D26" s="51"/>
      <c r="E26" s="56">
        <f>COUNTIFS(SA!C:C,"Eis",SA!E:E,Toelichting!$C$32)</f>
        <v>0</v>
      </c>
    </row>
    <row r="27" spans="1:5" x14ac:dyDescent="0.3">
      <c r="A27" s="52" t="s">
        <v>886</v>
      </c>
      <c r="B27" s="51"/>
      <c r="C27" s="51"/>
      <c r="D27" s="51"/>
      <c r="E27" s="277">
        <f>COUNTIF(SA!F:F,Toelichting!C31)</f>
        <v>0</v>
      </c>
    </row>
    <row r="28" spans="1:5" x14ac:dyDescent="0.3">
      <c r="A28" s="214" t="s">
        <v>1179</v>
      </c>
      <c r="B28" s="51"/>
      <c r="C28" s="51"/>
      <c r="D28" s="51"/>
      <c r="E28" s="56">
        <f>SA!J182</f>
        <v>0</v>
      </c>
    </row>
    <row r="29" spans="1:5" x14ac:dyDescent="0.3">
      <c r="A29" s="52" t="s">
        <v>887</v>
      </c>
      <c r="B29" s="51"/>
      <c r="C29" s="51"/>
      <c r="D29" s="51"/>
      <c r="E29" s="58">
        <f>SUM(SA!H12:H193)</f>
        <v>47</v>
      </c>
    </row>
    <row r="31" spans="1:5" x14ac:dyDescent="0.3">
      <c r="A31" s="38" t="s">
        <v>422</v>
      </c>
      <c r="B31" s="37"/>
      <c r="C31" s="37"/>
      <c r="D31" s="37"/>
      <c r="E31" s="55"/>
    </row>
    <row r="32" spans="1:5" x14ac:dyDescent="0.3">
      <c r="A32" s="51"/>
      <c r="B32" s="51"/>
      <c r="C32" s="51"/>
      <c r="D32" s="51"/>
      <c r="E32" s="56"/>
    </row>
    <row r="33" spans="1:5" x14ac:dyDescent="0.3">
      <c r="A33" s="52" t="s">
        <v>885</v>
      </c>
      <c r="B33" s="51"/>
      <c r="C33" s="51"/>
      <c r="D33" s="51"/>
      <c r="E33" s="56">
        <f>COUNTIFS('P&amp;O'!C:C,"Eis",'P&amp;O'!E:E,Toelichting!C32)</f>
        <v>0</v>
      </c>
    </row>
    <row r="34" spans="1:5" x14ac:dyDescent="0.3">
      <c r="A34" s="52" t="s">
        <v>886</v>
      </c>
      <c r="B34" s="51"/>
      <c r="C34" s="51"/>
      <c r="D34" s="51"/>
      <c r="E34" s="56">
        <f>COUNTIF('P&amp;O'!F:F,Toelichting!C31)</f>
        <v>0</v>
      </c>
    </row>
    <row r="35" spans="1:5" x14ac:dyDescent="0.3">
      <c r="A35" s="214" t="s">
        <v>1180</v>
      </c>
      <c r="B35" s="51"/>
      <c r="C35" s="51"/>
      <c r="D35" s="51"/>
      <c r="E35" s="56">
        <f>'P&amp;O'!J107</f>
        <v>0</v>
      </c>
    </row>
    <row r="36" spans="1:5" x14ac:dyDescent="0.3">
      <c r="A36" s="52" t="s">
        <v>887</v>
      </c>
      <c r="B36" s="51"/>
      <c r="C36" s="51"/>
      <c r="D36" s="51"/>
      <c r="E36" s="56">
        <f>SUM('P&amp;O'!H12:H135)</f>
        <v>41</v>
      </c>
    </row>
    <row r="38" spans="1:5" x14ac:dyDescent="0.3">
      <c r="A38" s="38" t="s">
        <v>888</v>
      </c>
      <c r="B38" s="37"/>
      <c r="C38" s="37"/>
      <c r="D38" s="37"/>
      <c r="E38" s="55"/>
    </row>
    <row r="39" spans="1:5" x14ac:dyDescent="0.3">
      <c r="A39" s="51"/>
      <c r="B39" s="51"/>
      <c r="C39" s="51"/>
      <c r="D39" s="51"/>
      <c r="E39" s="56"/>
    </row>
    <row r="40" spans="1:5" x14ac:dyDescent="0.3">
      <c r="A40" s="52" t="s">
        <v>885</v>
      </c>
      <c r="B40" s="51"/>
      <c r="C40" s="51"/>
      <c r="D40" s="51"/>
      <c r="E40" s="56">
        <f>COUNTIFS('ESS - MSS'!C:C,"Eis",'ESS - MSS'!E:E,Toelichting!C32)</f>
        <v>0</v>
      </c>
    </row>
    <row r="41" spans="1:5" x14ac:dyDescent="0.3">
      <c r="A41" s="52" t="s">
        <v>886</v>
      </c>
      <c r="B41" s="51"/>
      <c r="C41" s="51"/>
      <c r="D41" s="51"/>
      <c r="E41" s="56">
        <f>COUNTIF('ESS - MSS'!F:F,Toelichting!C31)</f>
        <v>0</v>
      </c>
    </row>
    <row r="42" spans="1:5" x14ac:dyDescent="0.3">
      <c r="A42" s="52" t="s">
        <v>887</v>
      </c>
      <c r="B42" s="51"/>
      <c r="C42" s="51"/>
      <c r="D42" s="51"/>
      <c r="E42" s="59">
        <f>SUM('ESS - MSS'!H12:H93)</f>
        <v>16</v>
      </c>
    </row>
    <row r="44" spans="1:5" x14ac:dyDescent="0.3">
      <c r="A44" s="38" t="s">
        <v>426</v>
      </c>
      <c r="B44" s="37"/>
      <c r="C44" s="37"/>
      <c r="D44" s="37"/>
      <c r="E44" s="55"/>
    </row>
    <row r="45" spans="1:5" x14ac:dyDescent="0.3">
      <c r="A45" s="51"/>
      <c r="B45" s="51"/>
      <c r="C45" s="51"/>
      <c r="D45" s="51"/>
      <c r="E45" s="56"/>
    </row>
    <row r="46" spans="1:5" x14ac:dyDescent="0.3">
      <c r="A46" s="52" t="s">
        <v>885</v>
      </c>
      <c r="B46" s="51"/>
      <c r="C46" s="51"/>
      <c r="D46" s="51"/>
      <c r="E46" s="56">
        <f>COUNTIFS(OAR!C:C,"Eis",OAR!E:E,Toelichting!C32)</f>
        <v>0</v>
      </c>
    </row>
    <row r="47" spans="1:5" x14ac:dyDescent="0.3">
      <c r="A47" s="52" t="s">
        <v>886</v>
      </c>
      <c r="B47" s="51"/>
      <c r="C47" s="51"/>
      <c r="D47" s="51"/>
      <c r="E47" s="56">
        <f>COUNTIF(OAR!F:F,Toelichting!C31)</f>
        <v>0</v>
      </c>
    </row>
    <row r="48" spans="1:5" x14ac:dyDescent="0.3">
      <c r="A48" s="52" t="s">
        <v>887</v>
      </c>
      <c r="B48" s="51"/>
      <c r="C48" s="51"/>
      <c r="D48" s="51"/>
      <c r="E48" s="60">
        <f>SUM(OAR!H12:H31)</f>
        <v>3</v>
      </c>
    </row>
    <row r="50" spans="1:5" x14ac:dyDescent="0.3">
      <c r="A50" s="38" t="s">
        <v>889</v>
      </c>
      <c r="B50" s="37"/>
      <c r="C50" s="37"/>
      <c r="D50" s="37"/>
      <c r="E50" s="55"/>
    </row>
    <row r="51" spans="1:5" x14ac:dyDescent="0.3">
      <c r="A51" s="51"/>
      <c r="B51" s="51"/>
      <c r="C51" s="51"/>
      <c r="D51" s="51"/>
      <c r="E51" s="56"/>
    </row>
    <row r="52" spans="1:5" x14ac:dyDescent="0.3">
      <c r="A52" s="52" t="s">
        <v>885</v>
      </c>
      <c r="B52" s="51"/>
      <c r="C52" s="51"/>
      <c r="D52" s="51"/>
      <c r="E52" s="56">
        <f>COUNTIFS('Imp. PvA'!C:C,"Eis",'Imp. PvA'!E:E,Toelichting!C32)</f>
        <v>0</v>
      </c>
    </row>
    <row r="53" spans="1:5" x14ac:dyDescent="0.3">
      <c r="A53" s="52" t="s">
        <v>886</v>
      </c>
      <c r="B53" s="51"/>
      <c r="C53" s="51"/>
      <c r="D53" s="51"/>
      <c r="E53" s="56">
        <f>COUNTIF('Imp. PvA'!F:F,Toelichting!C31)</f>
        <v>0</v>
      </c>
    </row>
    <row r="54" spans="1:5" x14ac:dyDescent="0.3">
      <c r="A54" s="52" t="s">
        <v>887</v>
      </c>
      <c r="B54" s="51"/>
      <c r="C54" s="51"/>
      <c r="D54" s="51"/>
      <c r="E54" s="277">
        <f>SUM('Imp. PvA'!H9:H19)</f>
        <v>0</v>
      </c>
    </row>
  </sheetData>
  <sheetProtection algorithmName="SHA-512" hashValue="K4oDIS7Lp3BEOvvADH9Mn6Ii18kAJBYGSZXwwdlGKkpdMzo3gaZYwXUXZ5NqCuWgmWf7IsJrj3wxR1aLLKg6ag==" saltValue="M8IWBuZR1doIDOzhFZpdog==" spinCount="100000" sheet="1" objects="1" scenarios="1"/>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B730-A962-4B32-8A33-3A322C712840}">
  <dimension ref="A1:B5"/>
  <sheetViews>
    <sheetView workbookViewId="0">
      <selection activeCell="A8" sqref="A8:A9"/>
    </sheetView>
  </sheetViews>
  <sheetFormatPr defaultRowHeight="14.4" x14ac:dyDescent="0.3"/>
  <cols>
    <col min="1" max="1" width="23.33203125" bestFit="1" customWidth="1"/>
  </cols>
  <sheetData>
    <row r="1" spans="1:2" x14ac:dyDescent="0.3">
      <c r="A1" s="49" t="s">
        <v>1172</v>
      </c>
      <c r="B1" s="49">
        <v>0</v>
      </c>
    </row>
    <row r="2" spans="1:2" x14ac:dyDescent="0.3">
      <c r="A2" s="49" t="s">
        <v>1168</v>
      </c>
      <c r="B2" s="49">
        <v>4</v>
      </c>
    </row>
    <row r="3" spans="1:2" x14ac:dyDescent="0.3">
      <c r="A3" s="49" t="s">
        <v>1169</v>
      </c>
      <c r="B3" s="49">
        <v>3</v>
      </c>
    </row>
    <row r="4" spans="1:2" x14ac:dyDescent="0.3">
      <c r="A4" s="49" t="s">
        <v>1170</v>
      </c>
      <c r="B4" s="49">
        <v>2</v>
      </c>
    </row>
    <row r="5" spans="1:2" x14ac:dyDescent="0.3">
      <c r="A5" s="49" t="s">
        <v>1171</v>
      </c>
      <c r="B5" s="49">
        <v>0</v>
      </c>
    </row>
  </sheetData>
  <sheetProtection algorithmName="SHA-512" hashValue="HREl9NKkQTV7QVGiuzLYUzyrejMNRh3V5w7OiBOm8Z0r7GAyKDz/nn0p9Wf2ygyH2R1lnTcCHnqgorPvi3Slew==" saltValue="8PAZjNnsZsQsB1o+19kAV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showGridLines="0" tabSelected="1" topLeftCell="A9" zoomScale="80" zoomScaleNormal="80" workbookViewId="0">
      <selection activeCell="E13" sqref="E13"/>
    </sheetView>
  </sheetViews>
  <sheetFormatPr defaultColWidth="9.33203125" defaultRowHeight="15" customHeight="1" x14ac:dyDescent="0.3"/>
  <cols>
    <col min="1" max="1" width="14.88671875" style="1" customWidth="1"/>
    <col min="2" max="2" width="103.33203125" style="1" customWidth="1"/>
    <col min="3" max="3" width="8.33203125" style="1" customWidth="1"/>
    <col min="4" max="4" width="11.88671875" style="1" customWidth="1"/>
    <col min="5" max="6" width="39.33203125" style="31" customWidth="1"/>
    <col min="7" max="7" width="53.33203125" style="1" customWidth="1"/>
    <col min="8" max="8" width="22.5546875" style="31" customWidth="1"/>
    <col min="9" max="9" width="8.33203125" style="1" customWidth="1"/>
    <col min="10" max="10" width="9.33203125" style="1" customWidth="1"/>
    <col min="11" max="11" width="10.44140625" style="1" bestFit="1" customWidth="1"/>
    <col min="12" max="16384" width="9.33203125" style="1"/>
  </cols>
  <sheetData>
    <row r="1" spans="1:11" ht="24" hidden="1" customHeight="1" x14ac:dyDescent="0.3">
      <c r="A1" s="4"/>
      <c r="B1" s="5"/>
      <c r="C1" s="6" t="s">
        <v>15</v>
      </c>
      <c r="D1" s="7"/>
      <c r="E1" s="25"/>
      <c r="F1" s="25"/>
      <c r="G1" s="7"/>
      <c r="H1" s="39"/>
      <c r="I1" s="8"/>
    </row>
    <row r="2" spans="1:11" ht="9" hidden="1" customHeight="1" x14ac:dyDescent="0.3">
      <c r="A2" s="4"/>
      <c r="B2" s="5"/>
      <c r="C2" s="9" t="s">
        <v>16</v>
      </c>
      <c r="D2" s="10"/>
      <c r="E2" s="26"/>
      <c r="F2" s="26"/>
      <c r="G2" s="10"/>
      <c r="H2" s="40"/>
      <c r="I2" s="11"/>
    </row>
    <row r="3" spans="1:11" ht="9" hidden="1" customHeight="1" x14ac:dyDescent="0.3">
      <c r="A3" s="4"/>
      <c r="B3" s="5"/>
      <c r="C3" s="9" t="s">
        <v>17</v>
      </c>
      <c r="D3" s="10"/>
      <c r="E3" s="26"/>
      <c r="F3" s="26"/>
      <c r="G3" s="10"/>
      <c r="H3" s="40"/>
      <c r="I3" s="11"/>
    </row>
    <row r="4" spans="1:11" ht="9" hidden="1" customHeight="1" x14ac:dyDescent="0.3">
      <c r="A4" s="4"/>
      <c r="B4" s="5"/>
      <c r="C4" s="9" t="s">
        <v>19</v>
      </c>
      <c r="D4" s="10"/>
      <c r="E4" s="26"/>
      <c r="F4" s="26"/>
      <c r="G4" s="10"/>
      <c r="H4" s="40"/>
      <c r="I4" s="11"/>
    </row>
    <row r="5" spans="1:11" ht="9" hidden="1" customHeight="1" x14ac:dyDescent="0.3">
      <c r="A5" s="4"/>
      <c r="B5" s="5"/>
      <c r="C5" s="12"/>
      <c r="D5" s="10"/>
      <c r="E5" s="26"/>
      <c r="F5" s="26"/>
      <c r="G5" s="10"/>
      <c r="H5" s="40"/>
      <c r="I5" s="11"/>
    </row>
    <row r="6" spans="1:11" ht="9" hidden="1" customHeight="1" x14ac:dyDescent="0.3">
      <c r="A6" s="4"/>
      <c r="B6" s="5"/>
      <c r="C6" s="12"/>
      <c r="D6" s="12"/>
      <c r="E6" s="27"/>
      <c r="F6" s="27"/>
      <c r="G6" s="12"/>
      <c r="H6" s="41"/>
      <c r="I6" s="13"/>
    </row>
    <row r="7" spans="1:11" ht="9" hidden="1" customHeight="1" x14ac:dyDescent="0.3">
      <c r="A7" s="14"/>
      <c r="B7" s="15"/>
      <c r="C7" s="15"/>
      <c r="D7" s="15"/>
      <c r="E7" s="28"/>
      <c r="F7" s="28"/>
      <c r="G7" s="15"/>
      <c r="H7" s="28"/>
      <c r="I7" s="16"/>
    </row>
    <row r="8" spans="1:11" ht="9" hidden="1" customHeight="1" x14ac:dyDescent="0.3">
      <c r="A8" s="4"/>
      <c r="B8" s="4"/>
      <c r="C8" s="4"/>
      <c r="D8" s="4"/>
      <c r="E8" s="29"/>
      <c r="F8" s="29"/>
      <c r="G8" s="4"/>
      <c r="H8" s="29"/>
      <c r="I8" s="23"/>
    </row>
    <row r="9" spans="1:11" ht="23.25" customHeight="1" x14ac:dyDescent="0.3">
      <c r="A9" s="17"/>
      <c r="B9" s="21" t="s">
        <v>429</v>
      </c>
      <c r="C9" s="18"/>
      <c r="D9" s="18"/>
      <c r="E9" s="30"/>
      <c r="F9" s="30"/>
      <c r="G9" s="18"/>
      <c r="H9" s="30"/>
      <c r="I9" s="33"/>
    </row>
    <row r="10" spans="1:11" ht="15.75" customHeight="1" thickBot="1" x14ac:dyDescent="0.35">
      <c r="A10" s="17"/>
      <c r="B10" s="18"/>
      <c r="C10" s="18"/>
      <c r="D10" s="18"/>
      <c r="E10" s="30"/>
      <c r="F10" s="30"/>
      <c r="G10" s="18"/>
      <c r="H10" s="30"/>
      <c r="I10" s="33"/>
    </row>
    <row r="11" spans="1:11" s="24" customFormat="1" ht="18.75" customHeight="1" x14ac:dyDescent="0.3">
      <c r="A11" s="96" t="s">
        <v>423</v>
      </c>
      <c r="B11" s="97" t="s">
        <v>21</v>
      </c>
      <c r="C11" s="98" t="s">
        <v>22</v>
      </c>
      <c r="D11" s="98" t="s">
        <v>749</v>
      </c>
      <c r="E11" s="116" t="s">
        <v>1201</v>
      </c>
      <c r="F11" s="116" t="s">
        <v>1202</v>
      </c>
      <c r="G11" s="98" t="s">
        <v>995</v>
      </c>
      <c r="H11" s="117" t="s">
        <v>873</v>
      </c>
      <c r="I11" s="35"/>
      <c r="K11" s="24" t="s">
        <v>866</v>
      </c>
    </row>
    <row r="12" spans="1:11" ht="63" customHeight="1" x14ac:dyDescent="0.3">
      <c r="A12" s="87" t="s">
        <v>430</v>
      </c>
      <c r="B12" s="107" t="s">
        <v>891</v>
      </c>
      <c r="C12" s="70" t="s">
        <v>17</v>
      </c>
      <c r="D12" s="70" t="s">
        <v>23</v>
      </c>
      <c r="E12" s="219"/>
      <c r="F12" s="219"/>
      <c r="G12" s="220"/>
      <c r="H12" s="112">
        <f>IF(C12="Eis",0,1)</f>
        <v>0</v>
      </c>
      <c r="I12" s="36"/>
    </row>
    <row r="13" spans="1:11" ht="60.75" customHeight="1" x14ac:dyDescent="0.3">
      <c r="A13" s="87" t="s">
        <v>431</v>
      </c>
      <c r="B13" s="111" t="s">
        <v>682</v>
      </c>
      <c r="C13" s="70" t="s">
        <v>17</v>
      </c>
      <c r="D13" s="70" t="s">
        <v>23</v>
      </c>
      <c r="E13" s="219"/>
      <c r="F13" s="219"/>
      <c r="G13" s="220"/>
      <c r="H13" s="112">
        <f t="shared" ref="H13:H24" si="0">IF(C13="Eis",0,1)</f>
        <v>0</v>
      </c>
      <c r="I13" s="36"/>
    </row>
    <row r="14" spans="1:11" ht="45.75" customHeight="1" x14ac:dyDescent="0.3">
      <c r="A14" s="87" t="s">
        <v>432</v>
      </c>
      <c r="B14" s="111" t="s">
        <v>1070</v>
      </c>
      <c r="C14" s="70" t="s">
        <v>17</v>
      </c>
      <c r="D14" s="70" t="s">
        <v>23</v>
      </c>
      <c r="E14" s="219"/>
      <c r="F14" s="219"/>
      <c r="G14" s="220"/>
      <c r="H14" s="112">
        <f t="shared" si="0"/>
        <v>0</v>
      </c>
      <c r="I14" s="36"/>
    </row>
    <row r="15" spans="1:11" ht="45.75" customHeight="1" x14ac:dyDescent="0.3">
      <c r="A15" s="82" t="s">
        <v>433</v>
      </c>
      <c r="B15" s="118" t="s">
        <v>25</v>
      </c>
      <c r="C15" s="65" t="s">
        <v>19</v>
      </c>
      <c r="D15" s="65" t="s">
        <v>24</v>
      </c>
      <c r="E15" s="221"/>
      <c r="F15" s="221"/>
      <c r="G15" s="220"/>
      <c r="H15" s="112">
        <f t="shared" si="0"/>
        <v>1</v>
      </c>
      <c r="I15" s="36"/>
    </row>
    <row r="16" spans="1:11" ht="30.75" customHeight="1" x14ac:dyDescent="0.3">
      <c r="A16" s="87" t="s">
        <v>434</v>
      </c>
      <c r="B16" s="111" t="s">
        <v>868</v>
      </c>
      <c r="C16" s="70" t="s">
        <v>17</v>
      </c>
      <c r="D16" s="70" t="s">
        <v>23</v>
      </c>
      <c r="E16" s="219"/>
      <c r="F16" s="219"/>
      <c r="G16" s="220"/>
      <c r="H16" s="112">
        <f t="shared" si="0"/>
        <v>0</v>
      </c>
      <c r="I16" s="36"/>
    </row>
    <row r="17" spans="1:9" ht="172.8" x14ac:dyDescent="0.3">
      <c r="A17" s="87" t="s">
        <v>435</v>
      </c>
      <c r="B17" s="111" t="s">
        <v>864</v>
      </c>
      <c r="C17" s="70" t="s">
        <v>17</v>
      </c>
      <c r="D17" s="70" t="s">
        <v>23</v>
      </c>
      <c r="E17" s="219"/>
      <c r="F17" s="219"/>
      <c r="G17" s="220"/>
      <c r="H17" s="112">
        <f t="shared" si="0"/>
        <v>0</v>
      </c>
      <c r="I17" s="36"/>
    </row>
    <row r="18" spans="1:9" ht="110.25" customHeight="1" x14ac:dyDescent="0.3">
      <c r="A18" s="87" t="s">
        <v>806</v>
      </c>
      <c r="B18" s="111" t="s">
        <v>1204</v>
      </c>
      <c r="C18" s="70" t="s">
        <v>17</v>
      </c>
      <c r="D18" s="70" t="s">
        <v>23</v>
      </c>
      <c r="E18" s="219"/>
      <c r="F18" s="219"/>
      <c r="G18" s="220"/>
      <c r="H18" s="112">
        <f t="shared" si="0"/>
        <v>0</v>
      </c>
      <c r="I18" s="36"/>
    </row>
    <row r="19" spans="1:9" ht="32.4" customHeight="1" x14ac:dyDescent="0.3">
      <c r="A19" s="87" t="s">
        <v>436</v>
      </c>
      <c r="B19" s="111" t="s">
        <v>892</v>
      </c>
      <c r="C19" s="70" t="s">
        <v>17</v>
      </c>
      <c r="D19" s="70" t="s">
        <v>23</v>
      </c>
      <c r="E19" s="219"/>
      <c r="F19" s="219"/>
      <c r="G19" s="220"/>
      <c r="H19" s="112">
        <f t="shared" si="0"/>
        <v>0</v>
      </c>
      <c r="I19" s="36"/>
    </row>
    <row r="20" spans="1:9" ht="63" customHeight="1" x14ac:dyDescent="0.3">
      <c r="A20" s="87" t="s">
        <v>437</v>
      </c>
      <c r="B20" s="69" t="s">
        <v>1203</v>
      </c>
      <c r="C20" s="70" t="s">
        <v>17</v>
      </c>
      <c r="D20" s="70" t="s">
        <v>23</v>
      </c>
      <c r="E20" s="219"/>
      <c r="F20" s="219"/>
      <c r="G20" s="220"/>
      <c r="H20" s="112">
        <f t="shared" si="0"/>
        <v>0</v>
      </c>
      <c r="I20" s="36"/>
    </row>
    <row r="21" spans="1:9" ht="63" customHeight="1" x14ac:dyDescent="0.3">
      <c r="A21" s="87" t="s">
        <v>438</v>
      </c>
      <c r="B21" s="69" t="s">
        <v>1012</v>
      </c>
      <c r="C21" s="70" t="s">
        <v>17</v>
      </c>
      <c r="D21" s="70" t="s">
        <v>23</v>
      </c>
      <c r="E21" s="219"/>
      <c r="F21" s="219"/>
      <c r="G21" s="220"/>
      <c r="H21" s="112">
        <f t="shared" si="0"/>
        <v>0</v>
      </c>
      <c r="I21" s="36"/>
    </row>
    <row r="22" spans="1:9" ht="43.2" x14ac:dyDescent="0.3">
      <c r="A22" s="87" t="s">
        <v>807</v>
      </c>
      <c r="B22" s="128" t="s">
        <v>1013</v>
      </c>
      <c r="C22" s="273" t="s">
        <v>17</v>
      </c>
      <c r="D22" s="87" t="s">
        <v>24</v>
      </c>
      <c r="E22" s="87"/>
      <c r="F22" s="274"/>
      <c r="G22" s="220"/>
      <c r="H22" s="112">
        <f t="shared" si="0"/>
        <v>0</v>
      </c>
      <c r="I22" s="36"/>
    </row>
    <row r="23" spans="1:9" ht="45.75" customHeight="1" x14ac:dyDescent="0.3">
      <c r="A23" s="87" t="s">
        <v>439</v>
      </c>
      <c r="B23" s="111" t="s">
        <v>26</v>
      </c>
      <c r="C23" s="70" t="s">
        <v>17</v>
      </c>
      <c r="D23" s="70" t="s">
        <v>23</v>
      </c>
      <c r="E23" s="219"/>
      <c r="F23" s="219"/>
      <c r="G23" s="220"/>
      <c r="H23" s="112">
        <f t="shared" si="0"/>
        <v>0</v>
      </c>
      <c r="I23" s="36"/>
    </row>
    <row r="24" spans="1:9" ht="60.75" customHeight="1" thickBot="1" x14ac:dyDescent="0.35">
      <c r="A24" s="126" t="s">
        <v>1074</v>
      </c>
      <c r="B24" s="113" t="s">
        <v>893</v>
      </c>
      <c r="C24" s="92" t="s">
        <v>17</v>
      </c>
      <c r="D24" s="92" t="s">
        <v>23</v>
      </c>
      <c r="E24" s="222"/>
      <c r="F24" s="222"/>
      <c r="G24" s="223"/>
      <c r="H24" s="115">
        <f t="shared" si="0"/>
        <v>0</v>
      </c>
      <c r="I24" s="33"/>
    </row>
    <row r="25" spans="1:9" ht="14.1" customHeight="1" x14ac:dyDescent="0.3">
      <c r="A25" s="33"/>
      <c r="B25" s="33"/>
      <c r="C25" s="33"/>
      <c r="D25" s="33"/>
      <c r="E25" s="34"/>
      <c r="F25" s="34"/>
      <c r="G25" s="33"/>
      <c r="H25" s="34"/>
      <c r="I25" s="33"/>
    </row>
    <row r="26" spans="1:9" ht="15" customHeight="1" x14ac:dyDescent="0.3">
      <c r="A26" s="22"/>
      <c r="B26" s="22"/>
      <c r="C26" s="22"/>
      <c r="D26" s="22"/>
      <c r="E26" s="32"/>
      <c r="F26" s="32"/>
      <c r="G26" s="22"/>
      <c r="I26" s="22"/>
    </row>
  </sheetData>
  <sheetProtection algorithmName="SHA-512" hashValue="p3/XoQaQOg+icPkc/kBPjalmJYXvtvMqdfcq7XquLo+yYYwrrEYiYKqsMVZNvjduvVAqv2VdyOBv195DS4utMQ==" saltValue="S/d8rNBPddhnTuxH/vDPVg==" spinCount="100000" sheet="1" objects="1" scenarios="1"/>
  <dataValidations count="4">
    <dataValidation type="list" allowBlank="1" showInputMessage="1" showErrorMessage="1" sqref="C1" xr:uid="{00000000-0002-0000-0300-000000000000}">
      <formula1>"-,Eis,Wens ,Wens/Eis"</formula1>
    </dataValidation>
    <dataValidation type="list" allowBlank="1" showInputMessage="1" showErrorMessage="1" sqref="I1:I6" xr:uid="{00000000-0002-0000-0300-000002000000}">
      <formula1>"-,Ja,Nee"</formula1>
    </dataValidation>
    <dataValidation type="list" allowBlank="1" showInputMessage="1" showErrorMessage="1" sqref="C2:C6 C12:C24" xr:uid="{00000000-0002-0000-0300-000003000000}">
      <formula1>"-,Eis,Wens "</formula1>
    </dataValidation>
    <dataValidation type="list" allowBlank="1" showInputMessage="1" showErrorMessage="1" sqref="D12:D24" xr:uid="{00000000-0002-0000-03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D5D42169-A85F-4C80-AC02-1BDDC5F86236}">
            <xm:f>NOT(ISERROR(SEARCH(Toelichting!$C$32,E1)))</xm:f>
            <xm:f>Toelichting!$C$32</xm:f>
            <x14:dxf>
              <fill>
                <patternFill>
                  <bgColor rgb="FFFF7C80"/>
                </patternFill>
              </fill>
            </x14:dxf>
          </x14:cfRule>
          <x14:cfRule type="containsText" priority="2" operator="containsText" id="{36FA75FF-7021-4E86-97D8-13A207B7947C}">
            <xm:f>NOT(ISERROR(SEARCH(Toelichting!$C$31,E1)))</xm:f>
            <xm:f>Toelichting!$C$31</xm:f>
            <x14:dxf>
              <fill>
                <patternFill>
                  <bgColor theme="5" tint="0.59996337778862885"/>
                </patternFill>
              </fill>
            </x14:dxf>
          </x14:cfRule>
          <xm:sqref>E23:F1048576 E1:F21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462D12-DA24-45CA-831D-8FCE13953429}">
          <x14:formula1>
            <xm:f>Toelichting!$C$30:$C$32</xm:f>
          </x14:formula1>
          <xm:sqref>E12:F24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25"/>
  <sheetViews>
    <sheetView showGridLines="0" topLeftCell="A91" zoomScale="78" zoomScaleNormal="90" workbookViewId="0">
      <selection activeCell="E94" sqref="E94"/>
    </sheetView>
  </sheetViews>
  <sheetFormatPr defaultColWidth="9.33203125" defaultRowHeight="12.75" customHeight="1" x14ac:dyDescent="0.3"/>
  <cols>
    <col min="1" max="1" width="12.6640625" style="22" customWidth="1"/>
    <col min="2" max="2" width="100.6640625" style="22" customWidth="1"/>
    <col min="3" max="3" width="10.33203125" style="22" customWidth="1"/>
    <col min="4" max="4" width="14.44140625" style="22" customWidth="1"/>
    <col min="5" max="6" width="32.33203125" style="237" customWidth="1"/>
    <col min="7" max="7" width="54.44140625" style="238" customWidth="1"/>
    <col min="8" max="8" width="22.44140625" style="22" customWidth="1"/>
    <col min="9" max="9" width="27.6640625" style="177" customWidth="1"/>
    <col min="10" max="13" width="9.33203125" style="177" customWidth="1"/>
    <col min="14" max="113" width="9.33203125" style="22" customWidth="1"/>
    <col min="114" max="16384" width="9.33203125" style="22"/>
  </cols>
  <sheetData>
    <row r="1" spans="1:112" ht="51.6" hidden="1" customHeight="1" x14ac:dyDescent="0.3">
      <c r="A1" s="166"/>
      <c r="B1" s="166"/>
      <c r="C1" s="167" t="s">
        <v>15</v>
      </c>
      <c r="D1" s="167" t="s">
        <v>1028</v>
      </c>
      <c r="E1" s="224"/>
      <c r="F1" s="224"/>
      <c r="G1" s="225"/>
      <c r="H1" s="19"/>
      <c r="I1" s="33"/>
      <c r="J1" s="33"/>
      <c r="K1" s="33"/>
      <c r="L1" s="33"/>
      <c r="M1" s="33"/>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row>
    <row r="2" spans="1:112" ht="27" hidden="1" customHeight="1" x14ac:dyDescent="0.3">
      <c r="A2" s="166"/>
      <c r="B2" s="166"/>
      <c r="C2" s="168" t="s">
        <v>16</v>
      </c>
      <c r="D2" s="168" t="s">
        <v>16</v>
      </c>
      <c r="E2" s="226"/>
      <c r="F2" s="226"/>
      <c r="G2" s="225"/>
      <c r="H2" s="19"/>
      <c r="I2" s="33"/>
      <c r="J2" s="33"/>
      <c r="K2" s="33"/>
      <c r="L2" s="33"/>
      <c r="M2" s="33"/>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row>
    <row r="3" spans="1:112" ht="39" hidden="1" customHeight="1" x14ac:dyDescent="0.3">
      <c r="A3" s="166"/>
      <c r="B3" s="166"/>
      <c r="C3" s="168" t="s">
        <v>17</v>
      </c>
      <c r="D3" s="168" t="s">
        <v>18</v>
      </c>
      <c r="E3" s="226"/>
      <c r="F3" s="226"/>
      <c r="G3" s="225"/>
      <c r="H3" s="19"/>
      <c r="I3" s="33"/>
      <c r="J3" s="33"/>
      <c r="K3" s="33"/>
      <c r="L3" s="33"/>
      <c r="M3" s="33"/>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row>
    <row r="4" spans="1:112" ht="44.4" hidden="1" customHeight="1" x14ac:dyDescent="0.3">
      <c r="A4" s="166"/>
      <c r="B4" s="166"/>
      <c r="C4" s="168" t="s">
        <v>19</v>
      </c>
      <c r="D4" s="168" t="s">
        <v>20</v>
      </c>
      <c r="E4" s="226"/>
      <c r="F4" s="226"/>
      <c r="G4" s="225"/>
      <c r="H4" s="19"/>
      <c r="I4" s="33"/>
      <c r="J4" s="33"/>
      <c r="K4" s="33"/>
      <c r="L4" s="33"/>
      <c r="M4" s="33"/>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112" ht="36" hidden="1" customHeight="1" x14ac:dyDescent="0.3">
      <c r="A5" s="166"/>
      <c r="B5" s="166"/>
      <c r="C5" s="169"/>
      <c r="D5" s="170"/>
      <c r="E5" s="227"/>
      <c r="F5" s="227"/>
      <c r="G5" s="225"/>
      <c r="H5" s="19"/>
      <c r="I5" s="33"/>
      <c r="J5" s="33"/>
      <c r="K5" s="33"/>
      <c r="L5" s="33"/>
      <c r="M5" s="33"/>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row>
    <row r="6" spans="1:112" ht="41.4" hidden="1" customHeight="1" x14ac:dyDescent="0.3">
      <c r="A6" s="166"/>
      <c r="B6" s="166"/>
      <c r="C6" s="169"/>
      <c r="D6" s="169"/>
      <c r="E6" s="228"/>
      <c r="F6" s="228"/>
      <c r="G6" s="225"/>
      <c r="H6" s="19"/>
      <c r="I6" s="33"/>
      <c r="J6" s="33"/>
      <c r="K6" s="33"/>
      <c r="L6" s="33"/>
      <c r="M6" s="33"/>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row>
    <row r="7" spans="1:112" ht="46.95" hidden="1" customHeight="1" x14ac:dyDescent="0.3">
      <c r="A7" s="15"/>
      <c r="B7" s="15"/>
      <c r="C7" s="15"/>
      <c r="D7" s="15"/>
      <c r="E7" s="229"/>
      <c r="F7" s="229"/>
      <c r="G7" s="225"/>
      <c r="H7" s="19"/>
      <c r="I7" s="33"/>
      <c r="J7" s="33"/>
      <c r="K7" s="33"/>
      <c r="L7" s="33"/>
      <c r="M7" s="33"/>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row>
    <row r="8" spans="1:112" ht="43.95" hidden="1" customHeight="1" x14ac:dyDescent="0.3">
      <c r="A8" s="166"/>
      <c r="B8" s="166"/>
      <c r="C8" s="166"/>
      <c r="D8" s="166"/>
      <c r="E8" s="230"/>
      <c r="F8" s="230"/>
      <c r="G8" s="225"/>
      <c r="H8" s="19"/>
      <c r="I8" s="33"/>
      <c r="J8" s="33"/>
      <c r="K8" s="33"/>
      <c r="L8" s="33"/>
      <c r="M8" s="33"/>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row>
    <row r="9" spans="1:112" ht="23.25" customHeight="1" x14ac:dyDescent="0.3">
      <c r="A9" s="166"/>
      <c r="B9" s="171" t="s">
        <v>440</v>
      </c>
      <c r="C9" s="166"/>
      <c r="D9" s="166"/>
      <c r="E9" s="230"/>
      <c r="F9" s="230"/>
      <c r="G9" s="225"/>
      <c r="H9" s="19"/>
      <c r="I9" s="33"/>
      <c r="J9" s="33"/>
      <c r="K9" s="33"/>
      <c r="L9" s="33"/>
      <c r="M9" s="33"/>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row>
    <row r="10" spans="1:112" ht="24" customHeight="1" thickBot="1" x14ac:dyDescent="0.35">
      <c r="A10" s="166"/>
      <c r="B10" s="172"/>
      <c r="C10" s="166"/>
      <c r="D10" s="166"/>
      <c r="E10" s="230"/>
      <c r="F10" s="230"/>
      <c r="G10" s="225"/>
      <c r="H10" s="19"/>
      <c r="I10" s="33"/>
      <c r="J10" s="33"/>
      <c r="K10" s="33"/>
      <c r="L10" s="33"/>
      <c r="M10" s="33"/>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row>
    <row r="11" spans="1:112" ht="14.4" x14ac:dyDescent="0.3">
      <c r="A11" s="131" t="s">
        <v>788</v>
      </c>
      <c r="B11" s="132" t="s">
        <v>27</v>
      </c>
      <c r="C11" s="133" t="s">
        <v>22</v>
      </c>
      <c r="D11" s="133" t="s">
        <v>1073</v>
      </c>
      <c r="E11" s="116" t="s">
        <v>1201</v>
      </c>
      <c r="F11" s="116" t="s">
        <v>1202</v>
      </c>
      <c r="G11" s="231" t="s">
        <v>995</v>
      </c>
      <c r="H11" s="117" t="s">
        <v>873</v>
      </c>
      <c r="I11" s="173"/>
      <c r="J11" s="33"/>
      <c r="K11" s="33"/>
      <c r="L11" s="33"/>
      <c r="M11" s="33"/>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row>
    <row r="12" spans="1:112" ht="30" customHeight="1" x14ac:dyDescent="0.3">
      <c r="A12" s="87" t="s">
        <v>441</v>
      </c>
      <c r="B12" s="69" t="s">
        <v>894</v>
      </c>
      <c r="C12" s="70" t="s">
        <v>17</v>
      </c>
      <c r="D12" s="70" t="s">
        <v>23</v>
      </c>
      <c r="E12" s="219"/>
      <c r="F12" s="219"/>
      <c r="G12" s="232"/>
      <c r="H12" s="112">
        <f>IF(C12="Eis",0,1)</f>
        <v>0</v>
      </c>
      <c r="I12" s="33"/>
      <c r="J12" s="33"/>
      <c r="K12" s="33"/>
      <c r="L12" s="33"/>
      <c r="M12" s="33"/>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row>
    <row r="13" spans="1:112" ht="30" customHeight="1" x14ac:dyDescent="0.3">
      <c r="A13" s="87" t="s">
        <v>442</v>
      </c>
      <c r="B13" s="69" t="s">
        <v>443</v>
      </c>
      <c r="C13" s="70" t="s">
        <v>17</v>
      </c>
      <c r="D13" s="70" t="s">
        <v>23</v>
      </c>
      <c r="E13" s="219"/>
      <c r="F13" s="219"/>
      <c r="G13" s="232"/>
      <c r="H13" s="112">
        <f t="shared" ref="H13:H74" si="0">IF(C13="Eis",0,1)</f>
        <v>0</v>
      </c>
      <c r="I13" s="33"/>
      <c r="J13" s="33"/>
      <c r="K13" s="33"/>
      <c r="L13" s="33"/>
      <c r="M13" s="33"/>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row>
    <row r="14" spans="1:112" ht="45" customHeight="1" x14ac:dyDescent="0.3">
      <c r="A14" s="87" t="s">
        <v>444</v>
      </c>
      <c r="B14" s="69" t="s">
        <v>895</v>
      </c>
      <c r="C14" s="70" t="s">
        <v>17</v>
      </c>
      <c r="D14" s="70" t="s">
        <v>23</v>
      </c>
      <c r="E14" s="219"/>
      <c r="F14" s="219"/>
      <c r="G14" s="232"/>
      <c r="H14" s="112">
        <f t="shared" si="0"/>
        <v>0</v>
      </c>
      <c r="I14" s="33"/>
      <c r="J14" s="33"/>
      <c r="K14" s="33"/>
      <c r="L14" s="33"/>
      <c r="M14" s="33"/>
      <c r="N14" s="33"/>
      <c r="O14" s="33"/>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row>
    <row r="15" spans="1:112" ht="30" customHeight="1" x14ac:dyDescent="0.3">
      <c r="A15" s="87" t="s">
        <v>445</v>
      </c>
      <c r="B15" s="202" t="s">
        <v>28</v>
      </c>
      <c r="C15" s="70" t="s">
        <v>17</v>
      </c>
      <c r="D15" s="70" t="s">
        <v>23</v>
      </c>
      <c r="E15" s="219"/>
      <c r="F15" s="219"/>
      <c r="G15" s="232"/>
      <c r="H15" s="112">
        <f t="shared" si="0"/>
        <v>0</v>
      </c>
      <c r="I15" s="33"/>
      <c r="J15" s="33"/>
      <c r="K15" s="33"/>
      <c r="L15" s="33"/>
      <c r="M15" s="33"/>
      <c r="N15" s="33"/>
      <c r="O15" s="33"/>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row>
    <row r="16" spans="1:112" ht="30" customHeight="1" x14ac:dyDescent="0.3">
      <c r="A16" s="87" t="s">
        <v>446</v>
      </c>
      <c r="B16" s="69" t="s">
        <v>896</v>
      </c>
      <c r="C16" s="70" t="s">
        <v>17</v>
      </c>
      <c r="D16" s="70" t="s">
        <v>23</v>
      </c>
      <c r="E16" s="219"/>
      <c r="F16" s="219"/>
      <c r="G16" s="232"/>
      <c r="H16" s="112">
        <f t="shared" si="0"/>
        <v>0</v>
      </c>
      <c r="I16" s="33"/>
      <c r="J16" s="33"/>
      <c r="K16" s="33"/>
      <c r="L16" s="33"/>
      <c r="M16" s="33"/>
      <c r="N16" s="33"/>
      <c r="O16" s="33"/>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row>
    <row r="17" spans="1:112" ht="30" customHeight="1" x14ac:dyDescent="0.3">
      <c r="A17" s="87" t="s">
        <v>447</v>
      </c>
      <c r="B17" s="69" t="s">
        <v>29</v>
      </c>
      <c r="C17" s="70" t="s">
        <v>17</v>
      </c>
      <c r="D17" s="70" t="s">
        <v>23</v>
      </c>
      <c r="E17" s="219"/>
      <c r="F17" s="219"/>
      <c r="G17" s="232"/>
      <c r="H17" s="112">
        <f t="shared" si="0"/>
        <v>0</v>
      </c>
      <c r="I17" s="33"/>
      <c r="J17" s="33"/>
      <c r="K17" s="33"/>
      <c r="L17" s="33"/>
      <c r="M17" s="33"/>
      <c r="N17" s="33"/>
      <c r="O17" s="33"/>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row>
    <row r="18" spans="1:112" ht="91.5" customHeight="1" x14ac:dyDescent="0.3">
      <c r="A18" s="87" t="s">
        <v>448</v>
      </c>
      <c r="B18" s="69" t="s">
        <v>1075</v>
      </c>
      <c r="C18" s="70" t="s">
        <v>17</v>
      </c>
      <c r="D18" s="70" t="s">
        <v>23</v>
      </c>
      <c r="E18" s="219"/>
      <c r="F18" s="219"/>
      <c r="G18" s="232"/>
      <c r="H18" s="112">
        <f t="shared" si="0"/>
        <v>0</v>
      </c>
      <c r="I18" s="33"/>
      <c r="J18" s="33"/>
      <c r="K18" s="33"/>
      <c r="L18" s="33"/>
      <c r="M18" s="33"/>
      <c r="N18" s="33"/>
      <c r="O18" s="33"/>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row>
    <row r="19" spans="1:112" ht="65.25" customHeight="1" thickBot="1" x14ac:dyDescent="0.35">
      <c r="A19" s="87" t="s">
        <v>865</v>
      </c>
      <c r="B19" s="111" t="s">
        <v>897</v>
      </c>
      <c r="C19" s="70" t="s">
        <v>17</v>
      </c>
      <c r="D19" s="70" t="s">
        <v>23</v>
      </c>
      <c r="E19" s="219"/>
      <c r="F19" s="219"/>
      <c r="G19" s="233"/>
      <c r="H19" s="112">
        <f t="shared" si="0"/>
        <v>0</v>
      </c>
      <c r="I19" s="33"/>
      <c r="J19" s="33"/>
      <c r="K19" s="33"/>
      <c r="L19" s="33"/>
      <c r="M19" s="3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row>
    <row r="20" spans="1:112" ht="18.75" customHeight="1" x14ac:dyDescent="0.3">
      <c r="A20" s="100" t="s">
        <v>805</v>
      </c>
      <c r="B20" s="101" t="s">
        <v>30</v>
      </c>
      <c r="C20" s="102" t="s">
        <v>22</v>
      </c>
      <c r="D20" s="102" t="s">
        <v>749</v>
      </c>
      <c r="E20" s="116" t="s">
        <v>1201</v>
      </c>
      <c r="F20" s="116" t="s">
        <v>1202</v>
      </c>
      <c r="G20" s="234" t="s">
        <v>995</v>
      </c>
      <c r="H20" s="103"/>
      <c r="I20" s="33"/>
      <c r="J20" s="33"/>
      <c r="K20" s="33"/>
      <c r="L20" s="33"/>
      <c r="M20" s="33"/>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row>
    <row r="21" spans="1:112" ht="30" customHeight="1" x14ac:dyDescent="0.3">
      <c r="A21" s="87" t="s">
        <v>449</v>
      </c>
      <c r="B21" s="69" t="s">
        <v>898</v>
      </c>
      <c r="C21" s="70" t="s">
        <v>17</v>
      </c>
      <c r="D21" s="70" t="s">
        <v>23</v>
      </c>
      <c r="E21" s="219"/>
      <c r="F21" s="219"/>
      <c r="G21" s="232"/>
      <c r="H21" s="112">
        <f t="shared" si="0"/>
        <v>0</v>
      </c>
      <c r="I21" s="33"/>
      <c r="J21" s="33"/>
      <c r="K21" s="33"/>
      <c r="L21" s="33"/>
      <c r="M21" s="33"/>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row>
    <row r="22" spans="1:112" ht="30" customHeight="1" x14ac:dyDescent="0.3">
      <c r="A22" s="87" t="s">
        <v>450</v>
      </c>
      <c r="B22" s="69" t="s">
        <v>899</v>
      </c>
      <c r="C22" s="70" t="s">
        <v>17</v>
      </c>
      <c r="D22" s="70" t="s">
        <v>23</v>
      </c>
      <c r="E22" s="219"/>
      <c r="F22" s="219"/>
      <c r="G22" s="232"/>
      <c r="H22" s="112">
        <f t="shared" si="0"/>
        <v>0</v>
      </c>
      <c r="I22" s="33"/>
      <c r="J22" s="33"/>
      <c r="K22" s="33"/>
      <c r="L22" s="33"/>
      <c r="M22" s="33"/>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row>
    <row r="23" spans="1:112" ht="30" customHeight="1" x14ac:dyDescent="0.3">
      <c r="A23" s="87" t="s">
        <v>451</v>
      </c>
      <c r="B23" s="66" t="s">
        <v>900</v>
      </c>
      <c r="C23" s="70" t="s">
        <v>17</v>
      </c>
      <c r="D23" s="70" t="s">
        <v>23</v>
      </c>
      <c r="E23" s="219"/>
      <c r="F23" s="219"/>
      <c r="G23" s="232"/>
      <c r="H23" s="112">
        <f t="shared" si="0"/>
        <v>0</v>
      </c>
      <c r="I23" s="33"/>
      <c r="J23" s="33"/>
      <c r="K23" s="33"/>
      <c r="L23" s="33"/>
      <c r="M23" s="33"/>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row>
    <row r="24" spans="1:112" ht="30" customHeight="1" x14ac:dyDescent="0.3">
      <c r="A24" s="87" t="s">
        <v>452</v>
      </c>
      <c r="B24" s="69" t="s">
        <v>31</v>
      </c>
      <c r="C24" s="70" t="s">
        <v>17</v>
      </c>
      <c r="D24" s="70" t="s">
        <v>23</v>
      </c>
      <c r="E24" s="219"/>
      <c r="F24" s="219"/>
      <c r="G24" s="232"/>
      <c r="H24" s="112">
        <f t="shared" si="0"/>
        <v>0</v>
      </c>
      <c r="I24" s="33"/>
      <c r="J24" s="33"/>
      <c r="K24" s="33"/>
      <c r="L24" s="33"/>
      <c r="M24" s="33"/>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row>
    <row r="25" spans="1:112" ht="30" customHeight="1" x14ac:dyDescent="0.3">
      <c r="A25" s="87" t="s">
        <v>453</v>
      </c>
      <c r="B25" s="69" t="s">
        <v>901</v>
      </c>
      <c r="C25" s="70" t="s">
        <v>17</v>
      </c>
      <c r="D25" s="70" t="s">
        <v>23</v>
      </c>
      <c r="E25" s="219"/>
      <c r="F25" s="219"/>
      <c r="G25" s="232"/>
      <c r="H25" s="112">
        <f t="shared" si="0"/>
        <v>0</v>
      </c>
      <c r="I25" s="33"/>
      <c r="J25" s="33"/>
      <c r="K25" s="33"/>
      <c r="L25" s="33"/>
      <c r="M25" s="33"/>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row>
    <row r="26" spans="1:112" ht="45" customHeight="1" x14ac:dyDescent="0.3">
      <c r="A26" s="87" t="s">
        <v>454</v>
      </c>
      <c r="B26" s="69" t="s">
        <v>902</v>
      </c>
      <c r="C26" s="70" t="s">
        <v>17</v>
      </c>
      <c r="D26" s="70" t="s">
        <v>23</v>
      </c>
      <c r="E26" s="219"/>
      <c r="F26" s="219"/>
      <c r="G26" s="232"/>
      <c r="H26" s="112">
        <f t="shared" si="0"/>
        <v>0</v>
      </c>
      <c r="I26" s="33"/>
      <c r="J26" s="33"/>
      <c r="K26" s="33"/>
      <c r="L26" s="33"/>
      <c r="M26" s="33"/>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row>
    <row r="27" spans="1:112" ht="30" customHeight="1" x14ac:dyDescent="0.3">
      <c r="A27" s="87" t="s">
        <v>455</v>
      </c>
      <c r="B27" s="69" t="s">
        <v>903</v>
      </c>
      <c r="C27" s="70" t="s">
        <v>17</v>
      </c>
      <c r="D27" s="70" t="s">
        <v>23</v>
      </c>
      <c r="E27" s="219"/>
      <c r="F27" s="219"/>
      <c r="G27" s="232"/>
      <c r="H27" s="112">
        <f t="shared" si="0"/>
        <v>0</v>
      </c>
      <c r="I27" s="33"/>
      <c r="J27" s="33"/>
      <c r="K27" s="33"/>
      <c r="L27" s="33"/>
      <c r="M27" s="33"/>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row>
    <row r="28" spans="1:112" ht="36.6" customHeight="1" x14ac:dyDescent="0.3">
      <c r="A28" s="87" t="s">
        <v>456</v>
      </c>
      <c r="B28" s="66" t="s">
        <v>1022</v>
      </c>
      <c r="C28" s="70" t="s">
        <v>17</v>
      </c>
      <c r="D28" s="70" t="s">
        <v>23</v>
      </c>
      <c r="E28" s="219"/>
      <c r="F28" s="219"/>
      <c r="G28" s="232"/>
      <c r="H28" s="112">
        <f t="shared" si="0"/>
        <v>0</v>
      </c>
      <c r="I28" s="33"/>
      <c r="J28" s="33"/>
      <c r="K28" s="33"/>
      <c r="L28" s="33"/>
      <c r="M28" s="33"/>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row>
    <row r="29" spans="1:112" ht="30" customHeight="1" x14ac:dyDescent="0.3">
      <c r="A29" s="87" t="s">
        <v>457</v>
      </c>
      <c r="B29" s="69" t="s">
        <v>1002</v>
      </c>
      <c r="C29" s="70" t="s">
        <v>17</v>
      </c>
      <c r="D29" s="70" t="s">
        <v>23</v>
      </c>
      <c r="E29" s="219"/>
      <c r="F29" s="219"/>
      <c r="G29" s="232"/>
      <c r="H29" s="112">
        <f t="shared" si="0"/>
        <v>0</v>
      </c>
      <c r="I29" s="33"/>
      <c r="J29" s="33"/>
      <c r="K29" s="33"/>
      <c r="L29" s="33"/>
      <c r="M29" s="33"/>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row>
    <row r="30" spans="1:112" ht="30" customHeight="1" x14ac:dyDescent="0.3">
      <c r="A30" s="87" t="s">
        <v>458</v>
      </c>
      <c r="B30" s="66" t="s">
        <v>863</v>
      </c>
      <c r="C30" s="70" t="s">
        <v>17</v>
      </c>
      <c r="D30" s="70" t="s">
        <v>23</v>
      </c>
      <c r="E30" s="219"/>
      <c r="F30" s="219"/>
      <c r="G30" s="232"/>
      <c r="H30" s="112">
        <f t="shared" si="0"/>
        <v>0</v>
      </c>
      <c r="I30" s="33"/>
      <c r="J30" s="33"/>
      <c r="K30" s="33"/>
      <c r="L30" s="33"/>
      <c r="M30" s="33"/>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row>
    <row r="31" spans="1:112" ht="30" customHeight="1" x14ac:dyDescent="0.3">
      <c r="A31" s="87" t="s">
        <v>459</v>
      </c>
      <c r="B31" s="69" t="s">
        <v>32</v>
      </c>
      <c r="C31" s="70" t="s">
        <v>17</v>
      </c>
      <c r="D31" s="70" t="s">
        <v>23</v>
      </c>
      <c r="E31" s="219"/>
      <c r="F31" s="219"/>
      <c r="G31" s="232"/>
      <c r="H31" s="112">
        <f t="shared" si="0"/>
        <v>0</v>
      </c>
      <c r="I31" s="33"/>
      <c r="J31" s="33"/>
      <c r="K31" s="33"/>
      <c r="L31" s="33"/>
      <c r="M31" s="33"/>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row>
    <row r="32" spans="1:112" ht="45" customHeight="1" x14ac:dyDescent="0.3">
      <c r="A32" s="87" t="s">
        <v>503</v>
      </c>
      <c r="B32" s="119" t="s">
        <v>1014</v>
      </c>
      <c r="C32" s="70" t="s">
        <v>17</v>
      </c>
      <c r="D32" s="70" t="s">
        <v>23</v>
      </c>
      <c r="E32" s="219"/>
      <c r="F32" s="219"/>
      <c r="G32" s="232"/>
      <c r="H32" s="112">
        <f t="shared" si="0"/>
        <v>0</v>
      </c>
      <c r="I32" s="33"/>
      <c r="J32" s="33"/>
      <c r="K32" s="33"/>
      <c r="L32" s="33"/>
      <c r="M32" s="33"/>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row>
    <row r="33" spans="1:112" ht="45" customHeight="1" x14ac:dyDescent="0.3">
      <c r="A33" s="87" t="s">
        <v>502</v>
      </c>
      <c r="B33" s="69" t="s">
        <v>33</v>
      </c>
      <c r="C33" s="70" t="s">
        <v>17</v>
      </c>
      <c r="D33" s="70" t="s">
        <v>23</v>
      </c>
      <c r="E33" s="219"/>
      <c r="F33" s="219"/>
      <c r="G33" s="232"/>
      <c r="H33" s="112">
        <f t="shared" si="0"/>
        <v>0</v>
      </c>
      <c r="I33" s="33"/>
      <c r="J33" s="33"/>
      <c r="K33" s="33"/>
      <c r="L33" s="33"/>
      <c r="M33" s="33"/>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row>
    <row r="34" spans="1:112" ht="45" customHeight="1" x14ac:dyDescent="0.3">
      <c r="A34" s="87" t="s">
        <v>501</v>
      </c>
      <c r="B34" s="69" t="s">
        <v>904</v>
      </c>
      <c r="C34" s="70" t="s">
        <v>17</v>
      </c>
      <c r="D34" s="70" t="s">
        <v>23</v>
      </c>
      <c r="E34" s="219"/>
      <c r="F34" s="219"/>
      <c r="G34" s="232"/>
      <c r="H34" s="112">
        <f t="shared" si="0"/>
        <v>0</v>
      </c>
      <c r="I34" s="33"/>
      <c r="J34" s="33"/>
      <c r="K34" s="33"/>
      <c r="L34" s="33"/>
      <c r="M34" s="33"/>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row>
    <row r="35" spans="1:112" ht="60" customHeight="1" thickBot="1" x14ac:dyDescent="0.35">
      <c r="A35" s="87" t="s">
        <v>500</v>
      </c>
      <c r="B35" s="69" t="s">
        <v>1003</v>
      </c>
      <c r="C35" s="70" t="s">
        <v>17</v>
      </c>
      <c r="D35" s="70" t="s">
        <v>23</v>
      </c>
      <c r="E35" s="219"/>
      <c r="F35" s="219"/>
      <c r="G35" s="232"/>
      <c r="H35" s="112">
        <f t="shared" si="0"/>
        <v>0</v>
      </c>
      <c r="I35" s="33"/>
      <c r="J35" s="33"/>
      <c r="K35" s="33"/>
      <c r="L35" s="33"/>
      <c r="M35" s="33"/>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row>
    <row r="36" spans="1:112" s="157" customFormat="1" ht="18.75" customHeight="1" x14ac:dyDescent="0.3">
      <c r="A36" s="100" t="s">
        <v>804</v>
      </c>
      <c r="B36" s="101" t="s">
        <v>464</v>
      </c>
      <c r="C36" s="102" t="s">
        <v>22</v>
      </c>
      <c r="D36" s="102" t="s">
        <v>749</v>
      </c>
      <c r="E36" s="116" t="s">
        <v>1201</v>
      </c>
      <c r="F36" s="116" t="s">
        <v>1202</v>
      </c>
      <c r="G36" s="234" t="s">
        <v>995</v>
      </c>
      <c r="H36" s="103"/>
      <c r="I36" s="174"/>
      <c r="J36" s="174"/>
      <c r="K36" s="174"/>
      <c r="L36" s="174"/>
      <c r="M36" s="174"/>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row>
    <row r="37" spans="1:112" ht="63.6" customHeight="1" x14ac:dyDescent="0.3">
      <c r="A37" s="87" t="s">
        <v>460</v>
      </c>
      <c r="B37" s="66" t="s">
        <v>463</v>
      </c>
      <c r="C37" s="67" t="s">
        <v>17</v>
      </c>
      <c r="D37" s="67" t="s">
        <v>23</v>
      </c>
      <c r="E37" s="219"/>
      <c r="F37" s="219"/>
      <c r="G37" s="232"/>
      <c r="H37" s="112">
        <f t="shared" si="0"/>
        <v>0</v>
      </c>
      <c r="I37" s="33"/>
      <c r="J37" s="33"/>
      <c r="K37" s="33"/>
      <c r="L37" s="33"/>
      <c r="M37" s="33"/>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row>
    <row r="38" spans="1:112" ht="30" customHeight="1" x14ac:dyDescent="0.3">
      <c r="A38" s="87" t="s">
        <v>462</v>
      </c>
      <c r="B38" s="66" t="s">
        <v>461</v>
      </c>
      <c r="C38" s="67" t="s">
        <v>17</v>
      </c>
      <c r="D38" s="67" t="s">
        <v>23</v>
      </c>
      <c r="E38" s="219"/>
      <c r="F38" s="219"/>
      <c r="G38" s="232"/>
      <c r="H38" s="112">
        <f t="shared" si="0"/>
        <v>0</v>
      </c>
      <c r="I38" s="33"/>
      <c r="J38" s="33"/>
      <c r="K38" s="33"/>
      <c r="L38" s="33"/>
      <c r="M38" s="33"/>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row>
    <row r="39" spans="1:112" ht="24" customHeight="1" thickBot="1" x14ac:dyDescent="0.35">
      <c r="A39" s="207" t="s">
        <v>465</v>
      </c>
      <c r="B39" s="123" t="s">
        <v>909</v>
      </c>
      <c r="C39" s="124" t="s">
        <v>17</v>
      </c>
      <c r="D39" s="124" t="s">
        <v>23</v>
      </c>
      <c r="E39" s="219"/>
      <c r="F39" s="219"/>
      <c r="G39" s="232"/>
      <c r="H39" s="112">
        <f t="shared" si="0"/>
        <v>0</v>
      </c>
      <c r="I39" s="33"/>
      <c r="J39" s="33"/>
      <c r="K39" s="33"/>
      <c r="L39" s="33"/>
      <c r="M39" s="33"/>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row>
    <row r="40" spans="1:112" s="157" customFormat="1" ht="18.75" customHeight="1" x14ac:dyDescent="0.3">
      <c r="A40" s="100" t="s">
        <v>803</v>
      </c>
      <c r="B40" s="101" t="s">
        <v>34</v>
      </c>
      <c r="C40" s="102" t="s">
        <v>22</v>
      </c>
      <c r="D40" s="102" t="s">
        <v>749</v>
      </c>
      <c r="E40" s="116" t="s">
        <v>1201</v>
      </c>
      <c r="F40" s="116" t="s">
        <v>1202</v>
      </c>
      <c r="G40" s="234" t="s">
        <v>995</v>
      </c>
      <c r="H40" s="103"/>
      <c r="I40" s="174"/>
      <c r="J40" s="174"/>
      <c r="K40" s="174"/>
      <c r="L40" s="174"/>
      <c r="M40" s="174"/>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row>
    <row r="41" spans="1:112" ht="51" customHeight="1" x14ac:dyDescent="0.3">
      <c r="A41" s="87" t="s">
        <v>467</v>
      </c>
      <c r="B41" s="69" t="s">
        <v>35</v>
      </c>
      <c r="C41" s="70" t="s">
        <v>17</v>
      </c>
      <c r="D41" s="70" t="s">
        <v>23</v>
      </c>
      <c r="E41" s="219"/>
      <c r="F41" s="219"/>
      <c r="G41" s="232"/>
      <c r="H41" s="112">
        <f t="shared" si="0"/>
        <v>0</v>
      </c>
      <c r="I41" s="33"/>
      <c r="J41" s="33"/>
      <c r="K41" s="33"/>
      <c r="L41" s="33"/>
      <c r="M41" s="33"/>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row>
    <row r="42" spans="1:112" ht="20.399999999999999" customHeight="1" x14ac:dyDescent="0.3">
      <c r="A42" s="87" t="s">
        <v>468</v>
      </c>
      <c r="B42" s="69" t="s">
        <v>910</v>
      </c>
      <c r="C42" s="70" t="s">
        <v>17</v>
      </c>
      <c r="D42" s="70" t="s">
        <v>23</v>
      </c>
      <c r="E42" s="219"/>
      <c r="F42" s="219"/>
      <c r="G42" s="232"/>
      <c r="H42" s="112">
        <f t="shared" si="0"/>
        <v>0</v>
      </c>
      <c r="I42" s="33"/>
      <c r="J42" s="33"/>
      <c r="K42" s="33"/>
      <c r="L42" s="33"/>
      <c r="M42" s="33"/>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row>
    <row r="43" spans="1:112" ht="32.4" customHeight="1" x14ac:dyDescent="0.3">
      <c r="A43" s="87" t="s">
        <v>469</v>
      </c>
      <c r="B43" s="69" t="s">
        <v>466</v>
      </c>
      <c r="C43" s="70" t="s">
        <v>17</v>
      </c>
      <c r="D43" s="70" t="s">
        <v>23</v>
      </c>
      <c r="E43" s="219"/>
      <c r="F43" s="219"/>
      <c r="G43" s="232"/>
      <c r="H43" s="112">
        <f t="shared" si="0"/>
        <v>0</v>
      </c>
      <c r="I43" s="33"/>
      <c r="J43" s="33"/>
      <c r="K43" s="33"/>
      <c r="L43" s="33"/>
      <c r="M43" s="33"/>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row>
    <row r="44" spans="1:112" ht="45" customHeight="1" x14ac:dyDescent="0.3">
      <c r="A44" s="87" t="s">
        <v>470</v>
      </c>
      <c r="B44" s="69" t="s">
        <v>1046</v>
      </c>
      <c r="C44" s="70" t="s">
        <v>17</v>
      </c>
      <c r="D44" s="70" t="s">
        <v>23</v>
      </c>
      <c r="E44" s="219"/>
      <c r="F44" s="219"/>
      <c r="G44" s="232"/>
      <c r="H44" s="112">
        <f t="shared" si="0"/>
        <v>0</v>
      </c>
      <c r="I44" s="33"/>
      <c r="J44" s="33"/>
      <c r="K44" s="33"/>
      <c r="L44" s="33"/>
      <c r="M44" s="33"/>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row>
    <row r="45" spans="1:112" ht="45" customHeight="1" thickBot="1" x14ac:dyDescent="0.35">
      <c r="A45" s="87" t="s">
        <v>471</v>
      </c>
      <c r="B45" s="69" t="s">
        <v>683</v>
      </c>
      <c r="C45" s="70" t="s">
        <v>17</v>
      </c>
      <c r="D45" s="70" t="s">
        <v>23</v>
      </c>
      <c r="E45" s="219"/>
      <c r="F45" s="219"/>
      <c r="G45" s="232"/>
      <c r="H45" s="112">
        <f t="shared" si="0"/>
        <v>0</v>
      </c>
      <c r="I45" s="33"/>
      <c r="J45" s="33"/>
      <c r="K45" s="33"/>
      <c r="L45" s="33"/>
      <c r="M45" s="33"/>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row>
    <row r="46" spans="1:112" ht="18.75" customHeight="1" x14ac:dyDescent="0.3">
      <c r="A46" s="100" t="s">
        <v>802</v>
      </c>
      <c r="B46" s="101" t="s">
        <v>475</v>
      </c>
      <c r="C46" s="102" t="s">
        <v>22</v>
      </c>
      <c r="D46" s="102" t="s">
        <v>749</v>
      </c>
      <c r="E46" s="116" t="s">
        <v>1201</v>
      </c>
      <c r="F46" s="116" t="s">
        <v>1202</v>
      </c>
      <c r="G46" s="234" t="s">
        <v>995</v>
      </c>
      <c r="H46" s="103"/>
      <c r="I46" s="33"/>
      <c r="J46" s="33"/>
      <c r="K46" s="33"/>
      <c r="L46" s="33"/>
      <c r="M46" s="33"/>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row>
    <row r="47" spans="1:112" ht="75" customHeight="1" x14ac:dyDescent="0.3">
      <c r="A47" s="87" t="s">
        <v>472</v>
      </c>
      <c r="B47" s="69" t="s">
        <v>1047</v>
      </c>
      <c r="C47" s="70" t="s">
        <v>17</v>
      </c>
      <c r="D47" s="70" t="s">
        <v>23</v>
      </c>
      <c r="E47" s="219"/>
      <c r="F47" s="219"/>
      <c r="G47" s="232"/>
      <c r="H47" s="112">
        <f t="shared" si="0"/>
        <v>0</v>
      </c>
      <c r="I47" s="33"/>
      <c r="J47" s="33"/>
      <c r="K47" s="33"/>
      <c r="L47" s="33"/>
      <c r="M47" s="33"/>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row>
    <row r="48" spans="1:112" ht="30" customHeight="1" x14ac:dyDescent="0.3">
      <c r="A48" s="87" t="s">
        <v>473</v>
      </c>
      <c r="B48" s="69" t="s">
        <v>1015</v>
      </c>
      <c r="C48" s="70" t="s">
        <v>17</v>
      </c>
      <c r="D48" s="70" t="s">
        <v>23</v>
      </c>
      <c r="E48" s="219"/>
      <c r="F48" s="219"/>
      <c r="G48" s="232"/>
      <c r="H48" s="112">
        <f t="shared" si="0"/>
        <v>0</v>
      </c>
      <c r="I48" s="33"/>
      <c r="J48" s="33"/>
      <c r="K48" s="33"/>
      <c r="L48" s="33"/>
      <c r="M48" s="33"/>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row>
    <row r="49" spans="1:112" ht="45.75" customHeight="1" thickBot="1" x14ac:dyDescent="0.35">
      <c r="A49" s="87" t="s">
        <v>474</v>
      </c>
      <c r="B49" s="69" t="s">
        <v>911</v>
      </c>
      <c r="C49" s="70" t="s">
        <v>17</v>
      </c>
      <c r="D49" s="70" t="s">
        <v>23</v>
      </c>
      <c r="E49" s="219"/>
      <c r="F49" s="219"/>
      <c r="G49" s="232"/>
      <c r="H49" s="112">
        <f t="shared" si="0"/>
        <v>0</v>
      </c>
      <c r="I49" s="33"/>
      <c r="J49" s="33"/>
      <c r="K49" s="33"/>
      <c r="L49" s="33"/>
      <c r="M49" s="33"/>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row>
    <row r="50" spans="1:112" ht="18.75" customHeight="1" x14ac:dyDescent="0.3">
      <c r="A50" s="100" t="s">
        <v>801</v>
      </c>
      <c r="B50" s="101" t="s">
        <v>36</v>
      </c>
      <c r="C50" s="102" t="s">
        <v>22</v>
      </c>
      <c r="D50" s="102" t="s">
        <v>749</v>
      </c>
      <c r="E50" s="116" t="s">
        <v>1201</v>
      </c>
      <c r="F50" s="116" t="s">
        <v>1202</v>
      </c>
      <c r="G50" s="234" t="s">
        <v>995</v>
      </c>
      <c r="H50" s="103"/>
      <c r="I50" s="33"/>
      <c r="J50" s="33"/>
      <c r="K50" s="33"/>
      <c r="L50" s="33"/>
      <c r="M50" s="33"/>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row>
    <row r="51" spans="1:112" ht="29.4" thickBot="1" x14ac:dyDescent="0.35">
      <c r="A51" s="82" t="s">
        <v>476</v>
      </c>
      <c r="B51" s="125" t="s">
        <v>1016</v>
      </c>
      <c r="C51" s="65" t="s">
        <v>19</v>
      </c>
      <c r="D51" s="65" t="s">
        <v>84</v>
      </c>
      <c r="E51" s="221"/>
      <c r="F51" s="221"/>
      <c r="G51" s="232"/>
      <c r="H51" s="112">
        <f t="shared" si="0"/>
        <v>1</v>
      </c>
      <c r="I51" s="33"/>
      <c r="J51" s="33"/>
      <c r="K51" s="33"/>
      <c r="L51" s="33"/>
      <c r="M51" s="33"/>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row>
    <row r="52" spans="1:112" ht="18.75" customHeight="1" x14ac:dyDescent="0.3">
      <c r="A52" s="100" t="s">
        <v>800</v>
      </c>
      <c r="B52" s="101" t="s">
        <v>37</v>
      </c>
      <c r="C52" s="102" t="s">
        <v>22</v>
      </c>
      <c r="D52" s="102" t="s">
        <v>749</v>
      </c>
      <c r="E52" s="116" t="s">
        <v>1201</v>
      </c>
      <c r="F52" s="116" t="s">
        <v>1202</v>
      </c>
      <c r="G52" s="234" t="s">
        <v>995</v>
      </c>
      <c r="H52" s="103"/>
      <c r="I52" s="33"/>
      <c r="J52" s="33"/>
      <c r="K52" s="33"/>
      <c r="L52" s="33"/>
      <c r="M52" s="33"/>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row>
    <row r="53" spans="1:112" ht="28.8" x14ac:dyDescent="0.3">
      <c r="A53" s="82" t="s">
        <v>778</v>
      </c>
      <c r="B53" s="64" t="s">
        <v>912</v>
      </c>
      <c r="C53" s="65" t="s">
        <v>19</v>
      </c>
      <c r="D53" s="65" t="s">
        <v>24</v>
      </c>
      <c r="E53" s="221"/>
      <c r="F53" s="221"/>
      <c r="G53" s="232"/>
      <c r="H53" s="112">
        <f t="shared" si="0"/>
        <v>1</v>
      </c>
      <c r="I53" s="33"/>
      <c r="J53" s="33"/>
      <c r="K53" s="33"/>
      <c r="L53" s="33"/>
      <c r="M53" s="33"/>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row>
    <row r="54" spans="1:112" ht="45" customHeight="1" x14ac:dyDescent="0.3">
      <c r="A54" s="87" t="s">
        <v>779</v>
      </c>
      <c r="B54" s="69" t="s">
        <v>1048</v>
      </c>
      <c r="C54" s="70" t="s">
        <v>17</v>
      </c>
      <c r="D54" s="70" t="s">
        <v>23</v>
      </c>
      <c r="E54" s="219"/>
      <c r="F54" s="219"/>
      <c r="G54" s="232"/>
      <c r="H54" s="112">
        <f t="shared" si="0"/>
        <v>0</v>
      </c>
      <c r="I54" s="33"/>
      <c r="J54" s="33"/>
      <c r="K54" s="33"/>
      <c r="L54" s="33"/>
      <c r="M54" s="33"/>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row>
    <row r="55" spans="1:112" ht="60" customHeight="1" x14ac:dyDescent="0.3">
      <c r="A55" s="87" t="s">
        <v>780</v>
      </c>
      <c r="B55" s="69" t="s">
        <v>38</v>
      </c>
      <c r="C55" s="70" t="s">
        <v>17</v>
      </c>
      <c r="D55" s="70" t="s">
        <v>23</v>
      </c>
      <c r="E55" s="219"/>
      <c r="F55" s="219"/>
      <c r="G55" s="232"/>
      <c r="H55" s="112">
        <f t="shared" si="0"/>
        <v>0</v>
      </c>
      <c r="I55" s="33"/>
      <c r="J55" s="33"/>
      <c r="K55" s="33"/>
      <c r="L55" s="33"/>
      <c r="M55" s="33"/>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row>
    <row r="56" spans="1:112" ht="30" customHeight="1" thickBot="1" x14ac:dyDescent="0.35">
      <c r="A56" s="87" t="s">
        <v>781</v>
      </c>
      <c r="B56" s="69" t="s">
        <v>39</v>
      </c>
      <c r="C56" s="70" t="s">
        <v>17</v>
      </c>
      <c r="D56" s="70" t="s">
        <v>23</v>
      </c>
      <c r="E56" s="219"/>
      <c r="F56" s="219"/>
      <c r="G56" s="232"/>
      <c r="H56" s="112">
        <f t="shared" si="0"/>
        <v>0</v>
      </c>
      <c r="I56" s="33"/>
      <c r="J56" s="33"/>
      <c r="K56" s="33"/>
      <c r="L56" s="33"/>
      <c r="M56" s="33"/>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row>
    <row r="57" spans="1:112" ht="18.75" customHeight="1" x14ac:dyDescent="0.3">
      <c r="A57" s="100" t="s">
        <v>799</v>
      </c>
      <c r="B57" s="101" t="s">
        <v>40</v>
      </c>
      <c r="C57" s="102" t="s">
        <v>22</v>
      </c>
      <c r="D57" s="102" t="s">
        <v>749</v>
      </c>
      <c r="E57" s="116" t="s">
        <v>1201</v>
      </c>
      <c r="F57" s="116" t="s">
        <v>1202</v>
      </c>
      <c r="G57" s="234" t="s">
        <v>995</v>
      </c>
      <c r="H57" s="103"/>
      <c r="I57" s="33"/>
      <c r="J57" s="33"/>
      <c r="K57" s="33"/>
      <c r="L57" s="33"/>
      <c r="M57" s="33"/>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row>
    <row r="58" spans="1:112" ht="30" customHeight="1" x14ac:dyDescent="0.3">
      <c r="A58" s="87" t="s">
        <v>782</v>
      </c>
      <c r="B58" s="69" t="s">
        <v>41</v>
      </c>
      <c r="C58" s="70" t="s">
        <v>17</v>
      </c>
      <c r="D58" s="70" t="s">
        <v>23</v>
      </c>
      <c r="E58" s="219"/>
      <c r="F58" s="219"/>
      <c r="G58" s="232"/>
      <c r="H58" s="112">
        <f t="shared" si="0"/>
        <v>0</v>
      </c>
      <c r="I58" s="33"/>
      <c r="J58" s="33"/>
      <c r="K58" s="33"/>
      <c r="L58" s="33"/>
      <c r="M58" s="33"/>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row>
    <row r="59" spans="1:112" ht="30" customHeight="1" x14ac:dyDescent="0.3">
      <c r="A59" s="87" t="s">
        <v>783</v>
      </c>
      <c r="B59" s="69" t="s">
        <v>1049</v>
      </c>
      <c r="C59" s="70" t="s">
        <v>17</v>
      </c>
      <c r="D59" s="70" t="s">
        <v>23</v>
      </c>
      <c r="E59" s="219"/>
      <c r="F59" s="219"/>
      <c r="G59" s="232"/>
      <c r="H59" s="112">
        <f t="shared" si="0"/>
        <v>0</v>
      </c>
      <c r="I59" s="33"/>
      <c r="J59" s="33"/>
      <c r="K59" s="33"/>
      <c r="L59" s="33"/>
      <c r="M59" s="33"/>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row>
    <row r="60" spans="1:112" ht="30" customHeight="1" x14ac:dyDescent="0.3">
      <c r="A60" s="87" t="s">
        <v>784</v>
      </c>
      <c r="B60" s="69" t="s">
        <v>42</v>
      </c>
      <c r="C60" s="70" t="s">
        <v>17</v>
      </c>
      <c r="D60" s="70" t="s">
        <v>23</v>
      </c>
      <c r="E60" s="219"/>
      <c r="F60" s="219"/>
      <c r="G60" s="232"/>
      <c r="H60" s="112">
        <f t="shared" si="0"/>
        <v>0</v>
      </c>
      <c r="I60" s="33"/>
      <c r="J60" s="33"/>
      <c r="K60" s="33"/>
      <c r="L60" s="33"/>
      <c r="M60" s="33"/>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row>
    <row r="61" spans="1:112" ht="45" customHeight="1" x14ac:dyDescent="0.3">
      <c r="A61" s="87" t="s">
        <v>785</v>
      </c>
      <c r="B61" s="69" t="s">
        <v>684</v>
      </c>
      <c r="C61" s="70" t="s">
        <v>17</v>
      </c>
      <c r="D61" s="70" t="s">
        <v>23</v>
      </c>
      <c r="E61" s="219"/>
      <c r="F61" s="219"/>
      <c r="G61" s="232"/>
      <c r="H61" s="112">
        <f t="shared" si="0"/>
        <v>0</v>
      </c>
      <c r="I61" s="33"/>
      <c r="J61" s="33"/>
      <c r="K61" s="33"/>
      <c r="L61" s="33"/>
      <c r="M61" s="33"/>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row>
    <row r="62" spans="1:112" ht="45" customHeight="1" x14ac:dyDescent="0.3">
      <c r="A62" s="87" t="s">
        <v>786</v>
      </c>
      <c r="B62" s="69" t="s">
        <v>43</v>
      </c>
      <c r="C62" s="70" t="s">
        <v>17</v>
      </c>
      <c r="D62" s="70" t="s">
        <v>23</v>
      </c>
      <c r="E62" s="219"/>
      <c r="F62" s="219"/>
      <c r="G62" s="232"/>
      <c r="H62" s="112">
        <f t="shared" si="0"/>
        <v>0</v>
      </c>
      <c r="I62" s="33"/>
      <c r="J62" s="33"/>
      <c r="K62" s="33"/>
      <c r="L62" s="33"/>
      <c r="M62" s="33"/>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row>
    <row r="63" spans="1:112" ht="45" customHeight="1" x14ac:dyDescent="0.3">
      <c r="A63" s="87" t="s">
        <v>483</v>
      </c>
      <c r="B63" s="69" t="s">
        <v>44</v>
      </c>
      <c r="C63" s="70" t="s">
        <v>17</v>
      </c>
      <c r="D63" s="70" t="s">
        <v>23</v>
      </c>
      <c r="E63" s="219"/>
      <c r="F63" s="219"/>
      <c r="G63" s="232"/>
      <c r="H63" s="112">
        <f t="shared" si="0"/>
        <v>0</v>
      </c>
      <c r="I63" s="33"/>
      <c r="J63" s="33"/>
      <c r="K63" s="33"/>
      <c r="L63" s="33"/>
      <c r="M63" s="33"/>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row>
    <row r="64" spans="1:112" ht="45" customHeight="1" x14ac:dyDescent="0.3">
      <c r="A64" s="87" t="s">
        <v>482</v>
      </c>
      <c r="B64" s="69" t="s">
        <v>45</v>
      </c>
      <c r="C64" s="70" t="s">
        <v>17</v>
      </c>
      <c r="D64" s="70" t="s">
        <v>23</v>
      </c>
      <c r="E64" s="219"/>
      <c r="F64" s="219"/>
      <c r="G64" s="232"/>
      <c r="H64" s="112">
        <f t="shared" si="0"/>
        <v>0</v>
      </c>
      <c r="I64" s="33"/>
      <c r="J64" s="33"/>
      <c r="K64" s="33"/>
      <c r="L64" s="33"/>
      <c r="M64" s="33"/>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row>
    <row r="65" spans="1:112" ht="45" customHeight="1" x14ac:dyDescent="0.3">
      <c r="A65" s="87" t="s">
        <v>481</v>
      </c>
      <c r="B65" s="69" t="s">
        <v>46</v>
      </c>
      <c r="C65" s="70" t="s">
        <v>17</v>
      </c>
      <c r="D65" s="70" t="s">
        <v>23</v>
      </c>
      <c r="E65" s="219"/>
      <c r="F65" s="219"/>
      <c r="G65" s="232"/>
      <c r="H65" s="112">
        <f t="shared" si="0"/>
        <v>0</v>
      </c>
      <c r="I65" s="33"/>
      <c r="J65" s="33"/>
      <c r="K65" s="33"/>
      <c r="L65" s="33"/>
      <c r="M65" s="33"/>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row>
    <row r="66" spans="1:112" ht="30" customHeight="1" x14ac:dyDescent="0.3">
      <c r="A66" s="87" t="s">
        <v>480</v>
      </c>
      <c r="B66" s="66" t="s">
        <v>787</v>
      </c>
      <c r="C66" s="70" t="s">
        <v>17</v>
      </c>
      <c r="D66" s="70" t="s">
        <v>23</v>
      </c>
      <c r="E66" s="219"/>
      <c r="F66" s="219"/>
      <c r="G66" s="232"/>
      <c r="H66" s="112">
        <f t="shared" si="0"/>
        <v>0</v>
      </c>
      <c r="I66" s="33"/>
      <c r="J66" s="33"/>
      <c r="K66" s="33"/>
      <c r="L66" s="33"/>
      <c r="M66" s="33"/>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row>
    <row r="67" spans="1:112" ht="45" customHeight="1" x14ac:dyDescent="0.3">
      <c r="A67" s="87" t="s">
        <v>479</v>
      </c>
      <c r="B67" s="69" t="s">
        <v>1017</v>
      </c>
      <c r="C67" s="70" t="s">
        <v>17</v>
      </c>
      <c r="D67" s="70" t="s">
        <v>23</v>
      </c>
      <c r="E67" s="219"/>
      <c r="F67" s="219"/>
      <c r="G67" s="232"/>
      <c r="H67" s="112">
        <f t="shared" si="0"/>
        <v>0</v>
      </c>
      <c r="I67" s="33"/>
      <c r="J67" s="33"/>
      <c r="K67" s="33"/>
      <c r="L67" s="33"/>
      <c r="M67" s="33"/>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row>
    <row r="68" spans="1:112" ht="60" customHeight="1" x14ac:dyDescent="0.3">
      <c r="A68" s="87" t="s">
        <v>478</v>
      </c>
      <c r="B68" s="69" t="s">
        <v>913</v>
      </c>
      <c r="C68" s="70" t="s">
        <v>17</v>
      </c>
      <c r="D68" s="70" t="s">
        <v>23</v>
      </c>
      <c r="E68" s="219"/>
      <c r="F68" s="219"/>
      <c r="G68" s="232"/>
      <c r="H68" s="112">
        <f t="shared" si="0"/>
        <v>0</v>
      </c>
      <c r="I68" s="33"/>
      <c r="J68" s="33"/>
      <c r="K68" s="33"/>
      <c r="L68" s="33"/>
      <c r="M68" s="33"/>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row>
    <row r="69" spans="1:112" ht="45" customHeight="1" x14ac:dyDescent="0.3">
      <c r="A69" s="87" t="s">
        <v>477</v>
      </c>
      <c r="B69" s="69" t="s">
        <v>914</v>
      </c>
      <c r="C69" s="70" t="s">
        <v>17</v>
      </c>
      <c r="D69" s="70" t="s">
        <v>23</v>
      </c>
      <c r="E69" s="219"/>
      <c r="F69" s="219"/>
      <c r="G69" s="232"/>
      <c r="H69" s="112">
        <f t="shared" si="0"/>
        <v>0</v>
      </c>
      <c r="I69" s="33"/>
      <c r="J69" s="33"/>
      <c r="K69" s="33"/>
      <c r="L69" s="33"/>
      <c r="M69" s="33"/>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row>
    <row r="70" spans="1:112" ht="75" customHeight="1" x14ac:dyDescent="0.3">
      <c r="A70" s="87" t="s">
        <v>484</v>
      </c>
      <c r="B70" s="69" t="s">
        <v>1164</v>
      </c>
      <c r="C70" s="70" t="s">
        <v>17</v>
      </c>
      <c r="D70" s="70" t="s">
        <v>23</v>
      </c>
      <c r="E70" s="219"/>
      <c r="F70" s="219"/>
      <c r="G70" s="232"/>
      <c r="H70" s="112">
        <f t="shared" si="0"/>
        <v>0</v>
      </c>
      <c r="I70" s="33"/>
      <c r="J70" s="33"/>
      <c r="K70" s="33"/>
      <c r="L70" s="33"/>
      <c r="M70" s="33"/>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row>
    <row r="71" spans="1:112" ht="30" customHeight="1" thickBot="1" x14ac:dyDescent="0.35">
      <c r="A71" s="87" t="s">
        <v>486</v>
      </c>
      <c r="B71" s="69" t="s">
        <v>485</v>
      </c>
      <c r="C71" s="70" t="s">
        <v>17</v>
      </c>
      <c r="D71" s="70" t="s">
        <v>23</v>
      </c>
      <c r="E71" s="219"/>
      <c r="F71" s="219"/>
      <c r="G71" s="232"/>
      <c r="H71" s="112">
        <f t="shared" si="0"/>
        <v>0</v>
      </c>
      <c r="I71" s="33"/>
      <c r="J71" s="33"/>
      <c r="K71" s="33"/>
      <c r="L71" s="33"/>
      <c r="M71" s="33"/>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row>
    <row r="72" spans="1:112" ht="18.75" customHeight="1" x14ac:dyDescent="0.3">
      <c r="A72" s="100" t="s">
        <v>798</v>
      </c>
      <c r="B72" s="101" t="s">
        <v>1042</v>
      </c>
      <c r="C72" s="102" t="s">
        <v>22</v>
      </c>
      <c r="D72" s="102" t="s">
        <v>749</v>
      </c>
      <c r="E72" s="116" t="s">
        <v>1201</v>
      </c>
      <c r="F72" s="116" t="s">
        <v>1202</v>
      </c>
      <c r="G72" s="234" t="s">
        <v>995</v>
      </c>
      <c r="H72" s="103"/>
      <c r="I72" s="33"/>
      <c r="J72" s="33"/>
      <c r="K72" s="33"/>
      <c r="L72" s="33"/>
      <c r="M72" s="33"/>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row>
    <row r="73" spans="1:112" ht="45.75" customHeight="1" x14ac:dyDescent="0.3">
      <c r="A73" s="87" t="s">
        <v>489</v>
      </c>
      <c r="B73" s="69" t="s">
        <v>47</v>
      </c>
      <c r="C73" s="70" t="s">
        <v>17</v>
      </c>
      <c r="D73" s="70" t="s">
        <v>23</v>
      </c>
      <c r="E73" s="219"/>
      <c r="F73" s="219"/>
      <c r="G73" s="232"/>
      <c r="H73" s="112">
        <f t="shared" si="0"/>
        <v>0</v>
      </c>
      <c r="I73" s="33"/>
      <c r="J73" s="33"/>
      <c r="K73" s="33"/>
      <c r="L73" s="33"/>
      <c r="M73" s="33"/>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row>
    <row r="74" spans="1:112" ht="30.75" customHeight="1" x14ac:dyDescent="0.3">
      <c r="A74" s="87" t="s">
        <v>490</v>
      </c>
      <c r="B74" s="69" t="s">
        <v>48</v>
      </c>
      <c r="C74" s="70" t="s">
        <v>17</v>
      </c>
      <c r="D74" s="70" t="s">
        <v>23</v>
      </c>
      <c r="E74" s="219"/>
      <c r="F74" s="219"/>
      <c r="G74" s="232"/>
      <c r="H74" s="112">
        <f t="shared" si="0"/>
        <v>0</v>
      </c>
      <c r="I74" s="33"/>
      <c r="J74" s="33"/>
      <c r="K74" s="33"/>
      <c r="L74" s="33"/>
      <c r="M74" s="33"/>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row>
    <row r="75" spans="1:112" ht="45.75" customHeight="1" x14ac:dyDescent="0.3">
      <c r="A75" s="87" t="s">
        <v>491</v>
      </c>
      <c r="B75" s="69" t="s">
        <v>49</v>
      </c>
      <c r="C75" s="70" t="s">
        <v>17</v>
      </c>
      <c r="D75" s="70" t="s">
        <v>23</v>
      </c>
      <c r="E75" s="219"/>
      <c r="F75" s="219"/>
      <c r="G75" s="232"/>
      <c r="H75" s="112">
        <f t="shared" ref="H75:H123" si="1">IF(C75="Eis",0,1)</f>
        <v>0</v>
      </c>
      <c r="I75" s="33"/>
      <c r="J75" s="33"/>
      <c r="K75" s="33"/>
      <c r="L75" s="33"/>
      <c r="M75" s="33"/>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row>
    <row r="76" spans="1:112" ht="45.75" customHeight="1" x14ac:dyDescent="0.3">
      <c r="A76" s="87" t="s">
        <v>492</v>
      </c>
      <c r="B76" s="69" t="s">
        <v>488</v>
      </c>
      <c r="C76" s="70" t="s">
        <v>17</v>
      </c>
      <c r="D76" s="70" t="s">
        <v>23</v>
      </c>
      <c r="E76" s="219"/>
      <c r="F76" s="219"/>
      <c r="G76" s="232"/>
      <c r="H76" s="112">
        <f t="shared" si="1"/>
        <v>0</v>
      </c>
      <c r="I76" s="33"/>
      <c r="J76" s="33"/>
      <c r="K76" s="33"/>
      <c r="L76" s="33"/>
      <c r="M76" s="33"/>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row>
    <row r="77" spans="1:112" ht="45.75" customHeight="1" x14ac:dyDescent="0.3">
      <c r="A77" s="82" t="s">
        <v>493</v>
      </c>
      <c r="B77" s="64" t="s">
        <v>487</v>
      </c>
      <c r="C77" s="65" t="s">
        <v>19</v>
      </c>
      <c r="D77" s="65" t="s">
        <v>24</v>
      </c>
      <c r="E77" s="221"/>
      <c r="F77" s="221"/>
      <c r="G77" s="232"/>
      <c r="H77" s="112">
        <f t="shared" si="1"/>
        <v>1</v>
      </c>
      <c r="I77" s="33"/>
      <c r="J77" s="33"/>
      <c r="K77" s="33"/>
      <c r="L77" s="33"/>
      <c r="M77" s="33"/>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row>
    <row r="78" spans="1:112" ht="45.75" customHeight="1" x14ac:dyDescent="0.3">
      <c r="A78" s="87" t="s">
        <v>494</v>
      </c>
      <c r="B78" s="69" t="s">
        <v>50</v>
      </c>
      <c r="C78" s="70" t="s">
        <v>17</v>
      </c>
      <c r="D78" s="70" t="s">
        <v>23</v>
      </c>
      <c r="E78" s="219"/>
      <c r="F78" s="219"/>
      <c r="G78" s="232"/>
      <c r="H78" s="112">
        <f t="shared" si="1"/>
        <v>0</v>
      </c>
      <c r="I78" s="33"/>
      <c r="J78" s="33"/>
      <c r="K78" s="33"/>
      <c r="L78" s="33"/>
      <c r="M78" s="33"/>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row>
    <row r="79" spans="1:112" ht="30.75" customHeight="1" thickBot="1" x14ac:dyDescent="0.35">
      <c r="A79" s="87" t="s">
        <v>679</v>
      </c>
      <c r="B79" s="69" t="s">
        <v>915</v>
      </c>
      <c r="C79" s="70" t="s">
        <v>17</v>
      </c>
      <c r="D79" s="70" t="s">
        <v>23</v>
      </c>
      <c r="E79" s="219"/>
      <c r="F79" s="219"/>
      <c r="G79" s="232"/>
      <c r="H79" s="112">
        <f t="shared" si="1"/>
        <v>0</v>
      </c>
      <c r="I79" s="33"/>
      <c r="J79" s="33"/>
      <c r="K79" s="33"/>
      <c r="L79" s="33"/>
      <c r="M79" s="33"/>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row>
    <row r="80" spans="1:112" ht="18.75" customHeight="1" x14ac:dyDescent="0.3">
      <c r="A80" s="134" t="s">
        <v>797</v>
      </c>
      <c r="B80" s="135" t="s">
        <v>51</v>
      </c>
      <c r="C80" s="102" t="s">
        <v>22</v>
      </c>
      <c r="D80" s="102" t="s">
        <v>749</v>
      </c>
      <c r="E80" s="116" t="s">
        <v>1201</v>
      </c>
      <c r="F80" s="116" t="s">
        <v>1202</v>
      </c>
      <c r="G80" s="234" t="s">
        <v>995</v>
      </c>
      <c r="H80" s="103"/>
      <c r="I80" s="33"/>
      <c r="J80" s="33"/>
      <c r="K80" s="33"/>
      <c r="L80" s="33"/>
      <c r="M80" s="33"/>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row>
    <row r="81" spans="1:112" ht="30.75" customHeight="1" x14ac:dyDescent="0.3">
      <c r="A81" s="87" t="s">
        <v>495</v>
      </c>
      <c r="B81" s="69" t="s">
        <v>52</v>
      </c>
      <c r="C81" s="70" t="s">
        <v>17</v>
      </c>
      <c r="D81" s="70" t="s">
        <v>23</v>
      </c>
      <c r="E81" s="219"/>
      <c r="F81" s="219"/>
      <c r="G81" s="232"/>
      <c r="H81" s="112">
        <f t="shared" si="1"/>
        <v>0</v>
      </c>
      <c r="I81" s="33"/>
      <c r="J81" s="33"/>
      <c r="K81" s="33"/>
      <c r="L81" s="33"/>
      <c r="M81" s="33"/>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row>
    <row r="82" spans="1:112" ht="45.75" customHeight="1" x14ac:dyDescent="0.3">
      <c r="A82" s="87" t="s">
        <v>496</v>
      </c>
      <c r="B82" s="69" t="s">
        <v>916</v>
      </c>
      <c r="C82" s="70" t="s">
        <v>17</v>
      </c>
      <c r="D82" s="70" t="s">
        <v>23</v>
      </c>
      <c r="E82" s="219"/>
      <c r="F82" s="219"/>
      <c r="G82" s="232"/>
      <c r="H82" s="112">
        <f t="shared" si="1"/>
        <v>0</v>
      </c>
      <c r="I82" s="33"/>
      <c r="J82" s="33"/>
      <c r="K82" s="33"/>
      <c r="L82" s="33"/>
      <c r="M82" s="33"/>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row>
    <row r="83" spans="1:112" ht="51" customHeight="1" thickBot="1" x14ac:dyDescent="0.35">
      <c r="A83" s="87" t="s">
        <v>497</v>
      </c>
      <c r="B83" s="66" t="s">
        <v>1072</v>
      </c>
      <c r="C83" s="70" t="s">
        <v>17</v>
      </c>
      <c r="D83" s="70" t="s">
        <v>23</v>
      </c>
      <c r="E83" s="219"/>
      <c r="F83" s="219"/>
      <c r="G83" s="232"/>
      <c r="H83" s="112">
        <f t="shared" si="1"/>
        <v>0</v>
      </c>
      <c r="I83" s="33"/>
      <c r="J83" s="33"/>
      <c r="K83" s="33"/>
      <c r="L83" s="33"/>
      <c r="M83" s="33"/>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row>
    <row r="84" spans="1:112" ht="18.75" customHeight="1" x14ac:dyDescent="0.3">
      <c r="A84" s="100" t="s">
        <v>796</v>
      </c>
      <c r="B84" s="101" t="s">
        <v>53</v>
      </c>
      <c r="C84" s="102" t="s">
        <v>22</v>
      </c>
      <c r="D84" s="102" t="s">
        <v>749</v>
      </c>
      <c r="E84" s="116" t="s">
        <v>1201</v>
      </c>
      <c r="F84" s="116" t="s">
        <v>1202</v>
      </c>
      <c r="G84" s="234" t="s">
        <v>995</v>
      </c>
      <c r="H84" s="103"/>
      <c r="I84" s="33"/>
      <c r="J84" s="33"/>
      <c r="K84" s="33"/>
      <c r="L84" s="33"/>
      <c r="M84" s="33"/>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row>
    <row r="85" spans="1:112" ht="45.75" customHeight="1" x14ac:dyDescent="0.3">
      <c r="A85" s="87" t="s">
        <v>775</v>
      </c>
      <c r="B85" s="69" t="s">
        <v>498</v>
      </c>
      <c r="C85" s="70" t="s">
        <v>17</v>
      </c>
      <c r="D85" s="70" t="s">
        <v>23</v>
      </c>
      <c r="E85" s="219"/>
      <c r="F85" s="219"/>
      <c r="G85" s="232"/>
      <c r="H85" s="112">
        <f t="shared" si="1"/>
        <v>0</v>
      </c>
      <c r="I85" s="33"/>
      <c r="J85" s="33"/>
      <c r="K85" s="33"/>
      <c r="L85" s="33"/>
      <c r="M85" s="33"/>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row>
    <row r="86" spans="1:112" ht="60.75" customHeight="1" x14ac:dyDescent="0.3">
      <c r="A86" s="82" t="s">
        <v>776</v>
      </c>
      <c r="B86" s="64" t="s">
        <v>685</v>
      </c>
      <c r="C86" s="65" t="s">
        <v>19</v>
      </c>
      <c r="D86" s="65" t="s">
        <v>24</v>
      </c>
      <c r="E86" s="221"/>
      <c r="F86" s="221"/>
      <c r="G86" s="232"/>
      <c r="H86" s="112">
        <f t="shared" si="1"/>
        <v>1</v>
      </c>
      <c r="I86" s="33"/>
      <c r="J86" s="33"/>
      <c r="K86" s="33"/>
      <c r="L86" s="33"/>
      <c r="M86" s="33"/>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row>
    <row r="87" spans="1:112" ht="30.75" customHeight="1" thickBot="1" x14ac:dyDescent="0.35">
      <c r="A87" s="87" t="s">
        <v>777</v>
      </c>
      <c r="B87" s="69" t="s">
        <v>1165</v>
      </c>
      <c r="C87" s="70" t="s">
        <v>17</v>
      </c>
      <c r="D87" s="70" t="s">
        <v>23</v>
      </c>
      <c r="E87" s="219"/>
      <c r="F87" s="219"/>
      <c r="G87" s="232"/>
      <c r="H87" s="112">
        <f t="shared" si="1"/>
        <v>0</v>
      </c>
      <c r="I87" s="33"/>
      <c r="J87" s="33"/>
      <c r="K87" s="33"/>
      <c r="L87" s="33"/>
      <c r="M87" s="33"/>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row>
    <row r="88" spans="1:112" ht="18.75" customHeight="1" x14ac:dyDescent="0.3">
      <c r="A88" s="100" t="s">
        <v>795</v>
      </c>
      <c r="B88" s="101" t="s">
        <v>54</v>
      </c>
      <c r="C88" s="102" t="s">
        <v>22</v>
      </c>
      <c r="D88" s="102" t="s">
        <v>749</v>
      </c>
      <c r="E88" s="116" t="s">
        <v>1201</v>
      </c>
      <c r="F88" s="116" t="s">
        <v>1202</v>
      </c>
      <c r="G88" s="234" t="s">
        <v>995</v>
      </c>
      <c r="H88" s="103"/>
      <c r="I88" s="173"/>
      <c r="J88" s="33"/>
      <c r="K88" s="33"/>
      <c r="L88" s="33"/>
      <c r="M88" s="33"/>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row>
    <row r="89" spans="1:112" ht="159" customHeight="1" thickBot="1" x14ac:dyDescent="0.35">
      <c r="A89" s="90" t="s">
        <v>499</v>
      </c>
      <c r="B89" s="111" t="s">
        <v>917</v>
      </c>
      <c r="C89" s="70" t="s">
        <v>17</v>
      </c>
      <c r="D89" s="136" t="s">
        <v>23</v>
      </c>
      <c r="E89" s="219"/>
      <c r="F89" s="219"/>
      <c r="G89" s="233"/>
      <c r="H89" s="112">
        <f t="shared" si="1"/>
        <v>0</v>
      </c>
      <c r="I89" s="33"/>
      <c r="J89" s="33"/>
      <c r="K89" s="33"/>
      <c r="L89" s="33"/>
      <c r="M89" s="33"/>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row>
    <row r="90" spans="1:112" ht="18.75" customHeight="1" x14ac:dyDescent="0.3">
      <c r="A90" s="100" t="s">
        <v>794</v>
      </c>
      <c r="B90" s="101" t="s">
        <v>55</v>
      </c>
      <c r="C90" s="102" t="s">
        <v>22</v>
      </c>
      <c r="D90" s="102" t="s">
        <v>749</v>
      </c>
      <c r="E90" s="116" t="s">
        <v>1201</v>
      </c>
      <c r="F90" s="116" t="s">
        <v>1202</v>
      </c>
      <c r="G90" s="234" t="s">
        <v>995</v>
      </c>
      <c r="H90" s="103"/>
      <c r="I90" s="33"/>
      <c r="J90" s="33"/>
      <c r="K90" s="33"/>
      <c r="L90" s="33"/>
      <c r="M90" s="33"/>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row>
    <row r="91" spans="1:112" ht="45.75" customHeight="1" x14ac:dyDescent="0.3">
      <c r="A91" s="87" t="s">
        <v>506</v>
      </c>
      <c r="B91" s="69" t="s">
        <v>918</v>
      </c>
      <c r="C91" s="70" t="s">
        <v>17</v>
      </c>
      <c r="D91" s="70" t="s">
        <v>23</v>
      </c>
      <c r="E91" s="219"/>
      <c r="F91" s="219"/>
      <c r="G91" s="232"/>
      <c r="H91" s="112">
        <f t="shared" si="1"/>
        <v>0</v>
      </c>
      <c r="I91" s="33"/>
      <c r="J91" s="33"/>
      <c r="K91" s="33"/>
      <c r="L91" s="33"/>
      <c r="M91" s="33"/>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row>
    <row r="92" spans="1:112" ht="60.75" customHeight="1" x14ac:dyDescent="0.3">
      <c r="A92" s="87" t="s">
        <v>507</v>
      </c>
      <c r="B92" s="69" t="s">
        <v>56</v>
      </c>
      <c r="C92" s="70" t="s">
        <v>17</v>
      </c>
      <c r="D92" s="70" t="s">
        <v>23</v>
      </c>
      <c r="E92" s="219"/>
      <c r="F92" s="219"/>
      <c r="G92" s="232"/>
      <c r="H92" s="112">
        <f t="shared" si="1"/>
        <v>0</v>
      </c>
      <c r="I92" s="33"/>
      <c r="J92" s="33"/>
      <c r="K92" s="33"/>
      <c r="L92" s="33"/>
      <c r="M92" s="33"/>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row>
    <row r="93" spans="1:112" ht="45.75" customHeight="1" x14ac:dyDescent="0.3">
      <c r="A93" s="82" t="s">
        <v>508</v>
      </c>
      <c r="B93" s="64" t="s">
        <v>57</v>
      </c>
      <c r="C93" s="65" t="s">
        <v>19</v>
      </c>
      <c r="D93" s="65" t="s">
        <v>24</v>
      </c>
      <c r="E93" s="221"/>
      <c r="F93" s="221"/>
      <c r="G93" s="232"/>
      <c r="H93" s="112">
        <f t="shared" si="1"/>
        <v>1</v>
      </c>
      <c r="I93" s="33"/>
      <c r="J93" s="33"/>
      <c r="K93" s="33"/>
      <c r="L93" s="33"/>
      <c r="M93" s="33"/>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row>
    <row r="94" spans="1:112" ht="45.75" customHeight="1" x14ac:dyDescent="0.3">
      <c r="A94" s="82" t="s">
        <v>509</v>
      </c>
      <c r="B94" s="64" t="s">
        <v>1018</v>
      </c>
      <c r="C94" s="65" t="s">
        <v>19</v>
      </c>
      <c r="D94" s="65" t="s">
        <v>24</v>
      </c>
      <c r="E94" s="221"/>
      <c r="F94" s="221"/>
      <c r="G94" s="232"/>
      <c r="H94" s="112">
        <f t="shared" si="1"/>
        <v>1</v>
      </c>
      <c r="I94" s="33"/>
      <c r="J94" s="33"/>
      <c r="K94" s="33"/>
      <c r="L94" s="33"/>
      <c r="M94" s="33"/>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row>
    <row r="95" spans="1:112" ht="45.75" customHeight="1" x14ac:dyDescent="0.3">
      <c r="A95" s="87" t="s">
        <v>510</v>
      </c>
      <c r="B95" s="69" t="s">
        <v>58</v>
      </c>
      <c r="C95" s="70" t="s">
        <v>17</v>
      </c>
      <c r="D95" s="70" t="s">
        <v>23</v>
      </c>
      <c r="E95" s="219"/>
      <c r="F95" s="219"/>
      <c r="G95" s="232"/>
      <c r="H95" s="112">
        <f t="shared" si="1"/>
        <v>0</v>
      </c>
      <c r="I95" s="33"/>
      <c r="J95" s="33"/>
      <c r="K95" s="33"/>
      <c r="L95" s="33"/>
      <c r="M95" s="33"/>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row>
    <row r="96" spans="1:112" ht="45.75" customHeight="1" x14ac:dyDescent="0.3">
      <c r="A96" s="87" t="s">
        <v>511</v>
      </c>
      <c r="B96" s="69" t="s">
        <v>919</v>
      </c>
      <c r="C96" s="70" t="s">
        <v>17</v>
      </c>
      <c r="D96" s="70" t="s">
        <v>23</v>
      </c>
      <c r="E96" s="219"/>
      <c r="F96" s="219"/>
      <c r="G96" s="232"/>
      <c r="H96" s="112">
        <f t="shared" si="1"/>
        <v>0</v>
      </c>
      <c r="I96" s="33"/>
      <c r="J96" s="33"/>
      <c r="K96" s="33"/>
      <c r="L96" s="33"/>
      <c r="M96" s="33"/>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row>
    <row r="97" spans="1:112" ht="60.75" customHeight="1" x14ac:dyDescent="0.3">
      <c r="A97" s="87" t="s">
        <v>512</v>
      </c>
      <c r="B97" s="69" t="s">
        <v>59</v>
      </c>
      <c r="C97" s="70" t="s">
        <v>17</v>
      </c>
      <c r="D97" s="70" t="s">
        <v>23</v>
      </c>
      <c r="E97" s="219"/>
      <c r="F97" s="219"/>
      <c r="G97" s="232"/>
      <c r="H97" s="112">
        <f t="shared" si="1"/>
        <v>0</v>
      </c>
      <c r="I97" s="33"/>
      <c r="J97" s="33"/>
      <c r="K97" s="33"/>
      <c r="L97" s="33"/>
      <c r="M97" s="33"/>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row>
    <row r="98" spans="1:112" ht="60.75" customHeight="1" x14ac:dyDescent="0.3">
      <c r="A98" s="87" t="s">
        <v>513</v>
      </c>
      <c r="B98" s="69" t="s">
        <v>60</v>
      </c>
      <c r="C98" s="70" t="s">
        <v>17</v>
      </c>
      <c r="D98" s="70" t="s">
        <v>23</v>
      </c>
      <c r="E98" s="219"/>
      <c r="F98" s="219"/>
      <c r="G98" s="232"/>
      <c r="H98" s="112">
        <f t="shared" si="1"/>
        <v>0</v>
      </c>
      <c r="I98" s="33"/>
      <c r="J98" s="33"/>
      <c r="K98" s="33"/>
      <c r="L98" s="33"/>
      <c r="M98" s="33"/>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row>
    <row r="99" spans="1:112" ht="60.75" customHeight="1" thickBot="1" x14ac:dyDescent="0.35">
      <c r="A99" s="87" t="s">
        <v>514</v>
      </c>
      <c r="B99" s="69" t="s">
        <v>686</v>
      </c>
      <c r="C99" s="70" t="s">
        <v>17</v>
      </c>
      <c r="D99" s="70" t="s">
        <v>23</v>
      </c>
      <c r="E99" s="219"/>
      <c r="F99" s="219"/>
      <c r="G99" s="232"/>
      <c r="H99" s="112">
        <f t="shared" si="1"/>
        <v>0</v>
      </c>
      <c r="I99" s="33"/>
      <c r="J99" s="33"/>
      <c r="K99" s="33"/>
      <c r="L99" s="33"/>
      <c r="M99" s="33"/>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row>
    <row r="100" spans="1:112" ht="18.75" customHeight="1" x14ac:dyDescent="0.3">
      <c r="A100" s="100" t="s">
        <v>793</v>
      </c>
      <c r="B100" s="101" t="s">
        <v>61</v>
      </c>
      <c r="C100" s="102" t="s">
        <v>22</v>
      </c>
      <c r="D100" s="102" t="s">
        <v>749</v>
      </c>
      <c r="E100" s="116" t="s">
        <v>1201</v>
      </c>
      <c r="F100" s="116" t="s">
        <v>1202</v>
      </c>
      <c r="G100" s="234" t="s">
        <v>995</v>
      </c>
      <c r="H100" s="103"/>
      <c r="I100" s="173"/>
      <c r="J100" s="33"/>
      <c r="K100" s="33"/>
      <c r="L100" s="33"/>
      <c r="M100" s="33"/>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row>
    <row r="101" spans="1:112" ht="216.6" customHeight="1" x14ac:dyDescent="0.3">
      <c r="A101" s="87" t="s">
        <v>504</v>
      </c>
      <c r="B101" s="202" t="s">
        <v>1191</v>
      </c>
      <c r="C101" s="70" t="s">
        <v>17</v>
      </c>
      <c r="D101" s="70" t="s">
        <v>23</v>
      </c>
      <c r="E101" s="219"/>
      <c r="F101" s="219"/>
      <c r="G101" s="232"/>
      <c r="H101" s="112">
        <f t="shared" si="1"/>
        <v>0</v>
      </c>
      <c r="I101" s="33"/>
      <c r="J101" s="33"/>
      <c r="K101" s="33"/>
      <c r="L101" s="33"/>
      <c r="M101" s="33"/>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row>
    <row r="102" spans="1:112" ht="60.75" customHeight="1" x14ac:dyDescent="0.3">
      <c r="A102" s="82" t="s">
        <v>505</v>
      </c>
      <c r="B102" s="64" t="s">
        <v>1043</v>
      </c>
      <c r="C102" s="65" t="s">
        <v>19</v>
      </c>
      <c r="D102" s="65" t="s">
        <v>84</v>
      </c>
      <c r="E102" s="221"/>
      <c r="F102" s="221"/>
      <c r="G102" s="232"/>
      <c r="H102" s="112">
        <f t="shared" si="1"/>
        <v>1</v>
      </c>
      <c r="I102" s="33"/>
      <c r="J102" s="33"/>
      <c r="K102" s="33"/>
      <c r="L102" s="33"/>
      <c r="M102" s="33"/>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row>
    <row r="103" spans="1:112" ht="34.950000000000003" customHeight="1" x14ac:dyDescent="0.3">
      <c r="A103" s="87" t="s">
        <v>515</v>
      </c>
      <c r="B103" s="69" t="s">
        <v>920</v>
      </c>
      <c r="C103" s="70" t="s">
        <v>17</v>
      </c>
      <c r="D103" s="70" t="s">
        <v>23</v>
      </c>
      <c r="E103" s="219"/>
      <c r="F103" s="219"/>
      <c r="G103" s="232"/>
      <c r="H103" s="112">
        <f t="shared" si="1"/>
        <v>0</v>
      </c>
      <c r="I103" s="33"/>
      <c r="J103" s="33"/>
      <c r="K103" s="33"/>
      <c r="L103" s="33"/>
      <c r="M103" s="33"/>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row>
    <row r="104" spans="1:112" ht="30" customHeight="1" thickBot="1" x14ac:dyDescent="0.35">
      <c r="A104" s="87" t="s">
        <v>516</v>
      </c>
      <c r="B104" s="69" t="s">
        <v>1044</v>
      </c>
      <c r="C104" s="70" t="s">
        <v>17</v>
      </c>
      <c r="D104" s="70" t="s">
        <v>23</v>
      </c>
      <c r="E104" s="219"/>
      <c r="F104" s="219"/>
      <c r="G104" s="232"/>
      <c r="H104" s="112">
        <f t="shared" si="1"/>
        <v>0</v>
      </c>
      <c r="I104" s="33"/>
      <c r="J104" s="33"/>
      <c r="K104" s="33"/>
      <c r="L104" s="33"/>
      <c r="M104" s="33"/>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row>
    <row r="105" spans="1:112" ht="18.75" customHeight="1" x14ac:dyDescent="0.3">
      <c r="A105" s="100" t="s">
        <v>792</v>
      </c>
      <c r="B105" s="101" t="s">
        <v>1045</v>
      </c>
      <c r="C105" s="102" t="s">
        <v>22</v>
      </c>
      <c r="D105" s="102" t="s">
        <v>749</v>
      </c>
      <c r="E105" s="116" t="s">
        <v>1201</v>
      </c>
      <c r="F105" s="116" t="s">
        <v>1202</v>
      </c>
      <c r="G105" s="234" t="s">
        <v>995</v>
      </c>
      <c r="H105" s="103"/>
      <c r="I105" s="33"/>
      <c r="J105" s="33"/>
      <c r="K105" s="33"/>
      <c r="L105" s="33"/>
      <c r="M105" s="33"/>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row>
    <row r="106" spans="1:112" ht="60" customHeight="1" x14ac:dyDescent="0.3">
      <c r="A106" s="128" t="s">
        <v>517</v>
      </c>
      <c r="B106" s="69" t="s">
        <v>921</v>
      </c>
      <c r="C106" s="70" t="s">
        <v>17</v>
      </c>
      <c r="D106" s="70" t="s">
        <v>23</v>
      </c>
      <c r="E106" s="219"/>
      <c r="F106" s="219"/>
      <c r="G106" s="232"/>
      <c r="H106" s="112">
        <f t="shared" si="1"/>
        <v>0</v>
      </c>
      <c r="I106" s="33"/>
      <c r="J106" s="33"/>
      <c r="K106" s="33"/>
      <c r="L106" s="33"/>
      <c r="M106" s="33"/>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row>
    <row r="107" spans="1:112" ht="60" customHeight="1" x14ac:dyDescent="0.3">
      <c r="A107" s="128" t="s">
        <v>518</v>
      </c>
      <c r="B107" s="69" t="s">
        <v>62</v>
      </c>
      <c r="C107" s="70" t="s">
        <v>17</v>
      </c>
      <c r="D107" s="70" t="s">
        <v>23</v>
      </c>
      <c r="E107" s="219"/>
      <c r="F107" s="219"/>
      <c r="G107" s="232"/>
      <c r="H107" s="112">
        <f t="shared" si="1"/>
        <v>0</v>
      </c>
      <c r="I107" s="33"/>
      <c r="J107" s="33"/>
      <c r="K107" s="33"/>
      <c r="L107" s="33"/>
      <c r="M107" s="33"/>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row>
    <row r="108" spans="1:112" ht="45" customHeight="1" x14ac:dyDescent="0.3">
      <c r="A108" s="128" t="s">
        <v>519</v>
      </c>
      <c r="B108" s="69" t="s">
        <v>996</v>
      </c>
      <c r="C108" s="70" t="s">
        <v>17</v>
      </c>
      <c r="D108" s="70" t="s">
        <v>23</v>
      </c>
      <c r="E108" s="219"/>
      <c r="F108" s="219"/>
      <c r="G108" s="232"/>
      <c r="H108" s="112">
        <f t="shared" si="1"/>
        <v>0</v>
      </c>
      <c r="I108" s="33"/>
      <c r="J108" s="33"/>
      <c r="K108" s="33"/>
      <c r="L108" s="33"/>
      <c r="M108" s="33"/>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row>
    <row r="109" spans="1:112" ht="75" customHeight="1" x14ac:dyDescent="0.3">
      <c r="A109" s="128" t="s">
        <v>520</v>
      </c>
      <c r="B109" s="69" t="s">
        <v>922</v>
      </c>
      <c r="C109" s="70" t="s">
        <v>17</v>
      </c>
      <c r="D109" s="70" t="s">
        <v>23</v>
      </c>
      <c r="E109" s="219"/>
      <c r="F109" s="219"/>
      <c r="G109" s="232"/>
      <c r="H109" s="112">
        <f t="shared" si="1"/>
        <v>0</v>
      </c>
      <c r="I109" s="33"/>
      <c r="J109" s="33"/>
      <c r="K109" s="33"/>
      <c r="L109" s="33"/>
      <c r="M109" s="33"/>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row>
    <row r="110" spans="1:112" ht="75" customHeight="1" x14ac:dyDescent="0.3">
      <c r="A110" s="128" t="s">
        <v>1004</v>
      </c>
      <c r="B110" s="69" t="s">
        <v>1005</v>
      </c>
      <c r="C110" s="70" t="s">
        <v>17</v>
      </c>
      <c r="D110" s="70" t="s">
        <v>23</v>
      </c>
      <c r="E110" s="219"/>
      <c r="F110" s="219"/>
      <c r="G110" s="232"/>
      <c r="H110" s="112">
        <f t="shared" si="1"/>
        <v>0</v>
      </c>
      <c r="I110" s="33"/>
      <c r="J110" s="33"/>
      <c r="K110" s="33"/>
      <c r="L110" s="33"/>
      <c r="M110" s="33"/>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row>
    <row r="111" spans="1:112" ht="60" customHeight="1" thickBot="1" x14ac:dyDescent="0.35">
      <c r="A111" s="128" t="s">
        <v>521</v>
      </c>
      <c r="B111" s="69" t="s">
        <v>997</v>
      </c>
      <c r="C111" s="70" t="s">
        <v>17</v>
      </c>
      <c r="D111" s="70" t="s">
        <v>23</v>
      </c>
      <c r="E111" s="219"/>
      <c r="F111" s="219"/>
      <c r="G111" s="232"/>
      <c r="H111" s="112">
        <f t="shared" si="1"/>
        <v>0</v>
      </c>
      <c r="I111" s="33"/>
      <c r="J111" s="33"/>
      <c r="K111" s="33"/>
      <c r="L111" s="33"/>
      <c r="M111" s="33"/>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row>
    <row r="112" spans="1:112" ht="18.75" customHeight="1" x14ac:dyDescent="0.3">
      <c r="A112" s="100" t="s">
        <v>791</v>
      </c>
      <c r="B112" s="101" t="s">
        <v>63</v>
      </c>
      <c r="C112" s="102" t="s">
        <v>22</v>
      </c>
      <c r="D112" s="102" t="s">
        <v>749</v>
      </c>
      <c r="E112" s="116" t="s">
        <v>1201</v>
      </c>
      <c r="F112" s="116" t="s">
        <v>1202</v>
      </c>
      <c r="G112" s="234" t="s">
        <v>995</v>
      </c>
      <c r="H112" s="103"/>
      <c r="I112" s="33"/>
      <c r="J112" s="33"/>
      <c r="K112" s="33"/>
      <c r="L112" s="33"/>
      <c r="M112" s="33"/>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row>
    <row r="113" spans="1:112" ht="60" customHeight="1" x14ac:dyDescent="0.3">
      <c r="A113" s="87" t="s">
        <v>523</v>
      </c>
      <c r="B113" s="69" t="s">
        <v>923</v>
      </c>
      <c r="C113" s="70" t="s">
        <v>17</v>
      </c>
      <c r="D113" s="70" t="s">
        <v>23</v>
      </c>
      <c r="E113" s="219"/>
      <c r="F113" s="219"/>
      <c r="G113" s="232"/>
      <c r="H113" s="112">
        <f t="shared" si="1"/>
        <v>0</v>
      </c>
      <c r="I113" s="33"/>
      <c r="J113" s="33"/>
      <c r="K113" s="33"/>
      <c r="L113" s="33"/>
      <c r="M113" s="33"/>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row>
    <row r="114" spans="1:112" ht="45" customHeight="1" x14ac:dyDescent="0.3">
      <c r="A114" s="87" t="s">
        <v>524</v>
      </c>
      <c r="B114" s="69" t="s">
        <v>522</v>
      </c>
      <c r="C114" s="70" t="s">
        <v>17</v>
      </c>
      <c r="D114" s="70" t="s">
        <v>23</v>
      </c>
      <c r="E114" s="219"/>
      <c r="F114" s="219"/>
      <c r="G114" s="232"/>
      <c r="H114" s="112">
        <f t="shared" si="1"/>
        <v>0</v>
      </c>
      <c r="I114" s="33"/>
      <c r="J114" s="33"/>
      <c r="K114" s="33"/>
      <c r="L114" s="33"/>
      <c r="M114" s="33"/>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row>
    <row r="115" spans="1:112" ht="45" customHeight="1" x14ac:dyDescent="0.3">
      <c r="A115" s="87" t="s">
        <v>525</v>
      </c>
      <c r="B115" s="69" t="s">
        <v>64</v>
      </c>
      <c r="C115" s="70" t="s">
        <v>17</v>
      </c>
      <c r="D115" s="70" t="s">
        <v>23</v>
      </c>
      <c r="E115" s="219"/>
      <c r="F115" s="219"/>
      <c r="G115" s="232"/>
      <c r="H115" s="112">
        <f t="shared" si="1"/>
        <v>0</v>
      </c>
      <c r="I115" s="33"/>
      <c r="J115" s="33"/>
      <c r="K115" s="33"/>
      <c r="L115" s="33"/>
      <c r="M115" s="33"/>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row>
    <row r="116" spans="1:112" ht="30" customHeight="1" thickBot="1" x14ac:dyDescent="0.35">
      <c r="A116" s="84" t="s">
        <v>526</v>
      </c>
      <c r="B116" s="66" t="s">
        <v>65</v>
      </c>
      <c r="C116" s="67" t="s">
        <v>17</v>
      </c>
      <c r="D116" s="67" t="s">
        <v>23</v>
      </c>
      <c r="E116" s="219"/>
      <c r="F116" s="219"/>
      <c r="G116" s="232"/>
      <c r="H116" s="112">
        <f t="shared" si="1"/>
        <v>0</v>
      </c>
      <c r="I116" s="33"/>
      <c r="J116" s="33"/>
      <c r="K116" s="33"/>
      <c r="L116" s="33"/>
      <c r="M116" s="33"/>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row>
    <row r="117" spans="1:112" ht="18.75" customHeight="1" x14ac:dyDescent="0.3">
      <c r="A117" s="100" t="s">
        <v>790</v>
      </c>
      <c r="B117" s="101" t="s">
        <v>66</v>
      </c>
      <c r="C117" s="102" t="s">
        <v>22</v>
      </c>
      <c r="D117" s="102" t="s">
        <v>749</v>
      </c>
      <c r="E117" s="116" t="s">
        <v>1201</v>
      </c>
      <c r="F117" s="116" t="s">
        <v>1202</v>
      </c>
      <c r="G117" s="234" t="s">
        <v>995</v>
      </c>
      <c r="H117" s="103"/>
      <c r="I117" s="173"/>
      <c r="J117" s="33"/>
      <c r="K117" s="33"/>
      <c r="L117" s="33"/>
      <c r="M117" s="33"/>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row>
    <row r="118" spans="1:112" ht="45.75" customHeight="1" thickBot="1" x14ac:dyDescent="0.35">
      <c r="A118" s="87" t="s">
        <v>527</v>
      </c>
      <c r="B118" s="69" t="s">
        <v>67</v>
      </c>
      <c r="C118" s="70" t="s">
        <v>17</v>
      </c>
      <c r="D118" s="70" t="s">
        <v>23</v>
      </c>
      <c r="E118" s="219"/>
      <c r="F118" s="219"/>
      <c r="G118" s="232"/>
      <c r="H118" s="112">
        <f t="shared" si="1"/>
        <v>0</v>
      </c>
      <c r="I118" s="33"/>
      <c r="J118" s="33"/>
      <c r="K118" s="33"/>
      <c r="L118" s="33"/>
      <c r="M118" s="33"/>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row>
    <row r="119" spans="1:112" ht="18.75" customHeight="1" x14ac:dyDescent="0.3">
      <c r="A119" s="100" t="s">
        <v>789</v>
      </c>
      <c r="B119" s="101" t="s">
        <v>68</v>
      </c>
      <c r="C119" s="102" t="s">
        <v>22</v>
      </c>
      <c r="D119" s="102" t="s">
        <v>749</v>
      </c>
      <c r="E119" s="116" t="s">
        <v>1201</v>
      </c>
      <c r="F119" s="116" t="s">
        <v>1202</v>
      </c>
      <c r="G119" s="234" t="s">
        <v>995</v>
      </c>
      <c r="H119" s="103"/>
      <c r="I119" s="33"/>
      <c r="J119" s="33"/>
      <c r="K119" s="33"/>
      <c r="L119" s="33"/>
      <c r="M119" s="33"/>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row>
    <row r="120" spans="1:112" ht="75" customHeight="1" x14ac:dyDescent="0.3">
      <c r="A120" s="90" t="s">
        <v>528</v>
      </c>
      <c r="B120" s="111" t="s">
        <v>924</v>
      </c>
      <c r="C120" s="70" t="s">
        <v>17</v>
      </c>
      <c r="D120" s="70" t="s">
        <v>23</v>
      </c>
      <c r="E120" s="219"/>
      <c r="F120" s="219"/>
      <c r="G120" s="233"/>
      <c r="H120" s="112">
        <f t="shared" si="1"/>
        <v>0</v>
      </c>
      <c r="I120" s="33"/>
      <c r="J120" s="33"/>
      <c r="K120" s="33"/>
      <c r="L120" s="33"/>
      <c r="M120" s="33"/>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row>
    <row r="121" spans="1:112" ht="75" customHeight="1" x14ac:dyDescent="0.3">
      <c r="A121" s="90" t="s">
        <v>1023</v>
      </c>
      <c r="B121" s="111" t="s">
        <v>1193</v>
      </c>
      <c r="C121" s="70" t="s">
        <v>17</v>
      </c>
      <c r="D121" s="70" t="s">
        <v>23</v>
      </c>
      <c r="E121" s="219"/>
      <c r="F121" s="219"/>
      <c r="G121" s="233"/>
      <c r="H121" s="112">
        <f>IF(C121="Eis",0,1)</f>
        <v>0</v>
      </c>
      <c r="I121" s="33"/>
      <c r="J121" s="33"/>
      <c r="K121" s="33"/>
      <c r="L121" s="33"/>
      <c r="M121" s="33"/>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row>
    <row r="122" spans="1:112" ht="356.4" customHeight="1" x14ac:dyDescent="0.3">
      <c r="A122" s="212" t="s">
        <v>1027</v>
      </c>
      <c r="B122" s="213" t="s">
        <v>1190</v>
      </c>
      <c r="C122" s="65" t="s">
        <v>19</v>
      </c>
      <c r="D122" s="65" t="s">
        <v>24</v>
      </c>
      <c r="E122" s="221"/>
      <c r="F122" s="221"/>
      <c r="G122" s="233"/>
      <c r="H122" s="112">
        <v>4</v>
      </c>
      <c r="I122" s="112" t="s">
        <v>1172</v>
      </c>
      <c r="J122" s="112">
        <f>VLOOKUP(I122,Blad1!A1:B5,2,0)</f>
        <v>0</v>
      </c>
      <c r="K122" s="33"/>
      <c r="L122" s="33"/>
      <c r="M122" s="33"/>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row>
    <row r="123" spans="1:112" ht="195" customHeight="1" thickBot="1" x14ac:dyDescent="0.35">
      <c r="A123" s="208" t="s">
        <v>1076</v>
      </c>
      <c r="B123" s="137" t="s">
        <v>1167</v>
      </c>
      <c r="C123" s="92" t="s">
        <v>17</v>
      </c>
      <c r="D123" s="92" t="s">
        <v>23</v>
      </c>
      <c r="E123" s="222"/>
      <c r="F123" s="222"/>
      <c r="G123" s="235"/>
      <c r="H123" s="115">
        <f t="shared" si="1"/>
        <v>0</v>
      </c>
      <c r="I123" s="33"/>
      <c r="J123" s="33"/>
      <c r="K123" s="33"/>
      <c r="L123" s="33"/>
      <c r="M123" s="33"/>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row>
    <row r="124" spans="1:112" ht="13.5" customHeight="1" x14ac:dyDescent="0.3">
      <c r="A124" s="19"/>
      <c r="B124" s="19"/>
      <c r="C124" s="19"/>
      <c r="D124" s="19"/>
      <c r="E124" s="236"/>
      <c r="F124" s="236"/>
      <c r="G124" s="225"/>
      <c r="H124" s="19"/>
      <c r="I124" s="33"/>
      <c r="J124" s="33"/>
      <c r="K124" s="33"/>
      <c r="L124" s="33"/>
      <c r="M124" s="33"/>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row>
    <row r="125" spans="1:112" ht="15" customHeight="1" x14ac:dyDescent="0.3">
      <c r="A125" s="176"/>
      <c r="B125" s="19"/>
      <c r="C125" s="19"/>
      <c r="D125" s="19"/>
      <c r="E125" s="236"/>
      <c r="F125" s="236"/>
      <c r="G125" s="225"/>
      <c r="I125" s="33"/>
      <c r="J125" s="33"/>
      <c r="K125" s="33"/>
      <c r="L125" s="33"/>
      <c r="M125" s="33"/>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row>
  </sheetData>
  <sheetProtection algorithmName="SHA-512" hashValue="tF20mThDL1+eg/9ktgW+dcoHF8E7HUZ+MXnW7I3YeVQKVrkvOcj+xDTxq7U04al/7BjLY220+Tar6AeJT/f9cQ==" saltValue="LPYdLhQvZHwVl7/maPYg+A==" spinCount="100000" sheet="1" objects="1" scenarios="1"/>
  <phoneticPr fontId="22" type="noConversion"/>
  <dataValidations count="5">
    <dataValidation type="list" allowBlank="1" showInputMessage="1" showErrorMessage="1" sqref="C1" xr:uid="{00000000-0002-0000-0400-000000000000}">
      <formula1>"-,Eis,Wens ,Wens/Eis"</formula1>
    </dataValidation>
    <dataValidation type="list" allowBlank="1" showInputMessage="1" showErrorMessage="1" sqref="D1:F1" xr:uid="{00000000-0002-0000-0400-000001000000}">
      <formula1>"-,Ja,Nee,Accoord leverancier"</formula1>
    </dataValidation>
    <dataValidation type="list" allowBlank="1" showInputMessage="1" showErrorMessage="1" sqref="C2:C6 C37:C38 C41:C45 C47:C49 C51 C53:C56 C73:C79 C81:C83 C85:C87 C89 C101:C104 C106:C111 C113:C116 C118 C120:C123 C12:C19 C21:C35 C58:C71 C91:C99" xr:uid="{00000000-0002-0000-0400-000002000000}">
      <formula1>"-,Eis,Wens "</formula1>
    </dataValidation>
    <dataValidation type="list" allowBlank="1" showInputMessage="1" showErrorMessage="1" sqref="D2:F6" xr:uid="{00000000-0002-0000-0400-000003000000}">
      <formula1>"-,Ja,Nee"</formula1>
    </dataValidation>
    <dataValidation type="list" allowBlank="1" showInputMessage="1" showErrorMessage="1" sqref="D37:D38 D41:D45 D47:D49 D51 D73:D79 D81:D83 D85:D87 D89 D120:D123 D106:D111 D113:D116 D118 D53:D56 D101:D104 D12:D19 D21:D35 D58:D71 D91:D99" xr:uid="{00000000-0002-0000-04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73" operator="containsText" id="{93FC1487-03EF-4C37-9F2B-513E3D7963BA}">
            <xm:f>NOT(ISERROR(SEARCH(Toelichting!$C$32,E1)))</xm:f>
            <xm:f>Toelichting!$C$32</xm:f>
            <x14:dxf>
              <fill>
                <patternFill>
                  <bgColor rgb="FFFF9999"/>
                </patternFill>
              </fill>
            </x14:dxf>
          </x14:cfRule>
          <x14:cfRule type="containsText" priority="74" operator="containsText" id="{FF7645BE-2ED2-40A9-BE41-C8901571A141}">
            <xm:f>NOT(ISERROR(SEARCH(Toelichting!$C$31,E1)))</xm:f>
            <xm:f>Toelichting!$C$31</xm:f>
            <x14:dxf>
              <fill>
                <patternFill>
                  <bgColor theme="5" tint="0.59996337778862885"/>
                </patternFill>
              </fill>
            </x14:dxf>
          </x14:cfRule>
          <xm:sqref>E1:F10 E120:F1048576 E118:F118 E113:F116 E106:F111 E101:F104 E91:F99 E89:F89 E85:F87 E81:F83 E73:F79 E58:F71 E53:F56 E51:F51 E47:F49 E41:F45 E37:F39 E21:F35 E12:F19</xm:sqref>
        </x14:conditionalFormatting>
        <x14:conditionalFormatting xmlns:xm="http://schemas.microsoft.com/office/excel/2006/main">
          <x14:cfRule type="containsText" priority="71" operator="containsText" id="{0E179E6B-54CF-410F-9FC6-2D84D8113845}">
            <xm:f>NOT(ISERROR(SEARCH(Toelichting!$C$32,E119)))</xm:f>
            <xm:f>Toelichting!$C$32</xm:f>
            <x14:dxf>
              <fill>
                <patternFill>
                  <bgColor rgb="FFFF7C80"/>
                </patternFill>
              </fill>
            </x14:dxf>
          </x14:cfRule>
          <x14:cfRule type="containsText" priority="72" operator="containsText" id="{51E4BEF1-7DBB-4DAA-9966-CEBD06FED1FE}">
            <xm:f>NOT(ISERROR(SEARCH(Toelichting!$C$31,E119)))</xm:f>
            <xm:f>Toelichting!$C$31</xm:f>
            <x14:dxf>
              <fill>
                <patternFill>
                  <bgColor theme="5" tint="0.59996337778862885"/>
                </patternFill>
              </fill>
            </x14:dxf>
          </x14:cfRule>
          <xm:sqref>E119</xm:sqref>
        </x14:conditionalFormatting>
        <x14:conditionalFormatting xmlns:xm="http://schemas.microsoft.com/office/excel/2006/main">
          <x14:cfRule type="containsText" priority="69" operator="containsText" id="{75646B18-0AD1-4E7E-8299-9B16D97020BF}">
            <xm:f>NOT(ISERROR(SEARCH(Toelichting!$C$32,E117)))</xm:f>
            <xm:f>Toelichting!$C$32</xm:f>
            <x14:dxf>
              <fill>
                <patternFill>
                  <bgColor rgb="FFFF7C80"/>
                </patternFill>
              </fill>
            </x14:dxf>
          </x14:cfRule>
          <x14:cfRule type="containsText" priority="70" operator="containsText" id="{AF4BCA37-81F9-4065-9144-75F38197308E}">
            <xm:f>NOT(ISERROR(SEARCH(Toelichting!$C$31,E117)))</xm:f>
            <xm:f>Toelichting!$C$31</xm:f>
            <x14:dxf>
              <fill>
                <patternFill>
                  <bgColor theme="5" tint="0.59996337778862885"/>
                </patternFill>
              </fill>
            </x14:dxf>
          </x14:cfRule>
          <xm:sqref>E117</xm:sqref>
        </x14:conditionalFormatting>
        <x14:conditionalFormatting xmlns:xm="http://schemas.microsoft.com/office/excel/2006/main">
          <x14:cfRule type="containsText" priority="67" operator="containsText" id="{5AE6CDD1-A2C0-4FB4-8092-9AAEC6BE28B5}">
            <xm:f>NOT(ISERROR(SEARCH(Toelichting!$C$32,E112)))</xm:f>
            <xm:f>Toelichting!$C$32</xm:f>
            <x14:dxf>
              <fill>
                <patternFill>
                  <bgColor rgb="FFFF7C80"/>
                </patternFill>
              </fill>
            </x14:dxf>
          </x14:cfRule>
          <x14:cfRule type="containsText" priority="68" operator="containsText" id="{D2F0C9A7-1F9B-437F-BF7F-D42D50BA2EC6}">
            <xm:f>NOT(ISERROR(SEARCH(Toelichting!$C$31,E112)))</xm:f>
            <xm:f>Toelichting!$C$31</xm:f>
            <x14:dxf>
              <fill>
                <patternFill>
                  <bgColor theme="5" tint="0.59996337778862885"/>
                </patternFill>
              </fill>
            </x14:dxf>
          </x14:cfRule>
          <xm:sqref>E112</xm:sqref>
        </x14:conditionalFormatting>
        <x14:conditionalFormatting xmlns:xm="http://schemas.microsoft.com/office/excel/2006/main">
          <x14:cfRule type="containsText" priority="65" operator="containsText" id="{74802E3C-FDD4-47BE-908B-8D13CE9B2EF5}">
            <xm:f>NOT(ISERROR(SEARCH(Toelichting!$C$32,E105)))</xm:f>
            <xm:f>Toelichting!$C$32</xm:f>
            <x14:dxf>
              <fill>
                <patternFill>
                  <bgColor rgb="FFFF7C80"/>
                </patternFill>
              </fill>
            </x14:dxf>
          </x14:cfRule>
          <x14:cfRule type="containsText" priority="66" operator="containsText" id="{2B2C58DD-BF32-405D-9AD9-263276605831}">
            <xm:f>NOT(ISERROR(SEARCH(Toelichting!$C$31,E105)))</xm:f>
            <xm:f>Toelichting!$C$31</xm:f>
            <x14:dxf>
              <fill>
                <patternFill>
                  <bgColor theme="5" tint="0.59996337778862885"/>
                </patternFill>
              </fill>
            </x14:dxf>
          </x14:cfRule>
          <xm:sqref>E105</xm:sqref>
        </x14:conditionalFormatting>
        <x14:conditionalFormatting xmlns:xm="http://schemas.microsoft.com/office/excel/2006/main">
          <x14:cfRule type="containsText" priority="63" operator="containsText" id="{47C98C46-BC93-41FA-9F5C-023C864CA008}">
            <xm:f>NOT(ISERROR(SEARCH(Toelichting!$C$32,E100)))</xm:f>
            <xm:f>Toelichting!$C$32</xm:f>
            <x14:dxf>
              <fill>
                <patternFill>
                  <bgColor rgb="FFFF7C80"/>
                </patternFill>
              </fill>
            </x14:dxf>
          </x14:cfRule>
          <x14:cfRule type="containsText" priority="64" operator="containsText" id="{DB0C2E30-B24C-4274-890C-3F34A824DF3F}">
            <xm:f>NOT(ISERROR(SEARCH(Toelichting!$C$31,E100)))</xm:f>
            <xm:f>Toelichting!$C$31</xm:f>
            <x14:dxf>
              <fill>
                <patternFill>
                  <bgColor theme="5" tint="0.59996337778862885"/>
                </patternFill>
              </fill>
            </x14:dxf>
          </x14:cfRule>
          <xm:sqref>E100</xm:sqref>
        </x14:conditionalFormatting>
        <x14:conditionalFormatting xmlns:xm="http://schemas.microsoft.com/office/excel/2006/main">
          <x14:cfRule type="containsText" priority="61" operator="containsText" id="{6CC9AF4C-2C97-44F4-AEA1-CE828DF23064}">
            <xm:f>NOT(ISERROR(SEARCH(Toelichting!$C$32,E90)))</xm:f>
            <xm:f>Toelichting!$C$32</xm:f>
            <x14:dxf>
              <fill>
                <patternFill>
                  <bgColor rgb="FFFF7C80"/>
                </patternFill>
              </fill>
            </x14:dxf>
          </x14:cfRule>
          <x14:cfRule type="containsText" priority="62" operator="containsText" id="{132B5E17-5CCD-46FC-9A5B-5BB6557B3DCF}">
            <xm:f>NOT(ISERROR(SEARCH(Toelichting!$C$31,E90)))</xm:f>
            <xm:f>Toelichting!$C$31</xm:f>
            <x14:dxf>
              <fill>
                <patternFill>
                  <bgColor theme="5" tint="0.59996337778862885"/>
                </patternFill>
              </fill>
            </x14:dxf>
          </x14:cfRule>
          <xm:sqref>E90</xm:sqref>
        </x14:conditionalFormatting>
        <x14:conditionalFormatting xmlns:xm="http://schemas.microsoft.com/office/excel/2006/main">
          <x14:cfRule type="containsText" priority="59" operator="containsText" id="{5B7C6BB8-C83A-4F31-95DD-EE9A53633256}">
            <xm:f>NOT(ISERROR(SEARCH(Toelichting!$C$32,E88)))</xm:f>
            <xm:f>Toelichting!$C$32</xm:f>
            <x14:dxf>
              <fill>
                <patternFill>
                  <bgColor rgb="FFFF7C80"/>
                </patternFill>
              </fill>
            </x14:dxf>
          </x14:cfRule>
          <x14:cfRule type="containsText" priority="60" operator="containsText" id="{E4805A11-B90F-4FE3-8950-6910674E9C16}">
            <xm:f>NOT(ISERROR(SEARCH(Toelichting!$C$31,E88)))</xm:f>
            <xm:f>Toelichting!$C$31</xm:f>
            <x14:dxf>
              <fill>
                <patternFill>
                  <bgColor theme="5" tint="0.59996337778862885"/>
                </patternFill>
              </fill>
            </x14:dxf>
          </x14:cfRule>
          <xm:sqref>E88</xm:sqref>
        </x14:conditionalFormatting>
        <x14:conditionalFormatting xmlns:xm="http://schemas.microsoft.com/office/excel/2006/main">
          <x14:cfRule type="containsText" priority="57" operator="containsText" id="{C98D91EC-435E-4FA0-A5E5-9A1FDB1CB412}">
            <xm:f>NOT(ISERROR(SEARCH(Toelichting!$C$32,E84)))</xm:f>
            <xm:f>Toelichting!$C$32</xm:f>
            <x14:dxf>
              <fill>
                <patternFill>
                  <bgColor rgb="FFFF7C80"/>
                </patternFill>
              </fill>
            </x14:dxf>
          </x14:cfRule>
          <x14:cfRule type="containsText" priority="58" operator="containsText" id="{6D03A667-CCE9-43CD-9B24-04318396ACBF}">
            <xm:f>NOT(ISERROR(SEARCH(Toelichting!$C$31,E84)))</xm:f>
            <xm:f>Toelichting!$C$31</xm:f>
            <x14:dxf>
              <fill>
                <patternFill>
                  <bgColor theme="5" tint="0.59996337778862885"/>
                </patternFill>
              </fill>
            </x14:dxf>
          </x14:cfRule>
          <xm:sqref>E84</xm:sqref>
        </x14:conditionalFormatting>
        <x14:conditionalFormatting xmlns:xm="http://schemas.microsoft.com/office/excel/2006/main">
          <x14:cfRule type="containsText" priority="55" operator="containsText" id="{F0C9A10C-A721-43EF-961B-4606605140C3}">
            <xm:f>NOT(ISERROR(SEARCH(Toelichting!$C$32,E80)))</xm:f>
            <xm:f>Toelichting!$C$32</xm:f>
            <x14:dxf>
              <fill>
                <patternFill>
                  <bgColor rgb="FFFF7C80"/>
                </patternFill>
              </fill>
            </x14:dxf>
          </x14:cfRule>
          <x14:cfRule type="containsText" priority="56" operator="containsText" id="{539AB5FB-739F-4148-84EA-55F4A3BF5759}">
            <xm:f>NOT(ISERROR(SEARCH(Toelichting!$C$31,E80)))</xm:f>
            <xm:f>Toelichting!$C$31</xm:f>
            <x14:dxf>
              <fill>
                <patternFill>
                  <bgColor theme="5" tint="0.59996337778862885"/>
                </patternFill>
              </fill>
            </x14:dxf>
          </x14:cfRule>
          <xm:sqref>E80</xm:sqref>
        </x14:conditionalFormatting>
        <x14:conditionalFormatting xmlns:xm="http://schemas.microsoft.com/office/excel/2006/main">
          <x14:cfRule type="containsText" priority="53" operator="containsText" id="{904F74D4-1AE8-409C-89E7-23975DEACF41}">
            <xm:f>NOT(ISERROR(SEARCH(Toelichting!$C$32,E72)))</xm:f>
            <xm:f>Toelichting!$C$32</xm:f>
            <x14:dxf>
              <fill>
                <patternFill>
                  <bgColor rgb="FFFF7C80"/>
                </patternFill>
              </fill>
            </x14:dxf>
          </x14:cfRule>
          <x14:cfRule type="containsText" priority="54" operator="containsText" id="{ACBCAD53-682C-47CE-8E35-E676D0094BDB}">
            <xm:f>NOT(ISERROR(SEARCH(Toelichting!$C$31,E72)))</xm:f>
            <xm:f>Toelichting!$C$31</xm:f>
            <x14:dxf>
              <fill>
                <patternFill>
                  <bgColor theme="5" tint="0.59996337778862885"/>
                </patternFill>
              </fill>
            </x14:dxf>
          </x14:cfRule>
          <xm:sqref>E72</xm:sqref>
        </x14:conditionalFormatting>
        <x14:conditionalFormatting xmlns:xm="http://schemas.microsoft.com/office/excel/2006/main">
          <x14:cfRule type="containsText" priority="51" operator="containsText" id="{2C2757F4-5C01-4D69-B1E5-852473568A7E}">
            <xm:f>NOT(ISERROR(SEARCH(Toelichting!$C$32,E57)))</xm:f>
            <xm:f>Toelichting!$C$32</xm:f>
            <x14:dxf>
              <fill>
                <patternFill>
                  <bgColor rgb="FFFF7C80"/>
                </patternFill>
              </fill>
            </x14:dxf>
          </x14:cfRule>
          <x14:cfRule type="containsText" priority="52" operator="containsText" id="{7FD9635E-02E2-4B4D-A6F7-72AC51C97147}">
            <xm:f>NOT(ISERROR(SEARCH(Toelichting!$C$31,E57)))</xm:f>
            <xm:f>Toelichting!$C$31</xm:f>
            <x14:dxf>
              <fill>
                <patternFill>
                  <bgColor theme="5" tint="0.59996337778862885"/>
                </patternFill>
              </fill>
            </x14:dxf>
          </x14:cfRule>
          <xm:sqref>E57</xm:sqref>
        </x14:conditionalFormatting>
        <x14:conditionalFormatting xmlns:xm="http://schemas.microsoft.com/office/excel/2006/main">
          <x14:cfRule type="containsText" priority="49" operator="containsText" id="{A98B5679-16E5-4B69-A3CC-35FD2CE0579C}">
            <xm:f>NOT(ISERROR(SEARCH(Toelichting!$C$32,E52)))</xm:f>
            <xm:f>Toelichting!$C$32</xm:f>
            <x14:dxf>
              <fill>
                <patternFill>
                  <bgColor rgb="FFFF7C80"/>
                </patternFill>
              </fill>
            </x14:dxf>
          </x14:cfRule>
          <x14:cfRule type="containsText" priority="50" operator="containsText" id="{72DE20D6-CC02-4971-A0F9-58E30304D596}">
            <xm:f>NOT(ISERROR(SEARCH(Toelichting!$C$31,E52)))</xm:f>
            <xm:f>Toelichting!$C$31</xm:f>
            <x14:dxf>
              <fill>
                <patternFill>
                  <bgColor theme="5" tint="0.59996337778862885"/>
                </patternFill>
              </fill>
            </x14:dxf>
          </x14:cfRule>
          <xm:sqref>E52</xm:sqref>
        </x14:conditionalFormatting>
        <x14:conditionalFormatting xmlns:xm="http://schemas.microsoft.com/office/excel/2006/main">
          <x14:cfRule type="containsText" priority="47" operator="containsText" id="{56E05ED3-B4B1-4220-9084-45284D225A7D}">
            <xm:f>NOT(ISERROR(SEARCH(Toelichting!$C$32,E50)))</xm:f>
            <xm:f>Toelichting!$C$32</xm:f>
            <x14:dxf>
              <fill>
                <patternFill>
                  <bgColor rgb="FFFF7C80"/>
                </patternFill>
              </fill>
            </x14:dxf>
          </x14:cfRule>
          <x14:cfRule type="containsText" priority="48" operator="containsText" id="{A666B629-1683-405E-81AE-E0AB10B0C3BA}">
            <xm:f>NOT(ISERROR(SEARCH(Toelichting!$C$31,E50)))</xm:f>
            <xm:f>Toelichting!$C$31</xm:f>
            <x14:dxf>
              <fill>
                <patternFill>
                  <bgColor theme="5" tint="0.59996337778862885"/>
                </patternFill>
              </fill>
            </x14:dxf>
          </x14:cfRule>
          <xm:sqref>E50</xm:sqref>
        </x14:conditionalFormatting>
        <x14:conditionalFormatting xmlns:xm="http://schemas.microsoft.com/office/excel/2006/main">
          <x14:cfRule type="containsText" priority="45" operator="containsText" id="{9C9FA2CB-9AB5-4A80-A620-BAC5C2F9E65A}">
            <xm:f>NOT(ISERROR(SEARCH(Toelichting!$C$32,E46)))</xm:f>
            <xm:f>Toelichting!$C$32</xm:f>
            <x14:dxf>
              <fill>
                <patternFill>
                  <bgColor rgb="FFFF7C80"/>
                </patternFill>
              </fill>
            </x14:dxf>
          </x14:cfRule>
          <x14:cfRule type="containsText" priority="46" operator="containsText" id="{C5604624-864E-4C59-AAAA-080AE2506EBF}">
            <xm:f>NOT(ISERROR(SEARCH(Toelichting!$C$31,E46)))</xm:f>
            <xm:f>Toelichting!$C$31</xm:f>
            <x14:dxf>
              <fill>
                <patternFill>
                  <bgColor theme="5" tint="0.59996337778862885"/>
                </patternFill>
              </fill>
            </x14:dxf>
          </x14:cfRule>
          <xm:sqref>E46</xm:sqref>
        </x14:conditionalFormatting>
        <x14:conditionalFormatting xmlns:xm="http://schemas.microsoft.com/office/excel/2006/main">
          <x14:cfRule type="containsText" priority="43" operator="containsText" id="{92A50B66-025F-4D61-A7B4-165159AA4EA5}">
            <xm:f>NOT(ISERROR(SEARCH(Toelichting!$C$32,E40)))</xm:f>
            <xm:f>Toelichting!$C$32</xm:f>
            <x14:dxf>
              <fill>
                <patternFill>
                  <bgColor rgb="FFFF7C80"/>
                </patternFill>
              </fill>
            </x14:dxf>
          </x14:cfRule>
          <x14:cfRule type="containsText" priority="44" operator="containsText" id="{3321A881-B002-41E1-9CDF-9620356954C7}">
            <xm:f>NOT(ISERROR(SEARCH(Toelichting!$C$31,E40)))</xm:f>
            <xm:f>Toelichting!$C$31</xm:f>
            <x14:dxf>
              <fill>
                <patternFill>
                  <bgColor theme="5" tint="0.59996337778862885"/>
                </patternFill>
              </fill>
            </x14:dxf>
          </x14:cfRule>
          <xm:sqref>E40</xm:sqref>
        </x14:conditionalFormatting>
        <x14:conditionalFormatting xmlns:xm="http://schemas.microsoft.com/office/excel/2006/main">
          <x14:cfRule type="containsText" priority="41" operator="containsText" id="{C9F5F3E4-286F-41EF-89CA-8598FA19AA01}">
            <xm:f>NOT(ISERROR(SEARCH(Toelichting!$C$32,E36)))</xm:f>
            <xm:f>Toelichting!$C$32</xm:f>
            <x14:dxf>
              <fill>
                <patternFill>
                  <bgColor rgb="FFFF7C80"/>
                </patternFill>
              </fill>
            </x14:dxf>
          </x14:cfRule>
          <x14:cfRule type="containsText" priority="42" operator="containsText" id="{B5158658-9119-4BAB-A741-58278E88B953}">
            <xm:f>NOT(ISERROR(SEARCH(Toelichting!$C$31,E36)))</xm:f>
            <xm:f>Toelichting!$C$31</xm:f>
            <x14:dxf>
              <fill>
                <patternFill>
                  <bgColor theme="5" tint="0.59996337778862885"/>
                </patternFill>
              </fill>
            </x14:dxf>
          </x14:cfRule>
          <xm:sqref>E36</xm:sqref>
        </x14:conditionalFormatting>
        <x14:conditionalFormatting xmlns:xm="http://schemas.microsoft.com/office/excel/2006/main">
          <x14:cfRule type="containsText" priority="39" operator="containsText" id="{2A843BF5-433E-42E0-9D1A-6BEEB2EC9B3E}">
            <xm:f>NOT(ISERROR(SEARCH(Toelichting!$C$32,E20)))</xm:f>
            <xm:f>Toelichting!$C$32</xm:f>
            <x14:dxf>
              <fill>
                <patternFill>
                  <bgColor rgb="FFFF7C80"/>
                </patternFill>
              </fill>
            </x14:dxf>
          </x14:cfRule>
          <x14:cfRule type="containsText" priority="40" operator="containsText" id="{D26D25E5-477A-4DAB-A8D4-9C9AE0470CF8}">
            <xm:f>NOT(ISERROR(SEARCH(Toelichting!$C$31,E20)))</xm:f>
            <xm:f>Toelichting!$C$31</xm:f>
            <x14:dxf>
              <fill>
                <patternFill>
                  <bgColor theme="5" tint="0.59996337778862885"/>
                </patternFill>
              </fill>
            </x14:dxf>
          </x14:cfRule>
          <xm:sqref>E20</xm:sqref>
        </x14:conditionalFormatting>
        <x14:conditionalFormatting xmlns:xm="http://schemas.microsoft.com/office/excel/2006/main">
          <x14:cfRule type="containsText" priority="37" operator="containsText" id="{D79DE080-9950-4CF1-A16D-D54E3899D979}">
            <xm:f>NOT(ISERROR(SEARCH(Toelichting!$C$32,E11)))</xm:f>
            <xm:f>Toelichting!$C$32</xm:f>
            <x14:dxf>
              <fill>
                <patternFill>
                  <bgColor rgb="FFFF7C80"/>
                </patternFill>
              </fill>
            </x14:dxf>
          </x14:cfRule>
          <x14:cfRule type="containsText" priority="38" operator="containsText" id="{0AA47301-56D1-4DA5-8EAE-148CB3E77ABA}">
            <xm:f>NOT(ISERROR(SEARCH(Toelichting!$C$31,E11)))</xm:f>
            <xm:f>Toelichting!$C$31</xm:f>
            <x14:dxf>
              <fill>
                <patternFill>
                  <bgColor theme="5" tint="0.59996337778862885"/>
                </patternFill>
              </fill>
            </x14:dxf>
          </x14:cfRule>
          <xm:sqref>E11</xm:sqref>
        </x14:conditionalFormatting>
        <x14:conditionalFormatting xmlns:xm="http://schemas.microsoft.com/office/excel/2006/main">
          <x14:cfRule type="containsText" priority="35" operator="containsText" id="{2BA53836-729D-41EA-9CC7-F5A3EBB872B9}">
            <xm:f>NOT(ISERROR(SEARCH(Toelichting!$C$32,F11)))</xm:f>
            <xm:f>Toelichting!$C$32</xm:f>
            <x14:dxf>
              <fill>
                <patternFill>
                  <bgColor rgb="FFFF7C80"/>
                </patternFill>
              </fill>
            </x14:dxf>
          </x14:cfRule>
          <x14:cfRule type="containsText" priority="36" operator="containsText" id="{0C774146-3135-4D25-8258-A501B681FCC4}">
            <xm:f>NOT(ISERROR(SEARCH(Toelichting!$C$31,F11)))</xm:f>
            <xm:f>Toelichting!$C$31</xm:f>
            <x14:dxf>
              <fill>
                <patternFill>
                  <bgColor theme="5" tint="0.59996337778862885"/>
                </patternFill>
              </fill>
            </x14:dxf>
          </x14:cfRule>
          <xm:sqref>F11</xm:sqref>
        </x14:conditionalFormatting>
        <x14:conditionalFormatting xmlns:xm="http://schemas.microsoft.com/office/excel/2006/main">
          <x14:cfRule type="containsText" priority="33" operator="containsText" id="{F0083B88-2F44-4784-BCA2-71423CE5E29B}">
            <xm:f>NOT(ISERROR(SEARCH(Toelichting!$C$32,F20)))</xm:f>
            <xm:f>Toelichting!$C$32</xm:f>
            <x14:dxf>
              <fill>
                <patternFill>
                  <bgColor rgb="FFFF7C80"/>
                </patternFill>
              </fill>
            </x14:dxf>
          </x14:cfRule>
          <x14:cfRule type="containsText" priority="34" operator="containsText" id="{3B68D7A9-1211-497D-A303-DEEDB7F65D88}">
            <xm:f>NOT(ISERROR(SEARCH(Toelichting!$C$31,F20)))</xm:f>
            <xm:f>Toelichting!$C$31</xm:f>
            <x14:dxf>
              <fill>
                <patternFill>
                  <bgColor theme="5" tint="0.59996337778862885"/>
                </patternFill>
              </fill>
            </x14:dxf>
          </x14:cfRule>
          <xm:sqref>F20</xm:sqref>
        </x14:conditionalFormatting>
        <x14:conditionalFormatting xmlns:xm="http://schemas.microsoft.com/office/excel/2006/main">
          <x14:cfRule type="containsText" priority="31" operator="containsText" id="{E94AE733-ACEC-48E2-A67A-70C190AB2490}">
            <xm:f>NOT(ISERROR(SEARCH(Toelichting!$C$32,F36)))</xm:f>
            <xm:f>Toelichting!$C$32</xm:f>
            <x14:dxf>
              <fill>
                <patternFill>
                  <bgColor rgb="FFFF7C80"/>
                </patternFill>
              </fill>
            </x14:dxf>
          </x14:cfRule>
          <x14:cfRule type="containsText" priority="32" operator="containsText" id="{4E142A6B-124C-47E5-A002-5E0040A60EF2}">
            <xm:f>NOT(ISERROR(SEARCH(Toelichting!$C$31,F36)))</xm:f>
            <xm:f>Toelichting!$C$31</xm:f>
            <x14:dxf>
              <fill>
                <patternFill>
                  <bgColor theme="5" tint="0.59996337778862885"/>
                </patternFill>
              </fill>
            </x14:dxf>
          </x14:cfRule>
          <xm:sqref>F36</xm:sqref>
        </x14:conditionalFormatting>
        <x14:conditionalFormatting xmlns:xm="http://schemas.microsoft.com/office/excel/2006/main">
          <x14:cfRule type="containsText" priority="29" operator="containsText" id="{6D63EC5A-38C5-42BC-88E9-05C95A3DE888}">
            <xm:f>NOT(ISERROR(SEARCH(Toelichting!$C$32,F40)))</xm:f>
            <xm:f>Toelichting!$C$32</xm:f>
            <x14:dxf>
              <fill>
                <patternFill>
                  <bgColor rgb="FFFF7C80"/>
                </patternFill>
              </fill>
            </x14:dxf>
          </x14:cfRule>
          <x14:cfRule type="containsText" priority="30" operator="containsText" id="{B16D7F38-FFA5-4999-86DC-B89E595F3475}">
            <xm:f>NOT(ISERROR(SEARCH(Toelichting!$C$31,F40)))</xm:f>
            <xm:f>Toelichting!$C$31</xm:f>
            <x14:dxf>
              <fill>
                <patternFill>
                  <bgColor theme="5" tint="0.59996337778862885"/>
                </patternFill>
              </fill>
            </x14:dxf>
          </x14:cfRule>
          <xm:sqref>F40</xm:sqref>
        </x14:conditionalFormatting>
        <x14:conditionalFormatting xmlns:xm="http://schemas.microsoft.com/office/excel/2006/main">
          <x14:cfRule type="containsText" priority="27" operator="containsText" id="{3989E676-D667-4ACF-B1AC-0C1470AA24A9}">
            <xm:f>NOT(ISERROR(SEARCH(Toelichting!$C$32,F46)))</xm:f>
            <xm:f>Toelichting!$C$32</xm:f>
            <x14:dxf>
              <fill>
                <patternFill>
                  <bgColor rgb="FFFF7C80"/>
                </patternFill>
              </fill>
            </x14:dxf>
          </x14:cfRule>
          <x14:cfRule type="containsText" priority="28" operator="containsText" id="{F5DD2CFE-0326-4562-8C5D-5AEBFAE6F339}">
            <xm:f>NOT(ISERROR(SEARCH(Toelichting!$C$31,F46)))</xm:f>
            <xm:f>Toelichting!$C$31</xm:f>
            <x14:dxf>
              <fill>
                <patternFill>
                  <bgColor theme="5" tint="0.59996337778862885"/>
                </patternFill>
              </fill>
            </x14:dxf>
          </x14:cfRule>
          <xm:sqref>F46</xm:sqref>
        </x14:conditionalFormatting>
        <x14:conditionalFormatting xmlns:xm="http://schemas.microsoft.com/office/excel/2006/main">
          <x14:cfRule type="containsText" priority="25" operator="containsText" id="{5E774800-BA08-4E69-A5CB-43A49403655F}">
            <xm:f>NOT(ISERROR(SEARCH(Toelichting!$C$32,F50)))</xm:f>
            <xm:f>Toelichting!$C$32</xm:f>
            <x14:dxf>
              <fill>
                <patternFill>
                  <bgColor rgb="FFFF7C80"/>
                </patternFill>
              </fill>
            </x14:dxf>
          </x14:cfRule>
          <x14:cfRule type="containsText" priority="26" operator="containsText" id="{82A05B4F-AB77-425A-89FD-93DA407EED95}">
            <xm:f>NOT(ISERROR(SEARCH(Toelichting!$C$31,F50)))</xm:f>
            <xm:f>Toelichting!$C$31</xm:f>
            <x14:dxf>
              <fill>
                <patternFill>
                  <bgColor theme="5" tint="0.59996337778862885"/>
                </patternFill>
              </fill>
            </x14:dxf>
          </x14:cfRule>
          <xm:sqref>F50</xm:sqref>
        </x14:conditionalFormatting>
        <x14:conditionalFormatting xmlns:xm="http://schemas.microsoft.com/office/excel/2006/main">
          <x14:cfRule type="containsText" priority="23" operator="containsText" id="{48166A9F-C5EC-4E6E-BDAC-EC3AE6961752}">
            <xm:f>NOT(ISERROR(SEARCH(Toelichting!$C$32,F52)))</xm:f>
            <xm:f>Toelichting!$C$32</xm:f>
            <x14:dxf>
              <fill>
                <patternFill>
                  <bgColor rgb="FFFF7C80"/>
                </patternFill>
              </fill>
            </x14:dxf>
          </x14:cfRule>
          <x14:cfRule type="containsText" priority="24" operator="containsText" id="{B9A80B38-3D2A-41DD-BBB0-9014B7BE79B4}">
            <xm:f>NOT(ISERROR(SEARCH(Toelichting!$C$31,F52)))</xm:f>
            <xm:f>Toelichting!$C$31</xm:f>
            <x14:dxf>
              <fill>
                <patternFill>
                  <bgColor theme="5" tint="0.59996337778862885"/>
                </patternFill>
              </fill>
            </x14:dxf>
          </x14:cfRule>
          <xm:sqref>F52</xm:sqref>
        </x14:conditionalFormatting>
        <x14:conditionalFormatting xmlns:xm="http://schemas.microsoft.com/office/excel/2006/main">
          <x14:cfRule type="containsText" priority="21" operator="containsText" id="{3C1224E0-E12E-4772-A905-666EDC9EEAAE}">
            <xm:f>NOT(ISERROR(SEARCH(Toelichting!$C$32,F57)))</xm:f>
            <xm:f>Toelichting!$C$32</xm:f>
            <x14:dxf>
              <fill>
                <patternFill>
                  <bgColor rgb="FFFF7C80"/>
                </patternFill>
              </fill>
            </x14:dxf>
          </x14:cfRule>
          <x14:cfRule type="containsText" priority="22" operator="containsText" id="{283BF440-32A1-4779-A67E-9504044DA749}">
            <xm:f>NOT(ISERROR(SEARCH(Toelichting!$C$31,F57)))</xm:f>
            <xm:f>Toelichting!$C$31</xm:f>
            <x14:dxf>
              <fill>
                <patternFill>
                  <bgColor theme="5" tint="0.59996337778862885"/>
                </patternFill>
              </fill>
            </x14:dxf>
          </x14:cfRule>
          <xm:sqref>F57</xm:sqref>
        </x14:conditionalFormatting>
        <x14:conditionalFormatting xmlns:xm="http://schemas.microsoft.com/office/excel/2006/main">
          <x14:cfRule type="containsText" priority="19" operator="containsText" id="{E8C257AE-AC57-411A-B6E9-75AA115968D9}">
            <xm:f>NOT(ISERROR(SEARCH(Toelichting!$C$32,F72)))</xm:f>
            <xm:f>Toelichting!$C$32</xm:f>
            <x14:dxf>
              <fill>
                <patternFill>
                  <bgColor rgb="FFFF7C80"/>
                </patternFill>
              </fill>
            </x14:dxf>
          </x14:cfRule>
          <x14:cfRule type="containsText" priority="20" operator="containsText" id="{8D8E192F-6531-4E2B-B8A7-AAF6E5612EE6}">
            <xm:f>NOT(ISERROR(SEARCH(Toelichting!$C$31,F72)))</xm:f>
            <xm:f>Toelichting!$C$31</xm:f>
            <x14:dxf>
              <fill>
                <patternFill>
                  <bgColor theme="5" tint="0.59996337778862885"/>
                </patternFill>
              </fill>
            </x14:dxf>
          </x14:cfRule>
          <xm:sqref>F72</xm:sqref>
        </x14:conditionalFormatting>
        <x14:conditionalFormatting xmlns:xm="http://schemas.microsoft.com/office/excel/2006/main">
          <x14:cfRule type="containsText" priority="17" operator="containsText" id="{02C8A0C6-9FC5-4764-B267-147BDE7D8C47}">
            <xm:f>NOT(ISERROR(SEARCH(Toelichting!$C$32,F80)))</xm:f>
            <xm:f>Toelichting!$C$32</xm:f>
            <x14:dxf>
              <fill>
                <patternFill>
                  <bgColor rgb="FFFF7C80"/>
                </patternFill>
              </fill>
            </x14:dxf>
          </x14:cfRule>
          <x14:cfRule type="containsText" priority="18" operator="containsText" id="{A83DE15E-C40A-4FB8-ABB3-CEC1D9926128}">
            <xm:f>NOT(ISERROR(SEARCH(Toelichting!$C$31,F80)))</xm:f>
            <xm:f>Toelichting!$C$31</xm:f>
            <x14:dxf>
              <fill>
                <patternFill>
                  <bgColor theme="5" tint="0.59996337778862885"/>
                </patternFill>
              </fill>
            </x14:dxf>
          </x14:cfRule>
          <xm:sqref>F80</xm:sqref>
        </x14:conditionalFormatting>
        <x14:conditionalFormatting xmlns:xm="http://schemas.microsoft.com/office/excel/2006/main">
          <x14:cfRule type="containsText" priority="15" operator="containsText" id="{65A85539-2D1D-4FC5-96FF-D9FD9FE3BEBD}">
            <xm:f>NOT(ISERROR(SEARCH(Toelichting!$C$32,F84)))</xm:f>
            <xm:f>Toelichting!$C$32</xm:f>
            <x14:dxf>
              <fill>
                <patternFill>
                  <bgColor rgb="FFFF7C80"/>
                </patternFill>
              </fill>
            </x14:dxf>
          </x14:cfRule>
          <x14:cfRule type="containsText" priority="16" operator="containsText" id="{5D181DE9-4E86-4276-B3B9-3A6592BDDBFA}">
            <xm:f>NOT(ISERROR(SEARCH(Toelichting!$C$31,F84)))</xm:f>
            <xm:f>Toelichting!$C$31</xm:f>
            <x14:dxf>
              <fill>
                <patternFill>
                  <bgColor theme="5" tint="0.59996337778862885"/>
                </patternFill>
              </fill>
            </x14:dxf>
          </x14:cfRule>
          <xm:sqref>F84</xm:sqref>
        </x14:conditionalFormatting>
        <x14:conditionalFormatting xmlns:xm="http://schemas.microsoft.com/office/excel/2006/main">
          <x14:cfRule type="containsText" priority="13" operator="containsText" id="{3F4A21F0-F094-4174-84DB-77F8CFE60D16}">
            <xm:f>NOT(ISERROR(SEARCH(Toelichting!$C$32,F88)))</xm:f>
            <xm:f>Toelichting!$C$32</xm:f>
            <x14:dxf>
              <fill>
                <patternFill>
                  <bgColor rgb="FFFF7C80"/>
                </patternFill>
              </fill>
            </x14:dxf>
          </x14:cfRule>
          <x14:cfRule type="containsText" priority="14" operator="containsText" id="{B0081769-DB37-4ED5-B8BA-FB668D1727D5}">
            <xm:f>NOT(ISERROR(SEARCH(Toelichting!$C$31,F88)))</xm:f>
            <xm:f>Toelichting!$C$31</xm:f>
            <x14:dxf>
              <fill>
                <patternFill>
                  <bgColor theme="5" tint="0.59996337778862885"/>
                </patternFill>
              </fill>
            </x14:dxf>
          </x14:cfRule>
          <xm:sqref>F88</xm:sqref>
        </x14:conditionalFormatting>
        <x14:conditionalFormatting xmlns:xm="http://schemas.microsoft.com/office/excel/2006/main">
          <x14:cfRule type="containsText" priority="11" operator="containsText" id="{1757005E-5111-422C-9FE6-A8F1F91BFA16}">
            <xm:f>NOT(ISERROR(SEARCH(Toelichting!$C$32,F90)))</xm:f>
            <xm:f>Toelichting!$C$32</xm:f>
            <x14:dxf>
              <fill>
                <patternFill>
                  <bgColor rgb="FFFF7C80"/>
                </patternFill>
              </fill>
            </x14:dxf>
          </x14:cfRule>
          <x14:cfRule type="containsText" priority="12" operator="containsText" id="{F3F6AB7D-350D-4E22-85D8-0DD9B75809C3}">
            <xm:f>NOT(ISERROR(SEARCH(Toelichting!$C$31,F90)))</xm:f>
            <xm:f>Toelichting!$C$31</xm:f>
            <x14:dxf>
              <fill>
                <patternFill>
                  <bgColor theme="5" tint="0.59996337778862885"/>
                </patternFill>
              </fill>
            </x14:dxf>
          </x14:cfRule>
          <xm:sqref>F90</xm:sqref>
        </x14:conditionalFormatting>
        <x14:conditionalFormatting xmlns:xm="http://schemas.microsoft.com/office/excel/2006/main">
          <x14:cfRule type="containsText" priority="9" operator="containsText" id="{EDF222BE-E946-4256-A994-858DFBDF4C69}">
            <xm:f>NOT(ISERROR(SEARCH(Toelichting!$C$32,F100)))</xm:f>
            <xm:f>Toelichting!$C$32</xm:f>
            <x14:dxf>
              <fill>
                <patternFill>
                  <bgColor rgb="FFFF7C80"/>
                </patternFill>
              </fill>
            </x14:dxf>
          </x14:cfRule>
          <x14:cfRule type="containsText" priority="10" operator="containsText" id="{DE0D971A-A3E2-4A15-ACA1-A9A874A8EAE0}">
            <xm:f>NOT(ISERROR(SEARCH(Toelichting!$C$31,F100)))</xm:f>
            <xm:f>Toelichting!$C$31</xm:f>
            <x14:dxf>
              <fill>
                <patternFill>
                  <bgColor theme="5" tint="0.59996337778862885"/>
                </patternFill>
              </fill>
            </x14:dxf>
          </x14:cfRule>
          <xm:sqref>F100</xm:sqref>
        </x14:conditionalFormatting>
        <x14:conditionalFormatting xmlns:xm="http://schemas.microsoft.com/office/excel/2006/main">
          <x14:cfRule type="containsText" priority="7" operator="containsText" id="{5D4A67B3-F1E3-4742-9BB2-3713840EC4BE}">
            <xm:f>NOT(ISERROR(SEARCH(Toelichting!$C$32,F105)))</xm:f>
            <xm:f>Toelichting!$C$32</xm:f>
            <x14:dxf>
              <fill>
                <patternFill>
                  <bgColor rgb="FFFF7C80"/>
                </patternFill>
              </fill>
            </x14:dxf>
          </x14:cfRule>
          <x14:cfRule type="containsText" priority="8" operator="containsText" id="{B84E4CFC-51CC-4ABC-B3BA-ACBFFECA8795}">
            <xm:f>NOT(ISERROR(SEARCH(Toelichting!$C$31,F105)))</xm:f>
            <xm:f>Toelichting!$C$31</xm:f>
            <x14:dxf>
              <fill>
                <patternFill>
                  <bgColor theme="5" tint="0.59996337778862885"/>
                </patternFill>
              </fill>
            </x14:dxf>
          </x14:cfRule>
          <xm:sqref>F105</xm:sqref>
        </x14:conditionalFormatting>
        <x14:conditionalFormatting xmlns:xm="http://schemas.microsoft.com/office/excel/2006/main">
          <x14:cfRule type="containsText" priority="5" operator="containsText" id="{EE604292-2DF7-4A04-842F-F976A964B196}">
            <xm:f>NOT(ISERROR(SEARCH(Toelichting!$C$32,F112)))</xm:f>
            <xm:f>Toelichting!$C$32</xm:f>
            <x14:dxf>
              <fill>
                <patternFill>
                  <bgColor rgb="FFFF7C80"/>
                </patternFill>
              </fill>
            </x14:dxf>
          </x14:cfRule>
          <x14:cfRule type="containsText" priority="6" operator="containsText" id="{784EAB95-BEFA-4E4D-B376-1D8E4C996449}">
            <xm:f>NOT(ISERROR(SEARCH(Toelichting!$C$31,F112)))</xm:f>
            <xm:f>Toelichting!$C$31</xm:f>
            <x14:dxf>
              <fill>
                <patternFill>
                  <bgColor theme="5" tint="0.59996337778862885"/>
                </patternFill>
              </fill>
            </x14:dxf>
          </x14:cfRule>
          <xm:sqref>F112</xm:sqref>
        </x14:conditionalFormatting>
        <x14:conditionalFormatting xmlns:xm="http://schemas.microsoft.com/office/excel/2006/main">
          <x14:cfRule type="containsText" priority="3" operator="containsText" id="{0EA7378F-B7E8-44B9-831A-99E55B9CD7E9}">
            <xm:f>NOT(ISERROR(SEARCH(Toelichting!$C$32,F117)))</xm:f>
            <xm:f>Toelichting!$C$32</xm:f>
            <x14:dxf>
              <fill>
                <patternFill>
                  <bgColor rgb="FFFF7C80"/>
                </patternFill>
              </fill>
            </x14:dxf>
          </x14:cfRule>
          <x14:cfRule type="containsText" priority="4" operator="containsText" id="{A2EEC90B-1425-4419-975C-ED4686EEEE48}">
            <xm:f>NOT(ISERROR(SEARCH(Toelichting!$C$31,F117)))</xm:f>
            <xm:f>Toelichting!$C$31</xm:f>
            <x14:dxf>
              <fill>
                <patternFill>
                  <bgColor theme="5" tint="0.59996337778862885"/>
                </patternFill>
              </fill>
            </x14:dxf>
          </x14:cfRule>
          <xm:sqref>F117</xm:sqref>
        </x14:conditionalFormatting>
        <x14:conditionalFormatting xmlns:xm="http://schemas.microsoft.com/office/excel/2006/main">
          <x14:cfRule type="containsText" priority="1" operator="containsText" id="{1FD64451-FC6D-46DC-AEC8-EAC9D4E852A2}">
            <xm:f>NOT(ISERROR(SEARCH(Toelichting!$C$32,F119)))</xm:f>
            <xm:f>Toelichting!$C$32</xm:f>
            <x14:dxf>
              <fill>
                <patternFill>
                  <bgColor rgb="FFFF7C80"/>
                </patternFill>
              </fill>
            </x14:dxf>
          </x14:cfRule>
          <x14:cfRule type="containsText" priority="2" operator="containsText" id="{19871769-F7EC-4EEA-9090-39A5B827A805}">
            <xm:f>NOT(ISERROR(SEARCH(Toelichting!$C$31,F119)))</xm:f>
            <xm:f>Toelichting!$C$31</xm:f>
            <x14:dxf>
              <fill>
                <patternFill>
                  <bgColor theme="5" tint="0.59996337778862885"/>
                </patternFill>
              </fill>
            </x14:dxf>
          </x14:cfRule>
          <xm:sqref>F119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12998E5-8D25-4562-A5C8-EBFBC6E8B221}">
          <x14:formula1>
            <xm:f>Toelichting!$C$30:$C$32</xm:f>
          </x14:formula1>
          <xm:sqref>E120:F123 E118:F118 E113:F116 E106:F111 E101:F104 E89:F89 E85:F87 E81:F83 E73:F79 E53:F56 E51:F51 E47:F49 E41:F45 E37:F39 E21:F35 E58:F71 E91:F99 E12:F19</xm:sqref>
        </x14:dataValidation>
        <x14:dataValidation type="list" allowBlank="1" showInputMessage="1" showErrorMessage="1" xr:uid="{759A6994-32D5-4124-9CDF-6B40535E2456}">
          <x14:formula1>
            <xm:f>Blad1!$A$1:$A$5</xm:f>
          </x14:formula1>
          <xm:sqref>I122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4"/>
  <sheetViews>
    <sheetView showGridLines="0" topLeftCell="A175" zoomScale="70" zoomScaleNormal="70" workbookViewId="0">
      <selection activeCell="I185" sqref="I185"/>
    </sheetView>
  </sheetViews>
  <sheetFormatPr defaultColWidth="9.33203125" defaultRowHeight="15" customHeight="1" x14ac:dyDescent="0.3"/>
  <cols>
    <col min="1" max="1" width="12.6640625" style="43" customWidth="1"/>
    <col min="2" max="2" width="100.6640625" style="43" customWidth="1"/>
    <col min="3" max="3" width="17.6640625" style="43" customWidth="1"/>
    <col min="4" max="4" width="11.33203125" style="43" customWidth="1"/>
    <col min="5" max="6" width="35.33203125" style="253" customWidth="1"/>
    <col min="7" max="7" width="44.6640625" style="253" customWidth="1"/>
    <col min="8" max="8" width="17.5546875" style="48" bestFit="1" customWidth="1"/>
    <col min="9" max="9" width="21" style="43" customWidth="1"/>
    <col min="10" max="16384" width="9.33203125" style="43"/>
  </cols>
  <sheetData>
    <row r="1" spans="1:8" ht="24" hidden="1" customHeight="1" x14ac:dyDescent="0.3">
      <c r="A1" s="13"/>
      <c r="B1" s="20"/>
      <c r="C1" s="94" t="s">
        <v>15</v>
      </c>
      <c r="D1" s="94" t="s">
        <v>1028</v>
      </c>
      <c r="E1" s="239"/>
      <c r="F1" s="239"/>
      <c r="G1" s="240"/>
      <c r="H1" s="42"/>
    </row>
    <row r="2" spans="1:8" ht="9" hidden="1" customHeight="1" x14ac:dyDescent="0.3">
      <c r="A2" s="13"/>
      <c r="B2" s="20"/>
      <c r="C2" s="44" t="s">
        <v>16</v>
      </c>
      <c r="D2" s="44" t="s">
        <v>16</v>
      </c>
      <c r="E2" s="241"/>
      <c r="F2" s="241"/>
      <c r="G2" s="240"/>
      <c r="H2" s="42"/>
    </row>
    <row r="3" spans="1:8" ht="9" hidden="1" customHeight="1" x14ac:dyDescent="0.3">
      <c r="A3" s="13"/>
      <c r="B3" s="20"/>
      <c r="C3" s="44" t="s">
        <v>17</v>
      </c>
      <c r="D3" s="44" t="s">
        <v>18</v>
      </c>
      <c r="E3" s="241"/>
      <c r="F3" s="241"/>
      <c r="G3" s="240"/>
      <c r="H3" s="42"/>
    </row>
    <row r="4" spans="1:8" ht="9" hidden="1" customHeight="1" x14ac:dyDescent="0.3">
      <c r="A4" s="13"/>
      <c r="B4" s="20"/>
      <c r="C4" s="44" t="s">
        <v>19</v>
      </c>
      <c r="D4" s="44" t="s">
        <v>20</v>
      </c>
      <c r="E4" s="241"/>
      <c r="F4" s="241"/>
      <c r="G4" s="240"/>
      <c r="H4" s="42"/>
    </row>
    <row r="5" spans="1:8" ht="9" hidden="1" customHeight="1" x14ac:dyDescent="0.3">
      <c r="A5" s="13"/>
      <c r="B5" s="20"/>
      <c r="C5" s="95"/>
      <c r="D5" s="45"/>
      <c r="E5" s="242"/>
      <c r="F5" s="242"/>
      <c r="G5" s="240"/>
      <c r="H5" s="42"/>
    </row>
    <row r="6" spans="1:8" ht="9" hidden="1" customHeight="1" x14ac:dyDescent="0.3">
      <c r="A6" s="13"/>
      <c r="B6" s="20"/>
      <c r="C6" s="95"/>
      <c r="D6" s="95"/>
      <c r="E6" s="243"/>
      <c r="F6" s="243"/>
      <c r="G6" s="240"/>
      <c r="H6" s="42"/>
    </row>
    <row r="7" spans="1:8" ht="7.95" hidden="1" customHeight="1" x14ac:dyDescent="0.3">
      <c r="A7" s="161"/>
      <c r="B7" s="162"/>
      <c r="C7" s="162"/>
      <c r="D7" s="162"/>
      <c r="E7" s="244"/>
      <c r="F7" s="244"/>
      <c r="G7" s="245"/>
      <c r="H7" s="163"/>
    </row>
    <row r="8" spans="1:8" ht="13.5" customHeight="1" x14ac:dyDescent="0.3">
      <c r="A8" s="18"/>
      <c r="B8" s="18"/>
      <c r="C8" s="18"/>
      <c r="D8" s="18"/>
      <c r="E8" s="230"/>
      <c r="F8" s="230"/>
      <c r="G8" s="246"/>
      <c r="H8" s="164"/>
    </row>
    <row r="9" spans="1:8" ht="23.25" customHeight="1" x14ac:dyDescent="0.3">
      <c r="A9" s="18"/>
      <c r="B9" s="165" t="s">
        <v>69</v>
      </c>
      <c r="C9" s="18"/>
      <c r="D9" s="18"/>
      <c r="E9" s="230"/>
      <c r="F9" s="230"/>
      <c r="G9" s="246"/>
      <c r="H9" s="164"/>
    </row>
    <row r="10" spans="1:8" ht="15.75" customHeight="1" thickBot="1" x14ac:dyDescent="0.35">
      <c r="A10" s="18"/>
      <c r="B10" s="18"/>
      <c r="C10" s="18"/>
      <c r="D10" s="18"/>
      <c r="E10" s="230"/>
      <c r="F10" s="230"/>
      <c r="G10" s="246"/>
      <c r="H10" s="164"/>
    </row>
    <row r="11" spans="1:8" ht="18.75" customHeight="1" x14ac:dyDescent="0.3">
      <c r="A11" s="96" t="s">
        <v>748</v>
      </c>
      <c r="B11" s="97" t="s">
        <v>70</v>
      </c>
      <c r="C11" s="98" t="s">
        <v>22</v>
      </c>
      <c r="D11" s="98" t="s">
        <v>749</v>
      </c>
      <c r="E11" s="116" t="s">
        <v>1201</v>
      </c>
      <c r="F11" s="116" t="s">
        <v>1202</v>
      </c>
      <c r="G11" s="247" t="s">
        <v>995</v>
      </c>
      <c r="H11" s="99" t="s">
        <v>873</v>
      </c>
    </row>
    <row r="12" spans="1:8" ht="30" customHeight="1" x14ac:dyDescent="0.3">
      <c r="A12" s="82" t="s">
        <v>71</v>
      </c>
      <c r="B12" s="64" t="s">
        <v>750</v>
      </c>
      <c r="C12" s="65" t="s">
        <v>19</v>
      </c>
      <c r="D12" s="65" t="s">
        <v>84</v>
      </c>
      <c r="E12" s="221"/>
      <c r="F12" s="221"/>
      <c r="G12" s="232"/>
      <c r="H12" s="83">
        <f t="shared" ref="H12" si="0">IF(C12="Eis",0,1)</f>
        <v>1</v>
      </c>
    </row>
    <row r="13" spans="1:8" ht="30" customHeight="1" x14ac:dyDescent="0.3">
      <c r="A13" s="84" t="s">
        <v>72</v>
      </c>
      <c r="B13" s="66" t="s">
        <v>680</v>
      </c>
      <c r="C13" s="67" t="s">
        <v>17</v>
      </c>
      <c r="D13" s="67" t="s">
        <v>23</v>
      </c>
      <c r="E13" s="219"/>
      <c r="F13" s="219"/>
      <c r="G13" s="232"/>
      <c r="H13" s="83">
        <v>0</v>
      </c>
    </row>
    <row r="14" spans="1:8" ht="30" customHeight="1" x14ac:dyDescent="0.3">
      <c r="A14" s="84" t="s">
        <v>73</v>
      </c>
      <c r="B14" s="66" t="s">
        <v>75</v>
      </c>
      <c r="C14" s="67" t="s">
        <v>17</v>
      </c>
      <c r="D14" s="67" t="s">
        <v>23</v>
      </c>
      <c r="E14" s="219"/>
      <c r="F14" s="219"/>
      <c r="G14" s="232"/>
      <c r="H14" s="83">
        <v>0</v>
      </c>
    </row>
    <row r="15" spans="1:8" ht="30" customHeight="1" thickBot="1" x14ac:dyDescent="0.35">
      <c r="A15" s="84" t="s">
        <v>74</v>
      </c>
      <c r="B15" s="66" t="s">
        <v>687</v>
      </c>
      <c r="C15" s="67" t="s">
        <v>17</v>
      </c>
      <c r="D15" s="67" t="s">
        <v>23</v>
      </c>
      <c r="E15" s="219"/>
      <c r="F15" s="219"/>
      <c r="G15" s="232"/>
      <c r="H15" s="83">
        <v>0</v>
      </c>
    </row>
    <row r="16" spans="1:8" ht="18.75" customHeight="1" x14ac:dyDescent="0.3">
      <c r="A16" s="100" t="s">
        <v>772</v>
      </c>
      <c r="B16" s="101" t="s">
        <v>76</v>
      </c>
      <c r="C16" s="102" t="s">
        <v>22</v>
      </c>
      <c r="D16" s="102" t="s">
        <v>749</v>
      </c>
      <c r="E16" s="116" t="s">
        <v>1201</v>
      </c>
      <c r="F16" s="116" t="s">
        <v>1202</v>
      </c>
      <c r="G16" s="234" t="s">
        <v>995</v>
      </c>
      <c r="H16" s="103"/>
    </row>
    <row r="17" spans="1:8" ht="30.75" customHeight="1" x14ac:dyDescent="0.3">
      <c r="A17" s="84" t="s">
        <v>77</v>
      </c>
      <c r="B17" s="66" t="s">
        <v>529</v>
      </c>
      <c r="C17" s="67" t="s">
        <v>17</v>
      </c>
      <c r="D17" s="67" t="s">
        <v>23</v>
      </c>
      <c r="E17" s="219"/>
      <c r="F17" s="219"/>
      <c r="G17" s="232"/>
      <c r="H17" s="83">
        <f>IF(C17="Eis",0,1)</f>
        <v>0</v>
      </c>
    </row>
    <row r="18" spans="1:8" ht="45.75" customHeight="1" x14ac:dyDescent="0.3">
      <c r="A18" s="84" t="s">
        <v>78</v>
      </c>
      <c r="B18" s="66" t="s">
        <v>1059</v>
      </c>
      <c r="C18" s="67" t="s">
        <v>17</v>
      </c>
      <c r="D18" s="67" t="s">
        <v>23</v>
      </c>
      <c r="E18" s="219"/>
      <c r="F18" s="219"/>
      <c r="G18" s="232"/>
      <c r="H18" s="83">
        <f t="shared" ref="H18:H77" si="1">IF(C18="Eis",0,1)</f>
        <v>0</v>
      </c>
    </row>
    <row r="19" spans="1:8" ht="76.95" customHeight="1" x14ac:dyDescent="0.3">
      <c r="A19" s="84" t="s">
        <v>1024</v>
      </c>
      <c r="B19" s="66" t="s">
        <v>1188</v>
      </c>
      <c r="C19" s="67" t="s">
        <v>17</v>
      </c>
      <c r="D19" s="67" t="s">
        <v>23</v>
      </c>
      <c r="E19" s="219"/>
      <c r="F19" s="219"/>
      <c r="G19" s="232"/>
      <c r="H19" s="83">
        <f t="shared" si="1"/>
        <v>0</v>
      </c>
    </row>
    <row r="20" spans="1:8" ht="30.6" customHeight="1" x14ac:dyDescent="0.3">
      <c r="A20" s="84" t="s">
        <v>79</v>
      </c>
      <c r="B20" s="66" t="s">
        <v>869</v>
      </c>
      <c r="C20" s="67" t="s">
        <v>17</v>
      </c>
      <c r="D20" s="67" t="s">
        <v>23</v>
      </c>
      <c r="E20" s="219"/>
      <c r="F20" s="219"/>
      <c r="G20" s="232"/>
      <c r="H20" s="83">
        <f t="shared" si="1"/>
        <v>0</v>
      </c>
    </row>
    <row r="21" spans="1:8" ht="45" customHeight="1" x14ac:dyDescent="0.3">
      <c r="A21" s="84" t="s">
        <v>80</v>
      </c>
      <c r="B21" s="66" t="s">
        <v>1185</v>
      </c>
      <c r="C21" s="67" t="s">
        <v>17</v>
      </c>
      <c r="D21" s="67" t="s">
        <v>23</v>
      </c>
      <c r="E21" s="219"/>
      <c r="F21" s="219"/>
      <c r="G21" s="232"/>
      <c r="H21" s="83">
        <f t="shared" si="1"/>
        <v>0</v>
      </c>
    </row>
    <row r="22" spans="1:8" ht="51" customHeight="1" x14ac:dyDescent="0.3">
      <c r="A22" s="127" t="s">
        <v>1025</v>
      </c>
      <c r="B22" s="64" t="s">
        <v>1077</v>
      </c>
      <c r="C22" s="65" t="s">
        <v>19</v>
      </c>
      <c r="D22" s="65" t="s">
        <v>24</v>
      </c>
      <c r="E22" s="221"/>
      <c r="F22" s="221"/>
      <c r="G22" s="232"/>
      <c r="H22" s="83">
        <f t="shared" si="1"/>
        <v>1</v>
      </c>
    </row>
    <row r="23" spans="1:8" ht="30.75" customHeight="1" x14ac:dyDescent="0.3">
      <c r="A23" s="84" t="s">
        <v>1177</v>
      </c>
      <c r="B23" s="66" t="s">
        <v>530</v>
      </c>
      <c r="C23" s="67" t="s">
        <v>17</v>
      </c>
      <c r="D23" s="67" t="s">
        <v>23</v>
      </c>
      <c r="E23" s="219"/>
      <c r="F23" s="219"/>
      <c r="G23" s="232"/>
      <c r="H23" s="83">
        <f t="shared" si="1"/>
        <v>0</v>
      </c>
    </row>
    <row r="24" spans="1:8" ht="30.75" customHeight="1" x14ac:dyDescent="0.3">
      <c r="A24" s="84" t="s">
        <v>1176</v>
      </c>
      <c r="B24" s="66" t="s">
        <v>1175</v>
      </c>
      <c r="C24" s="67" t="s">
        <v>17</v>
      </c>
      <c r="D24" s="67" t="s">
        <v>23</v>
      </c>
      <c r="E24" s="219"/>
      <c r="F24" s="219"/>
      <c r="G24" s="232"/>
      <c r="H24" s="83">
        <f t="shared" si="1"/>
        <v>0</v>
      </c>
    </row>
    <row r="25" spans="1:8" ht="45.75" customHeight="1" x14ac:dyDescent="0.3">
      <c r="A25" s="84" t="s">
        <v>81</v>
      </c>
      <c r="B25" s="66" t="s">
        <v>925</v>
      </c>
      <c r="C25" s="67" t="s">
        <v>17</v>
      </c>
      <c r="D25" s="67" t="s">
        <v>23</v>
      </c>
      <c r="E25" s="219"/>
      <c r="F25" s="219"/>
      <c r="G25" s="232"/>
      <c r="H25" s="83">
        <f t="shared" si="1"/>
        <v>0</v>
      </c>
    </row>
    <row r="26" spans="1:8" ht="45.75" customHeight="1" x14ac:dyDescent="0.3">
      <c r="A26" s="84" t="s">
        <v>82</v>
      </c>
      <c r="B26" s="66" t="s">
        <v>531</v>
      </c>
      <c r="C26" s="67" t="s">
        <v>17</v>
      </c>
      <c r="D26" s="67" t="s">
        <v>23</v>
      </c>
      <c r="E26" s="219"/>
      <c r="F26" s="219"/>
      <c r="G26" s="232"/>
      <c r="H26" s="83">
        <f t="shared" si="1"/>
        <v>0</v>
      </c>
    </row>
    <row r="27" spans="1:8" ht="75.75" customHeight="1" x14ac:dyDescent="0.3">
      <c r="A27" s="84" t="s">
        <v>83</v>
      </c>
      <c r="B27" s="66" t="s">
        <v>1006</v>
      </c>
      <c r="C27" s="67" t="s">
        <v>17</v>
      </c>
      <c r="D27" s="67" t="s">
        <v>23</v>
      </c>
      <c r="E27" s="219"/>
      <c r="F27" s="219"/>
      <c r="G27" s="232"/>
      <c r="H27" s="83">
        <f t="shared" si="1"/>
        <v>0</v>
      </c>
    </row>
    <row r="28" spans="1:8" ht="45.75" customHeight="1" x14ac:dyDescent="0.3">
      <c r="A28" s="127" t="s">
        <v>1026</v>
      </c>
      <c r="B28" s="64" t="s">
        <v>532</v>
      </c>
      <c r="C28" s="65" t="s">
        <v>19</v>
      </c>
      <c r="D28" s="65" t="s">
        <v>24</v>
      </c>
      <c r="E28" s="221"/>
      <c r="F28" s="221"/>
      <c r="G28" s="232"/>
      <c r="H28" s="83">
        <f t="shared" si="1"/>
        <v>1</v>
      </c>
    </row>
    <row r="29" spans="1:8" ht="60.75" customHeight="1" x14ac:dyDescent="0.3">
      <c r="A29" s="84" t="s">
        <v>85</v>
      </c>
      <c r="B29" s="66" t="s">
        <v>751</v>
      </c>
      <c r="C29" s="67" t="s">
        <v>17</v>
      </c>
      <c r="D29" s="67" t="s">
        <v>23</v>
      </c>
      <c r="E29" s="219"/>
      <c r="F29" s="219"/>
      <c r="G29" s="232"/>
      <c r="H29" s="83">
        <f t="shared" si="1"/>
        <v>0</v>
      </c>
    </row>
    <row r="30" spans="1:8" ht="30.6" customHeight="1" x14ac:dyDescent="0.3">
      <c r="A30" s="84" t="s">
        <v>86</v>
      </c>
      <c r="B30" s="66" t="s">
        <v>1166</v>
      </c>
      <c r="C30" s="67" t="s">
        <v>17</v>
      </c>
      <c r="D30" s="67" t="s">
        <v>23</v>
      </c>
      <c r="E30" s="219"/>
      <c r="F30" s="219"/>
      <c r="G30" s="232"/>
      <c r="H30" s="83">
        <f t="shared" si="1"/>
        <v>0</v>
      </c>
    </row>
    <row r="31" spans="1:8" ht="35.4" customHeight="1" x14ac:dyDescent="0.3">
      <c r="A31" s="84" t="s">
        <v>87</v>
      </c>
      <c r="B31" s="66" t="s">
        <v>926</v>
      </c>
      <c r="C31" s="67" t="s">
        <v>17</v>
      </c>
      <c r="D31" s="67" t="s">
        <v>23</v>
      </c>
      <c r="E31" s="219"/>
      <c r="F31" s="219"/>
      <c r="G31" s="232"/>
      <c r="H31" s="83">
        <f t="shared" si="1"/>
        <v>0</v>
      </c>
    </row>
    <row r="32" spans="1:8" ht="33" customHeight="1" x14ac:dyDescent="0.3">
      <c r="A32" s="84" t="s">
        <v>88</v>
      </c>
      <c r="B32" s="66" t="s">
        <v>1174</v>
      </c>
      <c r="C32" s="67" t="s">
        <v>17</v>
      </c>
      <c r="D32" s="67" t="s">
        <v>23</v>
      </c>
      <c r="E32" s="219"/>
      <c r="F32" s="219"/>
      <c r="G32" s="232"/>
      <c r="H32" s="83">
        <f t="shared" si="1"/>
        <v>0</v>
      </c>
    </row>
    <row r="33" spans="1:8" ht="30.6" customHeight="1" x14ac:dyDescent="0.3">
      <c r="A33" s="84" t="s">
        <v>89</v>
      </c>
      <c r="B33" s="66" t="s">
        <v>688</v>
      </c>
      <c r="C33" s="67" t="s">
        <v>17</v>
      </c>
      <c r="D33" s="67" t="s">
        <v>23</v>
      </c>
      <c r="E33" s="219"/>
      <c r="F33" s="219"/>
      <c r="G33" s="232"/>
      <c r="H33" s="83">
        <f t="shared" si="1"/>
        <v>0</v>
      </c>
    </row>
    <row r="34" spans="1:8" ht="45.75" customHeight="1" x14ac:dyDescent="0.3">
      <c r="A34" s="84" t="s">
        <v>90</v>
      </c>
      <c r="B34" s="66" t="s">
        <v>533</v>
      </c>
      <c r="C34" s="67" t="s">
        <v>17</v>
      </c>
      <c r="D34" s="67" t="s">
        <v>23</v>
      </c>
      <c r="E34" s="219"/>
      <c r="F34" s="219"/>
      <c r="G34" s="232"/>
      <c r="H34" s="83">
        <f t="shared" si="1"/>
        <v>0</v>
      </c>
    </row>
    <row r="35" spans="1:8" ht="45.75" customHeight="1" x14ac:dyDescent="0.3">
      <c r="A35" s="84" t="s">
        <v>91</v>
      </c>
      <c r="B35" s="66" t="s">
        <v>927</v>
      </c>
      <c r="C35" s="67" t="s">
        <v>17</v>
      </c>
      <c r="D35" s="67" t="s">
        <v>23</v>
      </c>
      <c r="E35" s="219"/>
      <c r="F35" s="219"/>
      <c r="G35" s="232"/>
      <c r="H35" s="83">
        <f t="shared" si="1"/>
        <v>0</v>
      </c>
    </row>
    <row r="36" spans="1:8" ht="47.4" customHeight="1" x14ac:dyDescent="0.3">
      <c r="A36" s="84" t="s">
        <v>92</v>
      </c>
      <c r="B36" s="66" t="s">
        <v>928</v>
      </c>
      <c r="C36" s="67" t="s">
        <v>17</v>
      </c>
      <c r="D36" s="67" t="s">
        <v>23</v>
      </c>
      <c r="E36" s="219"/>
      <c r="F36" s="219"/>
      <c r="G36" s="232"/>
      <c r="H36" s="83">
        <f t="shared" si="1"/>
        <v>0</v>
      </c>
    </row>
    <row r="37" spans="1:8" ht="45.75" customHeight="1" x14ac:dyDescent="0.3">
      <c r="A37" s="84" t="s">
        <v>93</v>
      </c>
      <c r="B37" s="66" t="s">
        <v>534</v>
      </c>
      <c r="C37" s="67" t="s">
        <v>17</v>
      </c>
      <c r="D37" s="67" t="s">
        <v>23</v>
      </c>
      <c r="E37" s="219"/>
      <c r="F37" s="219"/>
      <c r="G37" s="232"/>
      <c r="H37" s="83">
        <f t="shared" si="1"/>
        <v>0</v>
      </c>
    </row>
    <row r="38" spans="1:8" ht="30.75" customHeight="1" x14ac:dyDescent="0.3">
      <c r="A38" s="127" t="s">
        <v>94</v>
      </c>
      <c r="B38" s="64" t="s">
        <v>1007</v>
      </c>
      <c r="C38" s="65" t="s">
        <v>19</v>
      </c>
      <c r="D38" s="65" t="s">
        <v>24</v>
      </c>
      <c r="E38" s="221"/>
      <c r="F38" s="221"/>
      <c r="G38" s="232"/>
      <c r="H38" s="83">
        <f t="shared" si="1"/>
        <v>1</v>
      </c>
    </row>
    <row r="39" spans="1:8" ht="60.75" customHeight="1" x14ac:dyDescent="0.3">
      <c r="A39" s="84" t="s">
        <v>95</v>
      </c>
      <c r="B39" s="66" t="s">
        <v>99</v>
      </c>
      <c r="C39" s="67" t="s">
        <v>17</v>
      </c>
      <c r="D39" s="67" t="s">
        <v>23</v>
      </c>
      <c r="E39" s="219"/>
      <c r="F39" s="219"/>
      <c r="G39" s="232"/>
      <c r="H39" s="83">
        <f t="shared" si="1"/>
        <v>0</v>
      </c>
    </row>
    <row r="40" spans="1:8" ht="60.75" customHeight="1" x14ac:dyDescent="0.3">
      <c r="A40" s="84" t="s">
        <v>96</v>
      </c>
      <c r="B40" s="66" t="s">
        <v>689</v>
      </c>
      <c r="C40" s="67" t="s">
        <v>17</v>
      </c>
      <c r="D40" s="67" t="s">
        <v>23</v>
      </c>
      <c r="E40" s="219"/>
      <c r="F40" s="219"/>
      <c r="G40" s="232"/>
      <c r="H40" s="83">
        <f t="shared" si="1"/>
        <v>0</v>
      </c>
    </row>
    <row r="41" spans="1:8" ht="30.75" customHeight="1" x14ac:dyDescent="0.3">
      <c r="A41" s="127" t="s">
        <v>97</v>
      </c>
      <c r="B41" s="64" t="s">
        <v>102</v>
      </c>
      <c r="C41" s="65" t="s">
        <v>19</v>
      </c>
      <c r="D41" s="65" t="s">
        <v>24</v>
      </c>
      <c r="E41" s="221"/>
      <c r="F41" s="221"/>
      <c r="G41" s="232"/>
      <c r="H41" s="83">
        <f t="shared" si="1"/>
        <v>1</v>
      </c>
    </row>
    <row r="42" spans="1:8" ht="35.4" customHeight="1" x14ac:dyDescent="0.3">
      <c r="A42" s="84" t="s">
        <v>98</v>
      </c>
      <c r="B42" s="66" t="s">
        <v>929</v>
      </c>
      <c r="C42" s="67" t="s">
        <v>17</v>
      </c>
      <c r="D42" s="67" t="s">
        <v>23</v>
      </c>
      <c r="E42" s="219"/>
      <c r="F42" s="219"/>
      <c r="G42" s="232"/>
      <c r="H42" s="83">
        <f t="shared" si="1"/>
        <v>0</v>
      </c>
    </row>
    <row r="43" spans="1:8" ht="34.200000000000003" customHeight="1" x14ac:dyDescent="0.3">
      <c r="A43" s="127" t="s">
        <v>100</v>
      </c>
      <c r="B43" s="64" t="s">
        <v>726</v>
      </c>
      <c r="C43" s="65" t="s">
        <v>19</v>
      </c>
      <c r="D43" s="65" t="s">
        <v>24</v>
      </c>
      <c r="E43" s="221"/>
      <c r="F43" s="221"/>
      <c r="G43" s="232"/>
      <c r="H43" s="83">
        <f t="shared" si="1"/>
        <v>1</v>
      </c>
    </row>
    <row r="44" spans="1:8" ht="30.75" customHeight="1" x14ac:dyDescent="0.3">
      <c r="A44" s="84" t="s">
        <v>101</v>
      </c>
      <c r="B44" s="66" t="s">
        <v>106</v>
      </c>
      <c r="C44" s="67" t="s">
        <v>17</v>
      </c>
      <c r="D44" s="67" t="s">
        <v>23</v>
      </c>
      <c r="E44" s="219"/>
      <c r="F44" s="219"/>
      <c r="G44" s="232"/>
      <c r="H44" s="83">
        <f t="shared" si="1"/>
        <v>0</v>
      </c>
    </row>
    <row r="45" spans="1:8" ht="30.75" customHeight="1" x14ac:dyDescent="0.3">
      <c r="A45" s="127" t="s">
        <v>103</v>
      </c>
      <c r="B45" s="64" t="s">
        <v>109</v>
      </c>
      <c r="C45" s="65" t="s">
        <v>19</v>
      </c>
      <c r="D45" s="65" t="s">
        <v>23</v>
      </c>
      <c r="E45" s="221"/>
      <c r="F45" s="221"/>
      <c r="G45" s="232"/>
      <c r="H45" s="83">
        <f t="shared" si="1"/>
        <v>1</v>
      </c>
    </row>
    <row r="46" spans="1:8" ht="45.75" customHeight="1" x14ac:dyDescent="0.3">
      <c r="A46" s="84" t="s">
        <v>104</v>
      </c>
      <c r="B46" s="66" t="s">
        <v>1078</v>
      </c>
      <c r="C46" s="67" t="s">
        <v>17</v>
      </c>
      <c r="D46" s="67" t="s">
        <v>23</v>
      </c>
      <c r="E46" s="219"/>
      <c r="F46" s="219"/>
      <c r="G46" s="232"/>
      <c r="H46" s="83">
        <f t="shared" si="1"/>
        <v>0</v>
      </c>
    </row>
    <row r="47" spans="1:8" ht="45.75" customHeight="1" x14ac:dyDescent="0.3">
      <c r="A47" s="127" t="s">
        <v>105</v>
      </c>
      <c r="B47" s="64" t="s">
        <v>535</v>
      </c>
      <c r="C47" s="65" t="s">
        <v>19</v>
      </c>
      <c r="D47" s="65" t="s">
        <v>24</v>
      </c>
      <c r="E47" s="221"/>
      <c r="F47" s="221"/>
      <c r="G47" s="232"/>
      <c r="H47" s="83">
        <f t="shared" si="1"/>
        <v>1</v>
      </c>
    </row>
    <row r="48" spans="1:8" ht="45.75" customHeight="1" x14ac:dyDescent="0.3">
      <c r="A48" s="127" t="s">
        <v>107</v>
      </c>
      <c r="B48" s="64" t="s">
        <v>930</v>
      </c>
      <c r="C48" s="65" t="s">
        <v>19</v>
      </c>
      <c r="D48" s="65" t="s">
        <v>24</v>
      </c>
      <c r="E48" s="221"/>
      <c r="F48" s="221"/>
      <c r="G48" s="232"/>
      <c r="H48" s="83">
        <f t="shared" si="1"/>
        <v>1</v>
      </c>
    </row>
    <row r="49" spans="1:8" ht="45.75" customHeight="1" x14ac:dyDescent="0.3">
      <c r="A49" s="127" t="s">
        <v>108</v>
      </c>
      <c r="B49" s="64" t="s">
        <v>998</v>
      </c>
      <c r="C49" s="65" t="s">
        <v>19</v>
      </c>
      <c r="D49" s="65" t="s">
        <v>23</v>
      </c>
      <c r="E49" s="221"/>
      <c r="F49" s="221"/>
      <c r="G49" s="232"/>
      <c r="H49" s="83">
        <f t="shared" si="1"/>
        <v>1</v>
      </c>
    </row>
    <row r="50" spans="1:8" ht="45.75" customHeight="1" x14ac:dyDescent="0.3">
      <c r="A50" s="127" t="s">
        <v>110</v>
      </c>
      <c r="B50" s="64" t="s">
        <v>1060</v>
      </c>
      <c r="C50" s="65" t="s">
        <v>19</v>
      </c>
      <c r="D50" s="65" t="s">
        <v>24</v>
      </c>
      <c r="E50" s="221"/>
      <c r="F50" s="221"/>
      <c r="G50" s="232"/>
      <c r="H50" s="83">
        <f t="shared" si="1"/>
        <v>1</v>
      </c>
    </row>
    <row r="51" spans="1:8" ht="46.2" customHeight="1" thickBot="1" x14ac:dyDescent="0.35">
      <c r="A51" s="127" t="s">
        <v>111</v>
      </c>
      <c r="B51" s="68" t="s">
        <v>690</v>
      </c>
      <c r="C51" s="65" t="s">
        <v>19</v>
      </c>
      <c r="D51" s="65" t="s">
        <v>24</v>
      </c>
      <c r="E51" s="221"/>
      <c r="F51" s="221"/>
      <c r="G51" s="232"/>
      <c r="H51" s="83">
        <f t="shared" si="1"/>
        <v>1</v>
      </c>
    </row>
    <row r="52" spans="1:8" ht="18.75" customHeight="1" x14ac:dyDescent="0.3">
      <c r="A52" s="100" t="s">
        <v>752</v>
      </c>
      <c r="B52" s="101" t="s">
        <v>112</v>
      </c>
      <c r="C52" s="102" t="s">
        <v>22</v>
      </c>
      <c r="D52" s="102" t="s">
        <v>749</v>
      </c>
      <c r="E52" s="116" t="s">
        <v>1201</v>
      </c>
      <c r="F52" s="116" t="s">
        <v>1202</v>
      </c>
      <c r="G52" s="234" t="s">
        <v>995</v>
      </c>
      <c r="H52" s="86"/>
    </row>
    <row r="53" spans="1:8" ht="30" customHeight="1" x14ac:dyDescent="0.3">
      <c r="A53" s="87" t="s">
        <v>113</v>
      </c>
      <c r="B53" s="69" t="s">
        <v>536</v>
      </c>
      <c r="C53" s="70" t="s">
        <v>17</v>
      </c>
      <c r="D53" s="70" t="s">
        <v>23</v>
      </c>
      <c r="E53" s="219"/>
      <c r="F53" s="219"/>
      <c r="G53" s="232"/>
      <c r="H53" s="83">
        <f t="shared" si="1"/>
        <v>0</v>
      </c>
    </row>
    <row r="54" spans="1:8" ht="30" customHeight="1" x14ac:dyDescent="0.3">
      <c r="A54" s="87" t="s">
        <v>114</v>
      </c>
      <c r="B54" s="69" t="s">
        <v>931</v>
      </c>
      <c r="C54" s="70" t="s">
        <v>17</v>
      </c>
      <c r="D54" s="70" t="s">
        <v>23</v>
      </c>
      <c r="E54" s="219"/>
      <c r="F54" s="219"/>
      <c r="G54" s="232"/>
      <c r="H54" s="83">
        <f t="shared" si="1"/>
        <v>0</v>
      </c>
    </row>
    <row r="55" spans="1:8" ht="30" customHeight="1" x14ac:dyDescent="0.3">
      <c r="A55" s="87" t="s">
        <v>115</v>
      </c>
      <c r="B55" s="69" t="s">
        <v>537</v>
      </c>
      <c r="C55" s="70" t="s">
        <v>17</v>
      </c>
      <c r="D55" s="70" t="s">
        <v>23</v>
      </c>
      <c r="E55" s="219"/>
      <c r="F55" s="219"/>
      <c r="G55" s="232"/>
      <c r="H55" s="83">
        <f t="shared" si="1"/>
        <v>0</v>
      </c>
    </row>
    <row r="56" spans="1:8" ht="45.75" customHeight="1" thickBot="1" x14ac:dyDescent="0.35">
      <c r="A56" s="87" t="s">
        <v>116</v>
      </c>
      <c r="B56" s="69" t="s">
        <v>117</v>
      </c>
      <c r="C56" s="70" t="s">
        <v>17</v>
      </c>
      <c r="D56" s="70" t="s">
        <v>23</v>
      </c>
      <c r="E56" s="219"/>
      <c r="F56" s="219"/>
      <c r="G56" s="232"/>
      <c r="H56" s="83">
        <f t="shared" si="1"/>
        <v>0</v>
      </c>
    </row>
    <row r="57" spans="1:8" ht="18.75" customHeight="1" x14ac:dyDescent="0.3">
      <c r="A57" s="100" t="s">
        <v>753</v>
      </c>
      <c r="B57" s="101" t="s">
        <v>118</v>
      </c>
      <c r="C57" s="102" t="s">
        <v>22</v>
      </c>
      <c r="D57" s="102" t="s">
        <v>749</v>
      </c>
      <c r="E57" s="116" t="s">
        <v>1201</v>
      </c>
      <c r="F57" s="116" t="s">
        <v>1202</v>
      </c>
      <c r="G57" s="234" t="s">
        <v>995</v>
      </c>
      <c r="H57" s="86"/>
    </row>
    <row r="58" spans="1:8" ht="45" customHeight="1" x14ac:dyDescent="0.3">
      <c r="A58" s="87" t="s">
        <v>119</v>
      </c>
      <c r="B58" s="69" t="s">
        <v>120</v>
      </c>
      <c r="C58" s="70" t="s">
        <v>17</v>
      </c>
      <c r="D58" s="70" t="s">
        <v>23</v>
      </c>
      <c r="E58" s="219"/>
      <c r="F58" s="219"/>
      <c r="G58" s="232"/>
      <c r="H58" s="83">
        <f t="shared" si="1"/>
        <v>0</v>
      </c>
    </row>
    <row r="59" spans="1:8" ht="45" customHeight="1" x14ac:dyDescent="0.3">
      <c r="A59" s="82" t="s">
        <v>121</v>
      </c>
      <c r="B59" s="64" t="s">
        <v>122</v>
      </c>
      <c r="C59" s="65" t="s">
        <v>19</v>
      </c>
      <c r="D59" s="65" t="s">
        <v>84</v>
      </c>
      <c r="E59" s="221"/>
      <c r="F59" s="221"/>
      <c r="G59" s="232"/>
      <c r="H59" s="83">
        <f t="shared" si="1"/>
        <v>1</v>
      </c>
    </row>
    <row r="60" spans="1:8" ht="30" customHeight="1" x14ac:dyDescent="0.3">
      <c r="A60" s="82" t="s">
        <v>123</v>
      </c>
      <c r="B60" s="64" t="s">
        <v>124</v>
      </c>
      <c r="C60" s="65" t="s">
        <v>19</v>
      </c>
      <c r="D60" s="65" t="s">
        <v>24</v>
      </c>
      <c r="E60" s="221"/>
      <c r="F60" s="221"/>
      <c r="G60" s="232"/>
      <c r="H60" s="83">
        <f t="shared" si="1"/>
        <v>1</v>
      </c>
    </row>
    <row r="61" spans="1:8" ht="45" customHeight="1" x14ac:dyDescent="0.3">
      <c r="A61" s="82" t="s">
        <v>125</v>
      </c>
      <c r="B61" s="64" t="s">
        <v>932</v>
      </c>
      <c r="C61" s="65" t="s">
        <v>19</v>
      </c>
      <c r="D61" s="65" t="s">
        <v>24</v>
      </c>
      <c r="E61" s="221"/>
      <c r="F61" s="221"/>
      <c r="G61" s="232"/>
      <c r="H61" s="83">
        <f t="shared" si="1"/>
        <v>1</v>
      </c>
    </row>
    <row r="62" spans="1:8" ht="30" customHeight="1" x14ac:dyDescent="0.3">
      <c r="A62" s="87" t="s">
        <v>126</v>
      </c>
      <c r="B62" s="69" t="s">
        <v>127</v>
      </c>
      <c r="C62" s="70" t="s">
        <v>17</v>
      </c>
      <c r="D62" s="70" t="s">
        <v>23</v>
      </c>
      <c r="E62" s="219"/>
      <c r="F62" s="219"/>
      <c r="G62" s="232"/>
      <c r="H62" s="83">
        <f t="shared" si="1"/>
        <v>0</v>
      </c>
    </row>
    <row r="63" spans="1:8" ht="45" customHeight="1" x14ac:dyDescent="0.3">
      <c r="A63" s="82" t="s">
        <v>128</v>
      </c>
      <c r="B63" s="64" t="s">
        <v>129</v>
      </c>
      <c r="C63" s="65" t="s">
        <v>19</v>
      </c>
      <c r="D63" s="65" t="s">
        <v>84</v>
      </c>
      <c r="E63" s="221"/>
      <c r="F63" s="221"/>
      <c r="G63" s="232"/>
      <c r="H63" s="83">
        <f t="shared" si="1"/>
        <v>1</v>
      </c>
    </row>
    <row r="64" spans="1:8" ht="30" customHeight="1" thickBot="1" x14ac:dyDescent="0.35">
      <c r="A64" s="82" t="s">
        <v>130</v>
      </c>
      <c r="B64" s="64" t="s">
        <v>1061</v>
      </c>
      <c r="C64" s="65" t="s">
        <v>19</v>
      </c>
      <c r="D64" s="65" t="s">
        <v>23</v>
      </c>
      <c r="E64" s="221"/>
      <c r="F64" s="221"/>
      <c r="G64" s="232"/>
      <c r="H64" s="83">
        <f t="shared" si="1"/>
        <v>1</v>
      </c>
    </row>
    <row r="65" spans="1:8" ht="18.75" customHeight="1" x14ac:dyDescent="0.3">
      <c r="A65" s="100" t="s">
        <v>755</v>
      </c>
      <c r="B65" s="101" t="s">
        <v>754</v>
      </c>
      <c r="C65" s="102" t="s">
        <v>22</v>
      </c>
      <c r="D65" s="102" t="s">
        <v>749</v>
      </c>
      <c r="E65" s="116" t="s">
        <v>1201</v>
      </c>
      <c r="F65" s="116" t="s">
        <v>1202</v>
      </c>
      <c r="G65" s="234" t="s">
        <v>995</v>
      </c>
      <c r="H65" s="86"/>
    </row>
    <row r="66" spans="1:8" ht="30" customHeight="1" x14ac:dyDescent="0.3">
      <c r="A66" s="87" t="s">
        <v>131</v>
      </c>
      <c r="B66" s="69" t="s">
        <v>933</v>
      </c>
      <c r="C66" s="70" t="s">
        <v>17</v>
      </c>
      <c r="D66" s="70" t="s">
        <v>23</v>
      </c>
      <c r="E66" s="219"/>
      <c r="F66" s="219"/>
      <c r="G66" s="232"/>
      <c r="H66" s="83">
        <f t="shared" si="1"/>
        <v>0</v>
      </c>
    </row>
    <row r="67" spans="1:8" ht="60" customHeight="1" x14ac:dyDescent="0.3">
      <c r="A67" s="87" t="s">
        <v>132</v>
      </c>
      <c r="B67" s="69" t="s">
        <v>133</v>
      </c>
      <c r="C67" s="70" t="s">
        <v>17</v>
      </c>
      <c r="D67" s="70" t="s">
        <v>23</v>
      </c>
      <c r="E67" s="219"/>
      <c r="F67" s="219"/>
      <c r="G67" s="232"/>
      <c r="H67" s="83">
        <f t="shared" si="1"/>
        <v>0</v>
      </c>
    </row>
    <row r="68" spans="1:8" ht="51" customHeight="1" x14ac:dyDescent="0.3">
      <c r="A68" s="87" t="s">
        <v>134</v>
      </c>
      <c r="B68" s="69" t="s">
        <v>135</v>
      </c>
      <c r="C68" s="70" t="s">
        <v>17</v>
      </c>
      <c r="D68" s="70" t="s">
        <v>23</v>
      </c>
      <c r="E68" s="219"/>
      <c r="F68" s="219"/>
      <c r="G68" s="232"/>
      <c r="H68" s="83">
        <f t="shared" si="1"/>
        <v>0</v>
      </c>
    </row>
    <row r="69" spans="1:8" ht="45" customHeight="1" x14ac:dyDescent="0.3">
      <c r="A69" s="82" t="s">
        <v>136</v>
      </c>
      <c r="B69" s="64" t="s">
        <v>1008</v>
      </c>
      <c r="C69" s="65" t="s">
        <v>19</v>
      </c>
      <c r="D69" s="65" t="s">
        <v>24</v>
      </c>
      <c r="E69" s="221"/>
      <c r="F69" s="221"/>
      <c r="G69" s="232"/>
      <c r="H69" s="83">
        <f t="shared" si="1"/>
        <v>1</v>
      </c>
    </row>
    <row r="70" spans="1:8" ht="45.75" customHeight="1" thickBot="1" x14ac:dyDescent="0.35">
      <c r="A70" s="87" t="s">
        <v>137</v>
      </c>
      <c r="B70" s="69" t="s">
        <v>138</v>
      </c>
      <c r="C70" s="70" t="s">
        <v>17</v>
      </c>
      <c r="D70" s="71" t="s">
        <v>23</v>
      </c>
      <c r="E70" s="219"/>
      <c r="F70" s="219"/>
      <c r="G70" s="232"/>
      <c r="H70" s="83">
        <f t="shared" si="1"/>
        <v>0</v>
      </c>
    </row>
    <row r="71" spans="1:8" ht="18.75" customHeight="1" x14ac:dyDescent="0.3">
      <c r="A71" s="100" t="s">
        <v>1079</v>
      </c>
      <c r="B71" s="101" t="s">
        <v>139</v>
      </c>
      <c r="C71" s="72"/>
      <c r="D71" s="72"/>
      <c r="E71" s="116" t="s">
        <v>1201</v>
      </c>
      <c r="F71" s="116" t="s">
        <v>1202</v>
      </c>
      <c r="G71" s="248"/>
      <c r="H71" s="86"/>
    </row>
    <row r="72" spans="1:8" ht="45" customHeight="1" x14ac:dyDescent="0.3">
      <c r="A72" s="82" t="s">
        <v>1080</v>
      </c>
      <c r="B72" s="64" t="s">
        <v>1009</v>
      </c>
      <c r="C72" s="65" t="s">
        <v>19</v>
      </c>
      <c r="D72" s="65" t="s">
        <v>24</v>
      </c>
      <c r="E72" s="221"/>
      <c r="F72" s="221"/>
      <c r="G72" s="232"/>
      <c r="H72" s="83">
        <f t="shared" si="1"/>
        <v>1</v>
      </c>
    </row>
    <row r="73" spans="1:8" ht="45" customHeight="1" x14ac:dyDescent="0.3">
      <c r="A73" s="210" t="s">
        <v>1081</v>
      </c>
      <c r="B73" s="66" t="s">
        <v>934</v>
      </c>
      <c r="C73" s="67" t="s">
        <v>17</v>
      </c>
      <c r="D73" s="67" t="s">
        <v>23</v>
      </c>
      <c r="E73" s="219"/>
      <c r="F73" s="219"/>
      <c r="G73" s="232"/>
      <c r="H73" s="83">
        <f t="shared" si="1"/>
        <v>0</v>
      </c>
    </row>
    <row r="74" spans="1:8" ht="30.75" customHeight="1" thickBot="1" x14ac:dyDescent="0.35">
      <c r="A74" s="82" t="s">
        <v>1082</v>
      </c>
      <c r="B74" s="64" t="s">
        <v>143</v>
      </c>
      <c r="C74" s="65" t="s">
        <v>19</v>
      </c>
      <c r="D74" s="65" t="s">
        <v>24</v>
      </c>
      <c r="E74" s="221"/>
      <c r="F74" s="221"/>
      <c r="G74" s="232"/>
      <c r="H74" s="83">
        <f t="shared" si="1"/>
        <v>1</v>
      </c>
    </row>
    <row r="75" spans="1:8" ht="18.75" customHeight="1" x14ac:dyDescent="0.3">
      <c r="A75" s="100" t="s">
        <v>756</v>
      </c>
      <c r="B75" s="101" t="s">
        <v>144</v>
      </c>
      <c r="C75" s="102" t="s">
        <v>22</v>
      </c>
      <c r="D75" s="102" t="s">
        <v>749</v>
      </c>
      <c r="E75" s="116" t="s">
        <v>1201</v>
      </c>
      <c r="F75" s="116" t="s">
        <v>1202</v>
      </c>
      <c r="G75" s="234" t="s">
        <v>995</v>
      </c>
      <c r="H75" s="86"/>
    </row>
    <row r="76" spans="1:8" ht="45" customHeight="1" x14ac:dyDescent="0.3">
      <c r="A76" s="87" t="s">
        <v>140</v>
      </c>
      <c r="B76" s="69" t="s">
        <v>935</v>
      </c>
      <c r="C76" s="70" t="s">
        <v>17</v>
      </c>
      <c r="D76" s="70" t="s">
        <v>23</v>
      </c>
      <c r="E76" s="219"/>
      <c r="F76" s="219"/>
      <c r="G76" s="232"/>
      <c r="H76" s="83">
        <f t="shared" si="1"/>
        <v>0</v>
      </c>
    </row>
    <row r="77" spans="1:8" ht="30" customHeight="1" x14ac:dyDescent="0.3">
      <c r="A77" s="87" t="s">
        <v>141</v>
      </c>
      <c r="B77" s="69" t="s">
        <v>147</v>
      </c>
      <c r="C77" s="70" t="s">
        <v>17</v>
      </c>
      <c r="D77" s="70" t="s">
        <v>23</v>
      </c>
      <c r="E77" s="219"/>
      <c r="F77" s="219"/>
      <c r="G77" s="232"/>
      <c r="H77" s="83">
        <f t="shared" si="1"/>
        <v>0</v>
      </c>
    </row>
    <row r="78" spans="1:8" ht="30" customHeight="1" x14ac:dyDescent="0.3">
      <c r="A78" s="126" t="s">
        <v>142</v>
      </c>
      <c r="B78" s="66" t="s">
        <v>936</v>
      </c>
      <c r="C78" s="67" t="s">
        <v>17</v>
      </c>
      <c r="D78" s="67" t="s">
        <v>23</v>
      </c>
      <c r="E78" s="219"/>
      <c r="F78" s="219"/>
      <c r="G78" s="232"/>
      <c r="H78" s="83">
        <f t="shared" ref="H78:H132" si="2">IF(C78="Eis",0,1)</f>
        <v>0</v>
      </c>
    </row>
    <row r="79" spans="1:8" ht="45" customHeight="1" x14ac:dyDescent="0.3">
      <c r="A79" s="126" t="s">
        <v>1083</v>
      </c>
      <c r="B79" s="66" t="s">
        <v>149</v>
      </c>
      <c r="C79" s="67" t="s">
        <v>17</v>
      </c>
      <c r="D79" s="67" t="s">
        <v>23</v>
      </c>
      <c r="E79" s="219"/>
      <c r="F79" s="219"/>
      <c r="G79" s="232"/>
      <c r="H79" s="83">
        <f t="shared" si="2"/>
        <v>0</v>
      </c>
    </row>
    <row r="80" spans="1:8" ht="60.75" customHeight="1" thickBot="1" x14ac:dyDescent="0.35">
      <c r="A80" s="82" t="s">
        <v>1084</v>
      </c>
      <c r="B80" s="64" t="s">
        <v>151</v>
      </c>
      <c r="C80" s="73" t="s">
        <v>19</v>
      </c>
      <c r="D80" s="73" t="s">
        <v>23</v>
      </c>
      <c r="E80" s="221"/>
      <c r="F80" s="221"/>
      <c r="G80" s="232"/>
      <c r="H80" s="83">
        <f t="shared" si="2"/>
        <v>1</v>
      </c>
    </row>
    <row r="81" spans="1:8" ht="18.75" customHeight="1" x14ac:dyDescent="0.3">
      <c r="A81" s="100" t="s">
        <v>757</v>
      </c>
      <c r="B81" s="101" t="s">
        <v>152</v>
      </c>
      <c r="C81" s="102" t="s">
        <v>22</v>
      </c>
      <c r="D81" s="102" t="s">
        <v>749</v>
      </c>
      <c r="E81" s="116" t="s">
        <v>1201</v>
      </c>
      <c r="F81" s="116" t="s">
        <v>1202</v>
      </c>
      <c r="G81" s="234" t="s">
        <v>995</v>
      </c>
      <c r="H81" s="86"/>
    </row>
    <row r="82" spans="1:8" ht="71.400000000000006" customHeight="1" x14ac:dyDescent="0.3">
      <c r="A82" s="88" t="s">
        <v>145</v>
      </c>
      <c r="B82" s="66" t="s">
        <v>937</v>
      </c>
      <c r="C82" s="67" t="s">
        <v>17</v>
      </c>
      <c r="D82" s="67" t="s">
        <v>23</v>
      </c>
      <c r="E82" s="249"/>
      <c r="F82" s="249"/>
      <c r="G82" s="232"/>
      <c r="H82" s="83">
        <f t="shared" si="2"/>
        <v>0</v>
      </c>
    </row>
    <row r="83" spans="1:8" ht="42.6" customHeight="1" x14ac:dyDescent="0.3">
      <c r="A83" s="89" t="s">
        <v>146</v>
      </c>
      <c r="B83" s="64" t="s">
        <v>938</v>
      </c>
      <c r="C83" s="65" t="s">
        <v>19</v>
      </c>
      <c r="D83" s="65" t="s">
        <v>23</v>
      </c>
      <c r="E83" s="221"/>
      <c r="F83" s="221"/>
      <c r="G83" s="232"/>
      <c r="H83" s="83">
        <f t="shared" si="2"/>
        <v>1</v>
      </c>
    </row>
    <row r="84" spans="1:8" ht="60" customHeight="1" x14ac:dyDescent="0.3">
      <c r="A84" s="82" t="s">
        <v>1194</v>
      </c>
      <c r="B84" s="64" t="s">
        <v>939</v>
      </c>
      <c r="C84" s="65" t="s">
        <v>19</v>
      </c>
      <c r="D84" s="65" t="s">
        <v>84</v>
      </c>
      <c r="E84" s="221"/>
      <c r="F84" s="221"/>
      <c r="G84" s="232"/>
      <c r="H84" s="83">
        <f t="shared" si="2"/>
        <v>1</v>
      </c>
    </row>
    <row r="85" spans="1:8" ht="30.6" customHeight="1" x14ac:dyDescent="0.3">
      <c r="A85" s="82" t="s">
        <v>1195</v>
      </c>
      <c r="B85" s="64" t="s">
        <v>940</v>
      </c>
      <c r="C85" s="65" t="s">
        <v>19</v>
      </c>
      <c r="D85" s="65" t="s">
        <v>84</v>
      </c>
      <c r="E85" s="221"/>
      <c r="F85" s="221"/>
      <c r="G85" s="232"/>
      <c r="H85" s="83">
        <f t="shared" si="2"/>
        <v>1</v>
      </c>
    </row>
    <row r="86" spans="1:8" ht="30.6" customHeight="1" x14ac:dyDescent="0.3">
      <c r="A86" s="82" t="s">
        <v>148</v>
      </c>
      <c r="B86" s="64" t="s">
        <v>157</v>
      </c>
      <c r="C86" s="65" t="s">
        <v>19</v>
      </c>
      <c r="D86" s="65" t="s">
        <v>23</v>
      </c>
      <c r="E86" s="221"/>
      <c r="F86" s="221"/>
      <c r="G86" s="232"/>
      <c r="H86" s="83">
        <f t="shared" si="2"/>
        <v>1</v>
      </c>
    </row>
    <row r="87" spans="1:8" ht="297" customHeight="1" x14ac:dyDescent="0.3">
      <c r="A87" s="311" t="s">
        <v>150</v>
      </c>
      <c r="B87" s="314" t="s">
        <v>1050</v>
      </c>
      <c r="C87" s="312" t="s">
        <v>17</v>
      </c>
      <c r="D87" s="312" t="s">
        <v>23</v>
      </c>
      <c r="E87" s="313"/>
      <c r="F87" s="275"/>
      <c r="G87" s="309"/>
      <c r="H87" s="83">
        <f t="shared" si="2"/>
        <v>0</v>
      </c>
    </row>
    <row r="88" spans="1:8" ht="191.25" customHeight="1" thickBot="1" x14ac:dyDescent="0.35">
      <c r="A88" s="311"/>
      <c r="B88" s="314"/>
      <c r="C88" s="312"/>
      <c r="D88" s="312"/>
      <c r="E88" s="313"/>
      <c r="F88" s="276"/>
      <c r="G88" s="310"/>
      <c r="H88" s="83"/>
    </row>
    <row r="89" spans="1:8" ht="18.75" customHeight="1" x14ac:dyDescent="0.3">
      <c r="A89" s="100" t="s">
        <v>758</v>
      </c>
      <c r="B89" s="101" t="s">
        <v>159</v>
      </c>
      <c r="C89" s="102" t="s">
        <v>22</v>
      </c>
      <c r="D89" s="102" t="s">
        <v>749</v>
      </c>
      <c r="E89" s="116" t="s">
        <v>1201</v>
      </c>
      <c r="F89" s="116" t="s">
        <v>1202</v>
      </c>
      <c r="G89" s="234" t="s">
        <v>995</v>
      </c>
      <c r="H89" s="86"/>
    </row>
    <row r="90" spans="1:8" ht="34.200000000000003" customHeight="1" x14ac:dyDescent="0.3">
      <c r="A90" s="82" t="s">
        <v>153</v>
      </c>
      <c r="B90" s="64" t="s">
        <v>874</v>
      </c>
      <c r="C90" s="65" t="s">
        <v>19</v>
      </c>
      <c r="D90" s="65" t="s">
        <v>23</v>
      </c>
      <c r="E90" s="221"/>
      <c r="F90" s="221"/>
      <c r="G90" s="232"/>
      <c r="H90" s="83">
        <f t="shared" si="2"/>
        <v>1</v>
      </c>
    </row>
    <row r="91" spans="1:8" ht="60" customHeight="1" x14ac:dyDescent="0.3">
      <c r="A91" s="210" t="s">
        <v>154</v>
      </c>
      <c r="B91" s="66" t="s">
        <v>875</v>
      </c>
      <c r="C91" s="67" t="s">
        <v>17</v>
      </c>
      <c r="D91" s="67" t="s">
        <v>23</v>
      </c>
      <c r="E91" s="219"/>
      <c r="F91" s="219"/>
      <c r="G91" s="232"/>
      <c r="H91" s="83">
        <f t="shared" si="2"/>
        <v>0</v>
      </c>
    </row>
    <row r="92" spans="1:8" ht="46.2" customHeight="1" x14ac:dyDescent="0.3">
      <c r="A92" s="210" t="s">
        <v>155</v>
      </c>
      <c r="B92" s="66" t="s">
        <v>876</v>
      </c>
      <c r="C92" s="67" t="s">
        <v>17</v>
      </c>
      <c r="D92" s="67" t="s">
        <v>23</v>
      </c>
      <c r="E92" s="219"/>
      <c r="F92" s="219"/>
      <c r="G92" s="232"/>
      <c r="H92" s="83">
        <f t="shared" si="2"/>
        <v>0</v>
      </c>
    </row>
    <row r="93" spans="1:8" ht="37.200000000000003" customHeight="1" x14ac:dyDescent="0.3">
      <c r="A93" s="210" t="s">
        <v>156</v>
      </c>
      <c r="B93" s="66" t="s">
        <v>877</v>
      </c>
      <c r="C93" s="67" t="s">
        <v>17</v>
      </c>
      <c r="D93" s="67" t="s">
        <v>23</v>
      </c>
      <c r="E93" s="219"/>
      <c r="F93" s="219"/>
      <c r="G93" s="232"/>
      <c r="H93" s="83">
        <f t="shared" si="2"/>
        <v>0</v>
      </c>
    </row>
    <row r="94" spans="1:8" ht="31.2" customHeight="1" x14ac:dyDescent="0.3">
      <c r="A94" s="82" t="s">
        <v>158</v>
      </c>
      <c r="B94" s="64" t="s">
        <v>878</v>
      </c>
      <c r="C94" s="65" t="s">
        <v>19</v>
      </c>
      <c r="D94" s="65" t="s">
        <v>84</v>
      </c>
      <c r="E94" s="221"/>
      <c r="F94" s="221"/>
      <c r="G94" s="232"/>
      <c r="H94" s="83">
        <f t="shared" si="2"/>
        <v>1</v>
      </c>
    </row>
    <row r="95" spans="1:8" ht="31.2" customHeight="1" x14ac:dyDescent="0.3">
      <c r="A95" s="210" t="s">
        <v>1085</v>
      </c>
      <c r="B95" s="66" t="s">
        <v>879</v>
      </c>
      <c r="C95" s="67" t="s">
        <v>17</v>
      </c>
      <c r="D95" s="67" t="s">
        <v>23</v>
      </c>
      <c r="E95" s="219"/>
      <c r="F95" s="219"/>
      <c r="G95" s="232"/>
      <c r="H95" s="83">
        <f t="shared" si="2"/>
        <v>0</v>
      </c>
    </row>
    <row r="96" spans="1:8" ht="60" customHeight="1" x14ac:dyDescent="0.3">
      <c r="A96" s="210" t="s">
        <v>1086</v>
      </c>
      <c r="B96" s="66" t="s">
        <v>941</v>
      </c>
      <c r="C96" s="67" t="s">
        <v>17</v>
      </c>
      <c r="D96" s="67" t="s">
        <v>23</v>
      </c>
      <c r="E96" s="219"/>
      <c r="F96" s="219"/>
      <c r="G96" s="232"/>
      <c r="H96" s="83">
        <f t="shared" si="2"/>
        <v>0</v>
      </c>
    </row>
    <row r="97" spans="1:8" ht="60" customHeight="1" x14ac:dyDescent="0.3">
      <c r="A97" s="210" t="s">
        <v>1087</v>
      </c>
      <c r="B97" s="66" t="s">
        <v>880</v>
      </c>
      <c r="C97" s="67" t="s">
        <v>17</v>
      </c>
      <c r="D97" s="67" t="s">
        <v>23</v>
      </c>
      <c r="E97" s="219"/>
      <c r="F97" s="219"/>
      <c r="G97" s="232"/>
      <c r="H97" s="83">
        <f t="shared" si="2"/>
        <v>0</v>
      </c>
    </row>
    <row r="98" spans="1:8" ht="36.6" customHeight="1" x14ac:dyDescent="0.3">
      <c r="A98" s="210" t="s">
        <v>1088</v>
      </c>
      <c r="B98" s="66" t="s">
        <v>943</v>
      </c>
      <c r="C98" s="67" t="s">
        <v>17</v>
      </c>
      <c r="D98" s="67" t="s">
        <v>23</v>
      </c>
      <c r="E98" s="219"/>
      <c r="F98" s="219"/>
      <c r="G98" s="232"/>
      <c r="H98" s="83">
        <f t="shared" si="2"/>
        <v>0</v>
      </c>
    </row>
    <row r="99" spans="1:8" ht="60" customHeight="1" x14ac:dyDescent="0.3">
      <c r="A99" s="210" t="s">
        <v>1089</v>
      </c>
      <c r="B99" s="66" t="s">
        <v>944</v>
      </c>
      <c r="C99" s="67" t="s">
        <v>17</v>
      </c>
      <c r="D99" s="67" t="s">
        <v>23</v>
      </c>
      <c r="E99" s="219"/>
      <c r="F99" s="219"/>
      <c r="G99" s="232"/>
      <c r="H99" s="83">
        <f t="shared" si="2"/>
        <v>0</v>
      </c>
    </row>
    <row r="100" spans="1:8" ht="47.4" customHeight="1" x14ac:dyDescent="0.3">
      <c r="A100" s="82" t="s">
        <v>1090</v>
      </c>
      <c r="B100" s="64" t="s">
        <v>942</v>
      </c>
      <c r="C100" s="65" t="s">
        <v>19</v>
      </c>
      <c r="D100" s="65" t="s">
        <v>24</v>
      </c>
      <c r="E100" s="221"/>
      <c r="F100" s="221"/>
      <c r="G100" s="232"/>
      <c r="H100" s="83">
        <f t="shared" si="2"/>
        <v>1</v>
      </c>
    </row>
    <row r="101" spans="1:8" ht="39.6" customHeight="1" thickBot="1" x14ac:dyDescent="0.35">
      <c r="A101" s="82" t="s">
        <v>1091</v>
      </c>
      <c r="B101" s="64" t="s">
        <v>945</v>
      </c>
      <c r="C101" s="65" t="s">
        <v>19</v>
      </c>
      <c r="D101" s="65" t="s">
        <v>84</v>
      </c>
      <c r="E101" s="221"/>
      <c r="F101" s="221"/>
      <c r="G101" s="232"/>
      <c r="H101" s="83">
        <f t="shared" si="2"/>
        <v>1</v>
      </c>
    </row>
    <row r="102" spans="1:8" ht="18.75" customHeight="1" x14ac:dyDescent="0.3">
      <c r="A102" s="100" t="s">
        <v>773</v>
      </c>
      <c r="B102" s="101" t="s">
        <v>166</v>
      </c>
      <c r="C102" s="102" t="s">
        <v>22</v>
      </c>
      <c r="D102" s="102" t="s">
        <v>749</v>
      </c>
      <c r="E102" s="116" t="s">
        <v>1201</v>
      </c>
      <c r="F102" s="116" t="s">
        <v>1202</v>
      </c>
      <c r="G102" s="234" t="s">
        <v>995</v>
      </c>
      <c r="H102" s="86"/>
    </row>
    <row r="103" spans="1:8" ht="45.75" customHeight="1" x14ac:dyDescent="0.3">
      <c r="A103" s="84" t="s">
        <v>160</v>
      </c>
      <c r="B103" s="66" t="s">
        <v>946</v>
      </c>
      <c r="C103" s="67" t="s">
        <v>17</v>
      </c>
      <c r="D103" s="67" t="s">
        <v>23</v>
      </c>
      <c r="E103" s="219"/>
      <c r="F103" s="219"/>
      <c r="G103" s="232"/>
      <c r="H103" s="83">
        <f t="shared" si="2"/>
        <v>0</v>
      </c>
    </row>
    <row r="104" spans="1:8" ht="45.75" customHeight="1" x14ac:dyDescent="0.3">
      <c r="A104" s="84" t="s">
        <v>161</v>
      </c>
      <c r="B104" s="66" t="s">
        <v>947</v>
      </c>
      <c r="C104" s="67" t="s">
        <v>17</v>
      </c>
      <c r="D104" s="67" t="s">
        <v>23</v>
      </c>
      <c r="E104" s="219"/>
      <c r="F104" s="219"/>
      <c r="G104" s="232"/>
      <c r="H104" s="83">
        <f t="shared" si="2"/>
        <v>0</v>
      </c>
    </row>
    <row r="105" spans="1:8" ht="30.75" customHeight="1" x14ac:dyDescent="0.3">
      <c r="A105" s="84" t="s">
        <v>162</v>
      </c>
      <c r="B105" s="66" t="s">
        <v>170</v>
      </c>
      <c r="C105" s="67" t="s">
        <v>17</v>
      </c>
      <c r="D105" s="67" t="s">
        <v>23</v>
      </c>
      <c r="E105" s="219"/>
      <c r="F105" s="219"/>
      <c r="G105" s="232"/>
      <c r="H105" s="83">
        <f t="shared" si="2"/>
        <v>0</v>
      </c>
    </row>
    <row r="106" spans="1:8" ht="30.75" customHeight="1" x14ac:dyDescent="0.3">
      <c r="A106" s="209" t="s">
        <v>163</v>
      </c>
      <c r="B106" s="69" t="s">
        <v>658</v>
      </c>
      <c r="C106" s="70" t="s">
        <v>17</v>
      </c>
      <c r="D106" s="70" t="s">
        <v>23</v>
      </c>
      <c r="E106" s="219"/>
      <c r="F106" s="219"/>
      <c r="G106" s="232"/>
      <c r="H106" s="83">
        <f t="shared" si="2"/>
        <v>0</v>
      </c>
    </row>
    <row r="107" spans="1:8" ht="30.75" customHeight="1" x14ac:dyDescent="0.3">
      <c r="A107" s="209" t="s">
        <v>164</v>
      </c>
      <c r="B107" s="69" t="s">
        <v>659</v>
      </c>
      <c r="C107" s="70" t="s">
        <v>17</v>
      </c>
      <c r="D107" s="70" t="s">
        <v>23</v>
      </c>
      <c r="E107" s="219"/>
      <c r="F107" s="219"/>
      <c r="G107" s="232"/>
      <c r="H107" s="83">
        <f t="shared" si="2"/>
        <v>0</v>
      </c>
    </row>
    <row r="108" spans="1:8" ht="45.75" customHeight="1" thickBot="1" x14ac:dyDescent="0.35">
      <c r="A108" s="209" t="s">
        <v>165</v>
      </c>
      <c r="B108" s="69" t="s">
        <v>660</v>
      </c>
      <c r="C108" s="70" t="s">
        <v>17</v>
      </c>
      <c r="D108" s="70" t="s">
        <v>23</v>
      </c>
      <c r="E108" s="219"/>
      <c r="F108" s="219"/>
      <c r="G108" s="232"/>
      <c r="H108" s="83">
        <f t="shared" si="2"/>
        <v>0</v>
      </c>
    </row>
    <row r="109" spans="1:8" ht="18.75" customHeight="1" x14ac:dyDescent="0.3">
      <c r="A109" s="100" t="s">
        <v>759</v>
      </c>
      <c r="B109" s="101" t="s">
        <v>174</v>
      </c>
      <c r="C109" s="102" t="s">
        <v>22</v>
      </c>
      <c r="D109" s="102" t="s">
        <v>749</v>
      </c>
      <c r="E109" s="116" t="s">
        <v>1201</v>
      </c>
      <c r="F109" s="116" t="s">
        <v>1202</v>
      </c>
      <c r="G109" s="234" t="s">
        <v>995</v>
      </c>
      <c r="H109" s="86"/>
    </row>
    <row r="110" spans="1:8" ht="45" customHeight="1" x14ac:dyDescent="0.3">
      <c r="A110" s="87" t="s">
        <v>167</v>
      </c>
      <c r="B110" s="69" t="s">
        <v>661</v>
      </c>
      <c r="C110" s="70" t="s">
        <v>17</v>
      </c>
      <c r="D110" s="70" t="s">
        <v>23</v>
      </c>
      <c r="E110" s="219"/>
      <c r="F110" s="219"/>
      <c r="G110" s="232"/>
      <c r="H110" s="83">
        <f t="shared" si="2"/>
        <v>0</v>
      </c>
    </row>
    <row r="111" spans="1:8" ht="45" customHeight="1" x14ac:dyDescent="0.3">
      <c r="A111" s="87" t="s">
        <v>168</v>
      </c>
      <c r="B111" s="69" t="s">
        <v>662</v>
      </c>
      <c r="C111" s="70" t="s">
        <v>17</v>
      </c>
      <c r="D111" s="70" t="s">
        <v>23</v>
      </c>
      <c r="E111" s="219"/>
      <c r="F111" s="219"/>
      <c r="G111" s="232"/>
      <c r="H111" s="83">
        <f t="shared" si="2"/>
        <v>0</v>
      </c>
    </row>
    <row r="112" spans="1:8" ht="30" customHeight="1" x14ac:dyDescent="0.3">
      <c r="A112" s="87" t="s">
        <v>169</v>
      </c>
      <c r="B112" s="69" t="s">
        <v>665</v>
      </c>
      <c r="C112" s="70" t="s">
        <v>17</v>
      </c>
      <c r="D112" s="70" t="s">
        <v>23</v>
      </c>
      <c r="E112" s="219"/>
      <c r="F112" s="219"/>
      <c r="G112" s="232"/>
      <c r="H112" s="83">
        <f t="shared" si="2"/>
        <v>0</v>
      </c>
    </row>
    <row r="113" spans="1:8" ht="45" customHeight="1" x14ac:dyDescent="0.3">
      <c r="A113" s="87" t="s">
        <v>171</v>
      </c>
      <c r="B113" s="69" t="s">
        <v>664</v>
      </c>
      <c r="C113" s="70" t="s">
        <v>17</v>
      </c>
      <c r="D113" s="70" t="s">
        <v>23</v>
      </c>
      <c r="E113" s="219"/>
      <c r="F113" s="219"/>
      <c r="G113" s="232"/>
      <c r="H113" s="83">
        <f t="shared" si="2"/>
        <v>0</v>
      </c>
    </row>
    <row r="114" spans="1:8" ht="45" customHeight="1" x14ac:dyDescent="0.3">
      <c r="A114" s="126" t="s">
        <v>172</v>
      </c>
      <c r="B114" s="75" t="s">
        <v>1051</v>
      </c>
      <c r="C114" s="67" t="s">
        <v>17</v>
      </c>
      <c r="D114" s="67" t="s">
        <v>23</v>
      </c>
      <c r="E114" s="219"/>
      <c r="F114" s="219"/>
      <c r="G114" s="232"/>
      <c r="H114" s="83">
        <f t="shared" si="2"/>
        <v>0</v>
      </c>
    </row>
    <row r="115" spans="1:8" ht="45" customHeight="1" x14ac:dyDescent="0.3">
      <c r="A115" s="126" t="s">
        <v>173</v>
      </c>
      <c r="B115" s="66" t="s">
        <v>1184</v>
      </c>
      <c r="C115" s="67" t="s">
        <v>17</v>
      </c>
      <c r="D115" s="67" t="s">
        <v>23</v>
      </c>
      <c r="E115" s="219"/>
      <c r="F115" s="219"/>
      <c r="G115" s="232"/>
      <c r="H115" s="83">
        <f t="shared" si="2"/>
        <v>0</v>
      </c>
    </row>
    <row r="116" spans="1:8" ht="45" customHeight="1" x14ac:dyDescent="0.3">
      <c r="A116" s="87" t="s">
        <v>1092</v>
      </c>
      <c r="B116" s="69" t="s">
        <v>176</v>
      </c>
      <c r="C116" s="70" t="s">
        <v>17</v>
      </c>
      <c r="D116" s="70" t="s">
        <v>23</v>
      </c>
      <c r="E116" s="219"/>
      <c r="F116" s="219"/>
      <c r="G116" s="232"/>
      <c r="H116" s="83">
        <f t="shared" si="2"/>
        <v>0</v>
      </c>
    </row>
    <row r="117" spans="1:8" ht="75" customHeight="1" x14ac:dyDescent="0.3">
      <c r="A117" s="87" t="s">
        <v>1093</v>
      </c>
      <c r="B117" s="69" t="s">
        <v>663</v>
      </c>
      <c r="C117" s="70" t="s">
        <v>17</v>
      </c>
      <c r="D117" s="70" t="s">
        <v>23</v>
      </c>
      <c r="E117" s="219"/>
      <c r="F117" s="219"/>
      <c r="G117" s="232"/>
      <c r="H117" s="83">
        <f t="shared" si="2"/>
        <v>0</v>
      </c>
    </row>
    <row r="118" spans="1:8" ht="45.75" customHeight="1" thickBot="1" x14ac:dyDescent="0.35">
      <c r="A118" s="87" t="s">
        <v>1094</v>
      </c>
      <c r="B118" s="69" t="s">
        <v>1052</v>
      </c>
      <c r="C118" s="70" t="s">
        <v>17</v>
      </c>
      <c r="D118" s="70" t="s">
        <v>23</v>
      </c>
      <c r="E118" s="219"/>
      <c r="F118" s="219"/>
      <c r="G118" s="232"/>
      <c r="H118" s="83">
        <f t="shared" si="2"/>
        <v>0</v>
      </c>
    </row>
    <row r="119" spans="1:8" ht="18.75" customHeight="1" x14ac:dyDescent="0.3">
      <c r="A119" s="100" t="s">
        <v>760</v>
      </c>
      <c r="B119" s="101" t="s">
        <v>177</v>
      </c>
      <c r="C119" s="102" t="s">
        <v>22</v>
      </c>
      <c r="D119" s="102" t="s">
        <v>749</v>
      </c>
      <c r="E119" s="116" t="s">
        <v>1201</v>
      </c>
      <c r="F119" s="116" t="s">
        <v>1202</v>
      </c>
      <c r="G119" s="234" t="s">
        <v>995</v>
      </c>
      <c r="H119" s="86"/>
    </row>
    <row r="120" spans="1:8" ht="75.75" customHeight="1" thickBot="1" x14ac:dyDescent="0.35">
      <c r="A120" s="82" t="s">
        <v>175</v>
      </c>
      <c r="B120" s="64" t="s">
        <v>870</v>
      </c>
      <c r="C120" s="65" t="s">
        <v>19</v>
      </c>
      <c r="D120" s="65" t="s">
        <v>23</v>
      </c>
      <c r="E120" s="221"/>
      <c r="F120" s="221"/>
      <c r="G120" s="232"/>
      <c r="H120" s="83">
        <f t="shared" si="2"/>
        <v>1</v>
      </c>
    </row>
    <row r="121" spans="1:8" ht="18.75" customHeight="1" x14ac:dyDescent="0.3">
      <c r="A121" s="100" t="s">
        <v>761</v>
      </c>
      <c r="B121" s="101" t="s">
        <v>179</v>
      </c>
      <c r="C121" s="102" t="s">
        <v>22</v>
      </c>
      <c r="D121" s="102" t="s">
        <v>749</v>
      </c>
      <c r="E121" s="116" t="s">
        <v>1201</v>
      </c>
      <c r="F121" s="116" t="s">
        <v>1202</v>
      </c>
      <c r="G121" s="234" t="s">
        <v>995</v>
      </c>
      <c r="H121" s="86"/>
    </row>
    <row r="122" spans="1:8" ht="75" customHeight="1" x14ac:dyDescent="0.3">
      <c r="A122" s="82" t="s">
        <v>178</v>
      </c>
      <c r="B122" s="64" t="s">
        <v>1053</v>
      </c>
      <c r="C122" s="65" t="s">
        <v>19</v>
      </c>
      <c r="D122" s="65" t="s">
        <v>24</v>
      </c>
      <c r="E122" s="221"/>
      <c r="F122" s="221"/>
      <c r="G122" s="232"/>
      <c r="H122" s="83">
        <f t="shared" si="2"/>
        <v>1</v>
      </c>
    </row>
    <row r="123" spans="1:8" ht="75" customHeight="1" thickBot="1" x14ac:dyDescent="0.35">
      <c r="A123" s="87" t="s">
        <v>1095</v>
      </c>
      <c r="B123" s="69" t="s">
        <v>948</v>
      </c>
      <c r="C123" s="70" t="s">
        <v>17</v>
      </c>
      <c r="D123" s="70" t="s">
        <v>23</v>
      </c>
      <c r="E123" s="219"/>
      <c r="F123" s="219"/>
      <c r="G123" s="232"/>
      <c r="H123" s="83">
        <f t="shared" si="2"/>
        <v>0</v>
      </c>
    </row>
    <row r="124" spans="1:8" ht="18.75" customHeight="1" x14ac:dyDescent="0.3">
      <c r="A124" s="100" t="s">
        <v>762</v>
      </c>
      <c r="B124" s="101" t="s">
        <v>182</v>
      </c>
      <c r="C124" s="102" t="s">
        <v>22</v>
      </c>
      <c r="D124" s="102" t="s">
        <v>749</v>
      </c>
      <c r="E124" s="116" t="s">
        <v>1201</v>
      </c>
      <c r="F124" s="116" t="s">
        <v>1202</v>
      </c>
      <c r="G124" s="234" t="s">
        <v>995</v>
      </c>
      <c r="H124" s="86"/>
    </row>
    <row r="125" spans="1:8" ht="45" customHeight="1" x14ac:dyDescent="0.3">
      <c r="A125" s="87" t="s">
        <v>180</v>
      </c>
      <c r="B125" s="69" t="s">
        <v>184</v>
      </c>
      <c r="C125" s="70" t="s">
        <v>17</v>
      </c>
      <c r="D125" s="70" t="s">
        <v>23</v>
      </c>
      <c r="E125" s="219"/>
      <c r="F125" s="219"/>
      <c r="G125" s="232"/>
      <c r="H125" s="83">
        <f t="shared" si="2"/>
        <v>0</v>
      </c>
    </row>
    <row r="126" spans="1:8" ht="30" customHeight="1" x14ac:dyDescent="0.3">
      <c r="A126" s="87" t="s">
        <v>181</v>
      </c>
      <c r="B126" s="69" t="s">
        <v>185</v>
      </c>
      <c r="C126" s="70" t="s">
        <v>17</v>
      </c>
      <c r="D126" s="70" t="s">
        <v>23</v>
      </c>
      <c r="E126" s="219"/>
      <c r="F126" s="219"/>
      <c r="G126" s="232"/>
      <c r="H126" s="83">
        <f t="shared" si="2"/>
        <v>0</v>
      </c>
    </row>
    <row r="127" spans="1:8" ht="30" customHeight="1" x14ac:dyDescent="0.3">
      <c r="A127" s="87" t="s">
        <v>1096</v>
      </c>
      <c r="B127" s="69" t="s">
        <v>186</v>
      </c>
      <c r="C127" s="70" t="s">
        <v>17</v>
      </c>
      <c r="D127" s="70" t="s">
        <v>23</v>
      </c>
      <c r="E127" s="219"/>
      <c r="F127" s="219"/>
      <c r="G127" s="232"/>
      <c r="H127" s="83">
        <f t="shared" si="2"/>
        <v>0</v>
      </c>
    </row>
    <row r="128" spans="1:8" ht="30.75" customHeight="1" thickBot="1" x14ac:dyDescent="0.35">
      <c r="A128" s="87" t="s">
        <v>1097</v>
      </c>
      <c r="B128" s="69" t="s">
        <v>949</v>
      </c>
      <c r="C128" s="70" t="s">
        <v>17</v>
      </c>
      <c r="D128" s="70" t="s">
        <v>23</v>
      </c>
      <c r="E128" s="219"/>
      <c r="F128" s="219"/>
      <c r="G128" s="232"/>
      <c r="H128" s="83">
        <f t="shared" si="2"/>
        <v>0</v>
      </c>
    </row>
    <row r="129" spans="1:8" ht="18.75" customHeight="1" x14ac:dyDescent="0.3">
      <c r="A129" s="100" t="s">
        <v>771</v>
      </c>
      <c r="B129" s="101" t="s">
        <v>187</v>
      </c>
      <c r="C129" s="102" t="s">
        <v>22</v>
      </c>
      <c r="D129" s="102" t="s">
        <v>749</v>
      </c>
      <c r="E129" s="116" t="s">
        <v>1201</v>
      </c>
      <c r="F129" s="116" t="s">
        <v>1202</v>
      </c>
      <c r="G129" s="234" t="s">
        <v>995</v>
      </c>
      <c r="H129" s="86"/>
    </row>
    <row r="130" spans="1:8" ht="45" customHeight="1" thickBot="1" x14ac:dyDescent="0.35">
      <c r="A130" s="82" t="s">
        <v>183</v>
      </c>
      <c r="B130" s="64" t="s">
        <v>188</v>
      </c>
      <c r="C130" s="65" t="s">
        <v>19</v>
      </c>
      <c r="D130" s="65" t="s">
        <v>23</v>
      </c>
      <c r="E130" s="221"/>
      <c r="F130" s="221"/>
      <c r="G130" s="232"/>
      <c r="H130" s="83">
        <f t="shared" si="2"/>
        <v>1</v>
      </c>
    </row>
    <row r="131" spans="1:8" ht="18.75" customHeight="1" x14ac:dyDescent="0.3">
      <c r="A131" s="100" t="s">
        <v>770</v>
      </c>
      <c r="B131" s="101" t="s">
        <v>1054</v>
      </c>
      <c r="C131" s="102" t="s">
        <v>22</v>
      </c>
      <c r="D131" s="102" t="s">
        <v>749</v>
      </c>
      <c r="E131" s="116" t="s">
        <v>1201</v>
      </c>
      <c r="F131" s="116" t="s">
        <v>1202</v>
      </c>
      <c r="G131" s="234" t="s">
        <v>995</v>
      </c>
      <c r="H131" s="86"/>
    </row>
    <row r="132" spans="1:8" ht="45.75" customHeight="1" thickBot="1" x14ac:dyDescent="0.35">
      <c r="A132" s="87" t="s">
        <v>674</v>
      </c>
      <c r="B132" s="69" t="s">
        <v>190</v>
      </c>
      <c r="C132" s="70" t="s">
        <v>17</v>
      </c>
      <c r="D132" s="70" t="s">
        <v>23</v>
      </c>
      <c r="E132" s="219"/>
      <c r="F132" s="219"/>
      <c r="G132" s="232"/>
      <c r="H132" s="83">
        <f t="shared" si="2"/>
        <v>0</v>
      </c>
    </row>
    <row r="133" spans="1:8" ht="18.75" customHeight="1" x14ac:dyDescent="0.3">
      <c r="A133" s="100" t="s">
        <v>769</v>
      </c>
      <c r="B133" s="101" t="s">
        <v>191</v>
      </c>
      <c r="C133" s="102" t="s">
        <v>22</v>
      </c>
      <c r="D133" s="102" t="s">
        <v>749</v>
      </c>
      <c r="E133" s="116" t="s">
        <v>1201</v>
      </c>
      <c r="F133" s="116" t="s">
        <v>1202</v>
      </c>
      <c r="G133" s="234" t="s">
        <v>995</v>
      </c>
      <c r="H133" s="86"/>
    </row>
    <row r="134" spans="1:8" ht="30.75" customHeight="1" x14ac:dyDescent="0.3">
      <c r="A134" s="87" t="s">
        <v>189</v>
      </c>
      <c r="B134" s="69" t="s">
        <v>950</v>
      </c>
      <c r="C134" s="70" t="s">
        <v>17</v>
      </c>
      <c r="D134" s="70" t="s">
        <v>23</v>
      </c>
      <c r="E134" s="219"/>
      <c r="F134" s="219"/>
      <c r="G134" s="232"/>
      <c r="H134" s="83">
        <f t="shared" ref="H134:H188" si="3">IF(C134="Eis",0,1)</f>
        <v>0</v>
      </c>
    </row>
    <row r="135" spans="1:8" ht="45.75" customHeight="1" x14ac:dyDescent="0.3">
      <c r="A135" s="87" t="s">
        <v>1098</v>
      </c>
      <c r="B135" s="69" t="s">
        <v>194</v>
      </c>
      <c r="C135" s="70" t="s">
        <v>17</v>
      </c>
      <c r="D135" s="70" t="s">
        <v>23</v>
      </c>
      <c r="E135" s="219"/>
      <c r="F135" s="219"/>
      <c r="G135" s="232"/>
      <c r="H135" s="83">
        <f t="shared" si="3"/>
        <v>0</v>
      </c>
    </row>
    <row r="136" spans="1:8" ht="45.75" customHeight="1" x14ac:dyDescent="0.3">
      <c r="A136" s="87" t="s">
        <v>1099</v>
      </c>
      <c r="B136" s="69" t="s">
        <v>196</v>
      </c>
      <c r="C136" s="70" t="s">
        <v>17</v>
      </c>
      <c r="D136" s="70" t="s">
        <v>23</v>
      </c>
      <c r="E136" s="219"/>
      <c r="F136" s="219"/>
      <c r="G136" s="232"/>
      <c r="H136" s="83">
        <f t="shared" si="3"/>
        <v>0</v>
      </c>
    </row>
    <row r="137" spans="1:8" ht="30.75" customHeight="1" x14ac:dyDescent="0.3">
      <c r="A137" s="87" t="s">
        <v>1100</v>
      </c>
      <c r="B137" s="69" t="s">
        <v>666</v>
      </c>
      <c r="C137" s="70" t="s">
        <v>17</v>
      </c>
      <c r="D137" s="70" t="s">
        <v>23</v>
      </c>
      <c r="E137" s="219"/>
      <c r="F137" s="219"/>
      <c r="G137" s="232"/>
      <c r="H137" s="83">
        <f t="shared" si="3"/>
        <v>0</v>
      </c>
    </row>
    <row r="138" spans="1:8" ht="30.75" customHeight="1" x14ac:dyDescent="0.3">
      <c r="A138" s="87" t="s">
        <v>1101</v>
      </c>
      <c r="B138" s="69" t="s">
        <v>199</v>
      </c>
      <c r="C138" s="70" t="s">
        <v>17</v>
      </c>
      <c r="D138" s="70" t="s">
        <v>23</v>
      </c>
      <c r="E138" s="219"/>
      <c r="F138" s="219"/>
      <c r="G138" s="232"/>
      <c r="H138" s="83">
        <f t="shared" si="3"/>
        <v>0</v>
      </c>
    </row>
    <row r="139" spans="1:8" ht="45.75" customHeight="1" x14ac:dyDescent="0.3">
      <c r="A139" s="87" t="s">
        <v>1102</v>
      </c>
      <c r="B139" s="69" t="s">
        <v>201</v>
      </c>
      <c r="C139" s="70" t="s">
        <v>17</v>
      </c>
      <c r="D139" s="70" t="s">
        <v>23</v>
      </c>
      <c r="E139" s="219"/>
      <c r="F139" s="219"/>
      <c r="G139" s="232"/>
      <c r="H139" s="83">
        <f t="shared" si="3"/>
        <v>0</v>
      </c>
    </row>
    <row r="140" spans="1:8" ht="30.75" customHeight="1" x14ac:dyDescent="0.3">
      <c r="A140" s="87" t="s">
        <v>1103</v>
      </c>
      <c r="B140" s="69" t="s">
        <v>203</v>
      </c>
      <c r="C140" s="70" t="s">
        <v>17</v>
      </c>
      <c r="D140" s="70" t="s">
        <v>23</v>
      </c>
      <c r="E140" s="219"/>
      <c r="F140" s="219"/>
      <c r="G140" s="232"/>
      <c r="H140" s="83">
        <f t="shared" si="3"/>
        <v>0</v>
      </c>
    </row>
    <row r="141" spans="1:8" ht="60.75" customHeight="1" x14ac:dyDescent="0.3">
      <c r="A141" s="126" t="s">
        <v>1104</v>
      </c>
      <c r="B141" s="69" t="s">
        <v>667</v>
      </c>
      <c r="C141" s="70" t="s">
        <v>17</v>
      </c>
      <c r="D141" s="70" t="s">
        <v>23</v>
      </c>
      <c r="E141" s="219"/>
      <c r="F141" s="219"/>
      <c r="G141" s="233"/>
      <c r="H141" s="83">
        <f t="shared" si="3"/>
        <v>0</v>
      </c>
    </row>
    <row r="142" spans="1:8" ht="60.75" customHeight="1" x14ac:dyDescent="0.3">
      <c r="A142" s="126" t="s">
        <v>1105</v>
      </c>
      <c r="B142" s="69" t="s">
        <v>668</v>
      </c>
      <c r="C142" s="70" t="s">
        <v>17</v>
      </c>
      <c r="D142" s="70" t="s">
        <v>23</v>
      </c>
      <c r="E142" s="219"/>
      <c r="F142" s="219"/>
      <c r="G142" s="233"/>
      <c r="H142" s="83">
        <f t="shared" si="3"/>
        <v>0</v>
      </c>
    </row>
    <row r="143" spans="1:8" ht="45.75" customHeight="1" x14ac:dyDescent="0.3">
      <c r="A143" s="126" t="s">
        <v>1106</v>
      </c>
      <c r="B143" s="69" t="s">
        <v>669</v>
      </c>
      <c r="C143" s="70" t="s">
        <v>17</v>
      </c>
      <c r="D143" s="70" t="s">
        <v>23</v>
      </c>
      <c r="E143" s="219"/>
      <c r="F143" s="219"/>
      <c r="G143" s="233"/>
      <c r="H143" s="83">
        <f t="shared" si="3"/>
        <v>0</v>
      </c>
    </row>
    <row r="144" spans="1:8" ht="30.75" customHeight="1" x14ac:dyDescent="0.3">
      <c r="A144" s="126" t="s">
        <v>1107</v>
      </c>
      <c r="B144" s="69" t="s">
        <v>670</v>
      </c>
      <c r="C144" s="70" t="s">
        <v>17</v>
      </c>
      <c r="D144" s="70" t="s">
        <v>23</v>
      </c>
      <c r="E144" s="219"/>
      <c r="F144" s="219"/>
      <c r="G144" s="233"/>
      <c r="H144" s="83">
        <f t="shared" si="3"/>
        <v>0</v>
      </c>
    </row>
    <row r="145" spans="1:8" ht="45.75" customHeight="1" x14ac:dyDescent="0.3">
      <c r="A145" s="91" t="s">
        <v>1108</v>
      </c>
      <c r="B145" s="76" t="s">
        <v>207</v>
      </c>
      <c r="C145" s="65" t="s">
        <v>19</v>
      </c>
      <c r="D145" s="65" t="s">
        <v>84</v>
      </c>
      <c r="E145" s="221"/>
      <c r="F145" s="221"/>
      <c r="G145" s="233"/>
      <c r="H145" s="83">
        <f t="shared" si="3"/>
        <v>1</v>
      </c>
    </row>
    <row r="146" spans="1:8" ht="60.75" customHeight="1" x14ac:dyDescent="0.3">
      <c r="A146" s="91" t="s">
        <v>1109</v>
      </c>
      <c r="B146" s="76" t="s">
        <v>951</v>
      </c>
      <c r="C146" s="65" t="s">
        <v>19</v>
      </c>
      <c r="D146" s="65" t="s">
        <v>84</v>
      </c>
      <c r="E146" s="221"/>
      <c r="F146" s="221"/>
      <c r="G146" s="233"/>
      <c r="H146" s="83">
        <f t="shared" si="3"/>
        <v>1</v>
      </c>
    </row>
    <row r="147" spans="1:8" ht="45.75" customHeight="1" x14ac:dyDescent="0.3">
      <c r="A147" s="91" t="s">
        <v>1110</v>
      </c>
      <c r="B147" s="64" t="s">
        <v>208</v>
      </c>
      <c r="C147" s="65" t="s">
        <v>19</v>
      </c>
      <c r="D147" s="65" t="s">
        <v>23</v>
      </c>
      <c r="E147" s="221"/>
      <c r="F147" s="221"/>
      <c r="G147" s="233"/>
      <c r="H147" s="83">
        <f t="shared" si="3"/>
        <v>1</v>
      </c>
    </row>
    <row r="148" spans="1:8" ht="45.75" customHeight="1" x14ac:dyDescent="0.3">
      <c r="A148" s="91" t="s">
        <v>1111</v>
      </c>
      <c r="B148" s="64" t="s">
        <v>209</v>
      </c>
      <c r="C148" s="65" t="s">
        <v>19</v>
      </c>
      <c r="D148" s="65" t="s">
        <v>23</v>
      </c>
      <c r="E148" s="221"/>
      <c r="F148" s="221"/>
      <c r="G148" s="233"/>
      <c r="H148" s="83">
        <f t="shared" si="3"/>
        <v>1</v>
      </c>
    </row>
    <row r="149" spans="1:8" ht="60" customHeight="1" thickBot="1" x14ac:dyDescent="0.35">
      <c r="A149" s="91" t="s">
        <v>1112</v>
      </c>
      <c r="B149" s="64" t="s">
        <v>210</v>
      </c>
      <c r="C149" s="65" t="s">
        <v>19</v>
      </c>
      <c r="D149" s="65" t="s">
        <v>23</v>
      </c>
      <c r="E149" s="221"/>
      <c r="F149" s="221"/>
      <c r="G149" s="233"/>
      <c r="H149" s="83">
        <f t="shared" si="3"/>
        <v>1</v>
      </c>
    </row>
    <row r="150" spans="1:8" ht="18.75" customHeight="1" x14ac:dyDescent="0.3">
      <c r="A150" s="100" t="s">
        <v>768</v>
      </c>
      <c r="B150" s="101" t="s">
        <v>211</v>
      </c>
      <c r="C150" s="102" t="s">
        <v>22</v>
      </c>
      <c r="D150" s="102" t="s">
        <v>749</v>
      </c>
      <c r="E150" s="116" t="s">
        <v>1201</v>
      </c>
      <c r="F150" s="116" t="s">
        <v>1202</v>
      </c>
      <c r="G150" s="234" t="s">
        <v>995</v>
      </c>
      <c r="H150" s="86"/>
    </row>
    <row r="151" spans="1:8" ht="30" customHeight="1" x14ac:dyDescent="0.3">
      <c r="A151" s="87" t="s">
        <v>192</v>
      </c>
      <c r="B151" s="66" t="s">
        <v>952</v>
      </c>
      <c r="C151" s="70" t="s">
        <v>17</v>
      </c>
      <c r="D151" s="70" t="s">
        <v>23</v>
      </c>
      <c r="E151" s="219"/>
      <c r="F151" s="219"/>
      <c r="G151" s="232"/>
      <c r="H151" s="83">
        <f t="shared" si="3"/>
        <v>0</v>
      </c>
    </row>
    <row r="152" spans="1:8" ht="30" customHeight="1" x14ac:dyDescent="0.3">
      <c r="A152" s="87" t="s">
        <v>193</v>
      </c>
      <c r="B152" s="69" t="s">
        <v>214</v>
      </c>
      <c r="C152" s="70" t="s">
        <v>17</v>
      </c>
      <c r="D152" s="70" t="s">
        <v>23</v>
      </c>
      <c r="E152" s="219"/>
      <c r="F152" s="219"/>
      <c r="G152" s="232"/>
      <c r="H152" s="83">
        <f t="shared" si="3"/>
        <v>0</v>
      </c>
    </row>
    <row r="153" spans="1:8" ht="165" customHeight="1" x14ac:dyDescent="0.3">
      <c r="A153" s="87" t="s">
        <v>195</v>
      </c>
      <c r="B153" s="69" t="s">
        <v>1055</v>
      </c>
      <c r="C153" s="70" t="s">
        <v>17</v>
      </c>
      <c r="D153" s="70" t="s">
        <v>23</v>
      </c>
      <c r="E153" s="219"/>
      <c r="F153" s="219"/>
      <c r="G153" s="232"/>
      <c r="H153" s="83">
        <f t="shared" si="3"/>
        <v>0</v>
      </c>
    </row>
    <row r="154" spans="1:8" ht="30" customHeight="1" x14ac:dyDescent="0.3">
      <c r="A154" s="87" t="s">
        <v>197</v>
      </c>
      <c r="B154" s="69" t="s">
        <v>1056</v>
      </c>
      <c r="C154" s="70" t="s">
        <v>17</v>
      </c>
      <c r="D154" s="70" t="s">
        <v>23</v>
      </c>
      <c r="E154" s="219"/>
      <c r="F154" s="219"/>
      <c r="G154" s="232"/>
      <c r="H154" s="83">
        <f t="shared" si="3"/>
        <v>0</v>
      </c>
    </row>
    <row r="155" spans="1:8" ht="30" customHeight="1" x14ac:dyDescent="0.3">
      <c r="A155" s="87" t="s">
        <v>198</v>
      </c>
      <c r="B155" s="69" t="s">
        <v>218</v>
      </c>
      <c r="C155" s="70" t="s">
        <v>17</v>
      </c>
      <c r="D155" s="70" t="s">
        <v>23</v>
      </c>
      <c r="E155" s="219"/>
      <c r="F155" s="219"/>
      <c r="G155" s="232"/>
      <c r="H155" s="83">
        <f t="shared" si="3"/>
        <v>0</v>
      </c>
    </row>
    <row r="156" spans="1:8" ht="30" customHeight="1" x14ac:dyDescent="0.3">
      <c r="A156" s="87" t="s">
        <v>200</v>
      </c>
      <c r="B156" s="69" t="s">
        <v>656</v>
      </c>
      <c r="C156" s="70" t="s">
        <v>17</v>
      </c>
      <c r="D156" s="70" t="s">
        <v>23</v>
      </c>
      <c r="E156" s="219"/>
      <c r="F156" s="219"/>
      <c r="G156" s="232"/>
      <c r="H156" s="83">
        <f t="shared" si="3"/>
        <v>0</v>
      </c>
    </row>
    <row r="157" spans="1:8" ht="30" customHeight="1" x14ac:dyDescent="0.3">
      <c r="A157" s="126" t="s">
        <v>202</v>
      </c>
      <c r="B157" s="66" t="s">
        <v>220</v>
      </c>
      <c r="C157" s="67" t="s">
        <v>17</v>
      </c>
      <c r="D157" s="67" t="s">
        <v>23</v>
      </c>
      <c r="E157" s="219"/>
      <c r="F157" s="219"/>
      <c r="G157" s="232"/>
      <c r="H157" s="83">
        <f t="shared" si="3"/>
        <v>0</v>
      </c>
    </row>
    <row r="158" spans="1:8" ht="30" customHeight="1" x14ac:dyDescent="0.3">
      <c r="A158" s="126" t="s">
        <v>204</v>
      </c>
      <c r="B158" s="66" t="s">
        <v>221</v>
      </c>
      <c r="C158" s="67" t="s">
        <v>17</v>
      </c>
      <c r="D158" s="67" t="s">
        <v>23</v>
      </c>
      <c r="E158" s="219"/>
      <c r="F158" s="219"/>
      <c r="G158" s="232"/>
      <c r="H158" s="83">
        <f t="shared" si="3"/>
        <v>0</v>
      </c>
    </row>
    <row r="159" spans="1:8" ht="30" customHeight="1" x14ac:dyDescent="0.3">
      <c r="A159" s="82" t="s">
        <v>205</v>
      </c>
      <c r="B159" s="64" t="s">
        <v>222</v>
      </c>
      <c r="C159" s="65" t="s">
        <v>19</v>
      </c>
      <c r="D159" s="65" t="s">
        <v>24</v>
      </c>
      <c r="E159" s="221"/>
      <c r="F159" s="221"/>
      <c r="G159" s="232"/>
      <c r="H159" s="83">
        <f t="shared" si="3"/>
        <v>1</v>
      </c>
    </row>
    <row r="160" spans="1:8" ht="30" customHeight="1" thickBot="1" x14ac:dyDescent="0.35">
      <c r="A160" s="84" t="s">
        <v>206</v>
      </c>
      <c r="B160" s="66" t="s">
        <v>953</v>
      </c>
      <c r="C160" s="67" t="s">
        <v>17</v>
      </c>
      <c r="D160" s="67" t="s">
        <v>23</v>
      </c>
      <c r="E160" s="219"/>
      <c r="F160" s="219"/>
      <c r="G160" s="232"/>
      <c r="H160" s="83">
        <f t="shared" si="3"/>
        <v>0</v>
      </c>
    </row>
    <row r="161" spans="1:8" ht="18.75" customHeight="1" x14ac:dyDescent="0.3">
      <c r="A161" s="100" t="s">
        <v>767</v>
      </c>
      <c r="B161" s="101" t="s">
        <v>223</v>
      </c>
      <c r="C161" s="102" t="s">
        <v>22</v>
      </c>
      <c r="D161" s="102" t="s">
        <v>749</v>
      </c>
      <c r="E161" s="116" t="s">
        <v>1201</v>
      </c>
      <c r="F161" s="116" t="s">
        <v>1202</v>
      </c>
      <c r="G161" s="234" t="s">
        <v>995</v>
      </c>
      <c r="H161" s="86"/>
    </row>
    <row r="162" spans="1:8" ht="30" customHeight="1" x14ac:dyDescent="0.3">
      <c r="A162" s="84" t="s">
        <v>212</v>
      </c>
      <c r="B162" s="66" t="s">
        <v>691</v>
      </c>
      <c r="C162" s="67" t="s">
        <v>17</v>
      </c>
      <c r="D162" s="67" t="s">
        <v>23</v>
      </c>
      <c r="E162" s="219"/>
      <c r="F162" s="219"/>
      <c r="G162" s="232"/>
      <c r="H162" s="83">
        <f t="shared" si="3"/>
        <v>0</v>
      </c>
    </row>
    <row r="163" spans="1:8" ht="30" customHeight="1" x14ac:dyDescent="0.3">
      <c r="A163" s="84" t="s">
        <v>213</v>
      </c>
      <c r="B163" s="66" t="s">
        <v>692</v>
      </c>
      <c r="C163" s="67" t="s">
        <v>17</v>
      </c>
      <c r="D163" s="67" t="s">
        <v>23</v>
      </c>
      <c r="E163" s="219"/>
      <c r="F163" s="219"/>
      <c r="G163" s="232"/>
      <c r="H163" s="83">
        <f t="shared" si="3"/>
        <v>0</v>
      </c>
    </row>
    <row r="164" spans="1:8" ht="30" customHeight="1" x14ac:dyDescent="0.3">
      <c r="A164" s="84" t="s">
        <v>215</v>
      </c>
      <c r="B164" s="66" t="s">
        <v>954</v>
      </c>
      <c r="C164" s="67" t="s">
        <v>17</v>
      </c>
      <c r="D164" s="67" t="s">
        <v>23</v>
      </c>
      <c r="E164" s="219"/>
      <c r="F164" s="219"/>
      <c r="G164" s="232"/>
      <c r="H164" s="83">
        <f t="shared" si="3"/>
        <v>0</v>
      </c>
    </row>
    <row r="165" spans="1:8" ht="30" customHeight="1" x14ac:dyDescent="0.3">
      <c r="A165" s="84" t="s">
        <v>216</v>
      </c>
      <c r="B165" s="66" t="s">
        <v>224</v>
      </c>
      <c r="C165" s="67" t="s">
        <v>17</v>
      </c>
      <c r="D165" s="67" t="s">
        <v>23</v>
      </c>
      <c r="E165" s="219"/>
      <c r="F165" s="219"/>
      <c r="G165" s="232"/>
      <c r="H165" s="83">
        <f t="shared" si="3"/>
        <v>0</v>
      </c>
    </row>
    <row r="166" spans="1:8" ht="45" customHeight="1" x14ac:dyDescent="0.3">
      <c r="A166" s="127" t="s">
        <v>217</v>
      </c>
      <c r="B166" s="64" t="s">
        <v>955</v>
      </c>
      <c r="C166" s="65" t="s">
        <v>19</v>
      </c>
      <c r="D166" s="65" t="s">
        <v>23</v>
      </c>
      <c r="E166" s="221"/>
      <c r="F166" s="221"/>
      <c r="G166" s="232"/>
      <c r="H166" s="83">
        <f t="shared" si="3"/>
        <v>1</v>
      </c>
    </row>
    <row r="167" spans="1:8" ht="30" customHeight="1" thickBot="1" x14ac:dyDescent="0.35">
      <c r="A167" s="127" t="s">
        <v>219</v>
      </c>
      <c r="B167" s="64" t="s">
        <v>225</v>
      </c>
      <c r="C167" s="65" t="s">
        <v>19</v>
      </c>
      <c r="D167" s="65" t="s">
        <v>23</v>
      </c>
      <c r="E167" s="221"/>
      <c r="F167" s="221"/>
      <c r="G167" s="232"/>
      <c r="H167" s="83">
        <f t="shared" si="3"/>
        <v>1</v>
      </c>
    </row>
    <row r="168" spans="1:8" ht="18.75" customHeight="1" x14ac:dyDescent="0.3">
      <c r="A168" s="100" t="s">
        <v>1113</v>
      </c>
      <c r="B168" s="101" t="s">
        <v>226</v>
      </c>
      <c r="C168" s="102" t="s">
        <v>22</v>
      </c>
      <c r="D168" s="102" t="s">
        <v>749</v>
      </c>
      <c r="E168" s="116" t="s">
        <v>1201</v>
      </c>
      <c r="F168" s="116" t="s">
        <v>1202</v>
      </c>
      <c r="G168" s="234" t="s">
        <v>995</v>
      </c>
      <c r="H168" s="86"/>
    </row>
    <row r="169" spans="1:8" ht="45" customHeight="1" x14ac:dyDescent="0.3">
      <c r="A169" s="84" t="s">
        <v>1114</v>
      </c>
      <c r="B169" s="66" t="s">
        <v>956</v>
      </c>
      <c r="C169" s="67" t="s">
        <v>17</v>
      </c>
      <c r="D169" s="67" t="s">
        <v>24</v>
      </c>
      <c r="E169" s="250"/>
      <c r="F169" s="250"/>
      <c r="G169" s="232"/>
      <c r="H169" s="83">
        <f t="shared" si="3"/>
        <v>0</v>
      </c>
    </row>
    <row r="170" spans="1:8" ht="30" customHeight="1" x14ac:dyDescent="0.3">
      <c r="A170" s="209" t="s">
        <v>1115</v>
      </c>
      <c r="B170" s="69" t="s">
        <v>671</v>
      </c>
      <c r="C170" s="70" t="s">
        <v>17</v>
      </c>
      <c r="D170" s="70" t="s">
        <v>23</v>
      </c>
      <c r="E170" s="219"/>
      <c r="F170" s="219"/>
      <c r="G170" s="232"/>
      <c r="H170" s="83">
        <f t="shared" si="3"/>
        <v>0</v>
      </c>
    </row>
    <row r="171" spans="1:8" ht="30" customHeight="1" thickBot="1" x14ac:dyDescent="0.35">
      <c r="A171" s="209" t="s">
        <v>1116</v>
      </c>
      <c r="B171" s="69" t="s">
        <v>229</v>
      </c>
      <c r="C171" s="70" t="s">
        <v>17</v>
      </c>
      <c r="D171" s="70" t="s">
        <v>23</v>
      </c>
      <c r="E171" s="219"/>
      <c r="F171" s="219"/>
      <c r="G171" s="232"/>
      <c r="H171" s="83">
        <f t="shared" si="3"/>
        <v>0</v>
      </c>
    </row>
    <row r="172" spans="1:8" ht="18.75" customHeight="1" x14ac:dyDescent="0.3">
      <c r="A172" s="100" t="s">
        <v>766</v>
      </c>
      <c r="B172" s="101" t="s">
        <v>1010</v>
      </c>
      <c r="C172" s="102" t="s">
        <v>22</v>
      </c>
      <c r="D172" s="102" t="s">
        <v>749</v>
      </c>
      <c r="E172" s="116" t="s">
        <v>1201</v>
      </c>
      <c r="F172" s="116" t="s">
        <v>1202</v>
      </c>
      <c r="G172" s="234" t="s">
        <v>995</v>
      </c>
      <c r="H172" s="86"/>
    </row>
    <row r="173" spans="1:8" ht="45" customHeight="1" thickBot="1" x14ac:dyDescent="0.35">
      <c r="A173" s="87" t="s">
        <v>1117</v>
      </c>
      <c r="B173" s="69" t="s">
        <v>672</v>
      </c>
      <c r="C173" s="70" t="s">
        <v>17</v>
      </c>
      <c r="D173" s="70" t="s">
        <v>23</v>
      </c>
      <c r="E173" s="219"/>
      <c r="F173" s="219"/>
      <c r="G173" s="232"/>
      <c r="H173" s="83">
        <f t="shared" si="3"/>
        <v>0</v>
      </c>
    </row>
    <row r="174" spans="1:8" ht="18.75" customHeight="1" x14ac:dyDescent="0.3">
      <c r="A174" s="100" t="s">
        <v>765</v>
      </c>
      <c r="B174" s="101" t="s">
        <v>1011</v>
      </c>
      <c r="C174" s="102" t="s">
        <v>22</v>
      </c>
      <c r="D174" s="102" t="s">
        <v>749</v>
      </c>
      <c r="E174" s="116" t="s">
        <v>1201</v>
      </c>
      <c r="F174" s="116" t="s">
        <v>1202</v>
      </c>
      <c r="G174" s="234" t="s">
        <v>995</v>
      </c>
      <c r="H174" s="86"/>
    </row>
    <row r="175" spans="1:8" ht="60" customHeight="1" x14ac:dyDescent="0.3">
      <c r="A175" s="84" t="s">
        <v>227</v>
      </c>
      <c r="B175" s="66" t="s">
        <v>1178</v>
      </c>
      <c r="C175" s="67" t="s">
        <v>17</v>
      </c>
      <c r="D175" s="67" t="s">
        <v>23</v>
      </c>
      <c r="E175" s="219"/>
      <c r="F175" s="219"/>
      <c r="G175" s="232"/>
      <c r="H175" s="83">
        <f t="shared" si="3"/>
        <v>0</v>
      </c>
    </row>
    <row r="176" spans="1:8" ht="45" customHeight="1" thickBot="1" x14ac:dyDescent="0.35">
      <c r="A176" s="84" t="s">
        <v>228</v>
      </c>
      <c r="B176" s="66" t="s">
        <v>745</v>
      </c>
      <c r="C176" s="67" t="s">
        <v>17</v>
      </c>
      <c r="D176" s="67" t="s">
        <v>23</v>
      </c>
      <c r="E176" s="219"/>
      <c r="F176" s="219"/>
      <c r="G176" s="232"/>
      <c r="H176" s="83">
        <f t="shared" si="3"/>
        <v>0</v>
      </c>
    </row>
    <row r="177" spans="1:10" ht="18.75" customHeight="1" x14ac:dyDescent="0.3">
      <c r="A177" s="100" t="s">
        <v>763</v>
      </c>
      <c r="B177" s="101" t="s">
        <v>234</v>
      </c>
      <c r="C177" s="102" t="s">
        <v>22</v>
      </c>
      <c r="D177" s="102" t="s">
        <v>749</v>
      </c>
      <c r="E177" s="116" t="s">
        <v>1201</v>
      </c>
      <c r="F177" s="116" t="s">
        <v>1202</v>
      </c>
      <c r="G177" s="234" t="s">
        <v>995</v>
      </c>
      <c r="H177" s="86"/>
    </row>
    <row r="178" spans="1:10" ht="60" customHeight="1" x14ac:dyDescent="0.3">
      <c r="A178" s="84" t="s">
        <v>230</v>
      </c>
      <c r="B178" s="66" t="s">
        <v>693</v>
      </c>
      <c r="C178" s="67" t="s">
        <v>17</v>
      </c>
      <c r="D178" s="67" t="s">
        <v>23</v>
      </c>
      <c r="E178" s="219"/>
      <c r="F178" s="219"/>
      <c r="G178" s="232"/>
      <c r="H178" s="83">
        <f t="shared" si="3"/>
        <v>0</v>
      </c>
    </row>
    <row r="179" spans="1:10" ht="30" customHeight="1" x14ac:dyDescent="0.3">
      <c r="A179" s="84" t="s">
        <v>1118</v>
      </c>
      <c r="B179" s="66" t="s">
        <v>237</v>
      </c>
      <c r="C179" s="67" t="s">
        <v>17</v>
      </c>
      <c r="D179" s="67" t="s">
        <v>23</v>
      </c>
      <c r="E179" s="219"/>
      <c r="F179" s="219"/>
      <c r="G179" s="232"/>
      <c r="H179" s="83">
        <f t="shared" si="3"/>
        <v>0</v>
      </c>
    </row>
    <row r="180" spans="1:10" ht="30" customHeight="1" x14ac:dyDescent="0.3">
      <c r="A180" s="84" t="s">
        <v>231</v>
      </c>
      <c r="B180" s="66" t="s">
        <v>957</v>
      </c>
      <c r="C180" s="67" t="s">
        <v>17</v>
      </c>
      <c r="D180" s="67" t="s">
        <v>23</v>
      </c>
      <c r="E180" s="219"/>
      <c r="F180" s="219"/>
      <c r="G180" s="232"/>
      <c r="H180" s="83">
        <f t="shared" si="3"/>
        <v>0</v>
      </c>
    </row>
    <row r="181" spans="1:10" ht="30" customHeight="1" x14ac:dyDescent="0.3">
      <c r="A181" s="127" t="s">
        <v>1119</v>
      </c>
      <c r="B181" s="64" t="s">
        <v>240</v>
      </c>
      <c r="C181" s="65" t="s">
        <v>19</v>
      </c>
      <c r="D181" s="65" t="s">
        <v>23</v>
      </c>
      <c r="E181" s="221"/>
      <c r="F181" s="221"/>
      <c r="G181" s="232"/>
      <c r="H181" s="83">
        <f t="shared" si="3"/>
        <v>1</v>
      </c>
    </row>
    <row r="182" spans="1:10" ht="45" customHeight="1" x14ac:dyDescent="0.3">
      <c r="A182" s="127" t="s">
        <v>1120</v>
      </c>
      <c r="B182" s="64" t="s">
        <v>1196</v>
      </c>
      <c r="C182" s="65" t="s">
        <v>19</v>
      </c>
      <c r="D182" s="65" t="s">
        <v>24</v>
      </c>
      <c r="E182" s="221"/>
      <c r="F182" s="221"/>
      <c r="G182" s="232"/>
      <c r="H182" s="83">
        <v>4</v>
      </c>
      <c r="I182" s="112" t="s">
        <v>1172</v>
      </c>
      <c r="J182" s="215">
        <f>VLOOKUP(I182,Blad1!A1:B5,2,0)</f>
        <v>0</v>
      </c>
    </row>
    <row r="183" spans="1:10" ht="148.19999999999999" customHeight="1" thickBot="1" x14ac:dyDescent="0.35">
      <c r="A183" s="84" t="s">
        <v>1121</v>
      </c>
      <c r="B183" s="66" t="s">
        <v>1057</v>
      </c>
      <c r="C183" s="67" t="s">
        <v>17</v>
      </c>
      <c r="D183" s="67" t="s">
        <v>84</v>
      </c>
      <c r="E183" s="250"/>
      <c r="F183" s="250"/>
      <c r="G183" s="232"/>
      <c r="H183" s="83">
        <f t="shared" si="3"/>
        <v>0</v>
      </c>
    </row>
    <row r="184" spans="1:10" ht="18.75" customHeight="1" x14ac:dyDescent="0.3">
      <c r="A184" s="100" t="s">
        <v>764</v>
      </c>
      <c r="B184" s="101" t="s">
        <v>725</v>
      </c>
      <c r="C184" s="102" t="s">
        <v>22</v>
      </c>
      <c r="D184" s="102" t="s">
        <v>749</v>
      </c>
      <c r="E184" s="116" t="s">
        <v>1201</v>
      </c>
      <c r="F184" s="116" t="s">
        <v>1202</v>
      </c>
      <c r="G184" s="234" t="s">
        <v>995</v>
      </c>
      <c r="H184" s="86"/>
    </row>
    <row r="185" spans="1:10" ht="45" customHeight="1" x14ac:dyDescent="0.3">
      <c r="A185" s="82" t="s">
        <v>232</v>
      </c>
      <c r="B185" s="64" t="s">
        <v>694</v>
      </c>
      <c r="C185" s="65" t="s">
        <v>19</v>
      </c>
      <c r="D185" s="65" t="s">
        <v>84</v>
      </c>
      <c r="E185" s="221"/>
      <c r="F185" s="221"/>
      <c r="G185" s="232"/>
      <c r="H185" s="83">
        <f t="shared" si="3"/>
        <v>1</v>
      </c>
    </row>
    <row r="186" spans="1:10" ht="45" customHeight="1" x14ac:dyDescent="0.3">
      <c r="A186" s="210" t="s">
        <v>233</v>
      </c>
      <c r="B186" s="69" t="s">
        <v>241</v>
      </c>
      <c r="C186" s="70" t="s">
        <v>17</v>
      </c>
      <c r="D186" s="70" t="s">
        <v>23</v>
      </c>
      <c r="E186" s="219"/>
      <c r="F186" s="219"/>
      <c r="G186" s="232"/>
      <c r="H186" s="83">
        <f t="shared" si="3"/>
        <v>0</v>
      </c>
    </row>
    <row r="187" spans="1:10" ht="45" customHeight="1" x14ac:dyDescent="0.3">
      <c r="A187" s="210" t="s">
        <v>1122</v>
      </c>
      <c r="B187" s="69" t="s">
        <v>242</v>
      </c>
      <c r="C187" s="70" t="s">
        <v>17</v>
      </c>
      <c r="D187" s="70" t="s">
        <v>23</v>
      </c>
      <c r="E187" s="219"/>
      <c r="F187" s="219"/>
      <c r="G187" s="232"/>
      <c r="H187" s="83">
        <f t="shared" si="3"/>
        <v>0</v>
      </c>
    </row>
    <row r="188" spans="1:10" ht="30" customHeight="1" thickBot="1" x14ac:dyDescent="0.35">
      <c r="A188" s="210" t="s">
        <v>1123</v>
      </c>
      <c r="B188" s="69" t="s">
        <v>729</v>
      </c>
      <c r="C188" s="70" t="s">
        <v>17</v>
      </c>
      <c r="D188" s="70" t="s">
        <v>23</v>
      </c>
      <c r="E188" s="219"/>
      <c r="F188" s="219"/>
      <c r="G188" s="232"/>
      <c r="H188" s="83">
        <f t="shared" si="3"/>
        <v>0</v>
      </c>
    </row>
    <row r="189" spans="1:10" ht="18.75" customHeight="1" x14ac:dyDescent="0.3">
      <c r="A189" s="100" t="s">
        <v>774</v>
      </c>
      <c r="B189" s="101" t="s">
        <v>673</v>
      </c>
      <c r="C189" s="102" t="s">
        <v>22</v>
      </c>
      <c r="D189" s="104" t="s">
        <v>746</v>
      </c>
      <c r="E189" s="116" t="s">
        <v>1201</v>
      </c>
      <c r="F189" s="116" t="s">
        <v>1202</v>
      </c>
      <c r="G189" s="234" t="s">
        <v>995</v>
      </c>
      <c r="H189" s="86"/>
    </row>
    <row r="190" spans="1:10" ht="60" customHeight="1" x14ac:dyDescent="0.3">
      <c r="A190" s="87" t="s">
        <v>235</v>
      </c>
      <c r="B190" s="69" t="s">
        <v>999</v>
      </c>
      <c r="C190" s="70" t="s">
        <v>17</v>
      </c>
      <c r="D190" s="70" t="s">
        <v>23</v>
      </c>
      <c r="E190" s="219"/>
      <c r="F190" s="219"/>
      <c r="G190" s="232"/>
      <c r="H190" s="83">
        <f t="shared" ref="H190:H193" si="4">IF(C190="Eis",0,1)</f>
        <v>0</v>
      </c>
    </row>
    <row r="191" spans="1:10" ht="60.6" customHeight="1" x14ac:dyDescent="0.3">
      <c r="A191" s="127" t="s">
        <v>236</v>
      </c>
      <c r="B191" s="77" t="s">
        <v>730</v>
      </c>
      <c r="C191" s="65" t="s">
        <v>19</v>
      </c>
      <c r="D191" s="65" t="s">
        <v>24</v>
      </c>
      <c r="E191" s="221"/>
      <c r="F191" s="221"/>
      <c r="G191" s="232"/>
      <c r="H191" s="83">
        <f t="shared" si="4"/>
        <v>1</v>
      </c>
    </row>
    <row r="192" spans="1:10" ht="60.6" customHeight="1" x14ac:dyDescent="0.3">
      <c r="A192" s="126" t="s">
        <v>238</v>
      </c>
      <c r="B192" s="105" t="s">
        <v>1058</v>
      </c>
      <c r="C192" s="70" t="s">
        <v>17</v>
      </c>
      <c r="D192" s="70" t="s">
        <v>23</v>
      </c>
      <c r="E192" s="219"/>
      <c r="F192" s="219"/>
      <c r="G192" s="232"/>
      <c r="H192" s="83">
        <f t="shared" si="4"/>
        <v>0</v>
      </c>
    </row>
    <row r="193" spans="1:8" ht="60.6" customHeight="1" thickBot="1" x14ac:dyDescent="0.35">
      <c r="A193" s="126" t="s">
        <v>239</v>
      </c>
      <c r="B193" s="106" t="s">
        <v>857</v>
      </c>
      <c r="C193" s="92" t="s">
        <v>17</v>
      </c>
      <c r="D193" s="92" t="s">
        <v>23</v>
      </c>
      <c r="E193" s="222"/>
      <c r="F193" s="222"/>
      <c r="G193" s="251"/>
      <c r="H193" s="93">
        <f t="shared" si="4"/>
        <v>0</v>
      </c>
    </row>
    <row r="194" spans="1:8" ht="13.5" customHeight="1" x14ac:dyDescent="0.3">
      <c r="A194" s="46"/>
      <c r="B194" s="47"/>
      <c r="C194" s="46"/>
      <c r="D194" s="46"/>
      <c r="E194" s="252"/>
      <c r="F194" s="252"/>
      <c r="G194" s="252"/>
    </row>
  </sheetData>
  <sheetProtection algorithmName="SHA-512" hashValue="UuBOueW5a3HqraZO5z+VbLorUFQ90d7K8VJg3k1HviihHkg03mQVZsXZBTEdNw7JnjHKf9Jea3jF642Z5aFGHg==" saltValue="x/1y7/JwphdkaRLwdJNEHA==" spinCount="100000" sheet="1" objects="1" scenarios="1"/>
  <mergeCells count="6">
    <mergeCell ref="G87:G88"/>
    <mergeCell ref="A87:A88"/>
    <mergeCell ref="C87:C88"/>
    <mergeCell ref="D87:D88"/>
    <mergeCell ref="E87:E88"/>
    <mergeCell ref="B87:B88"/>
  </mergeCells>
  <phoneticPr fontId="17" type="noConversion"/>
  <dataValidations count="5">
    <dataValidation type="list" allowBlank="1" showInputMessage="1" showErrorMessage="1" sqref="C1" xr:uid="{00000000-0002-0000-0500-000000000000}">
      <formula1>"-,Eis,Wens ,Wens/Eis"</formula1>
    </dataValidation>
    <dataValidation type="list" allowBlank="1" showInputMessage="1" showErrorMessage="1" sqref="D1:F1" xr:uid="{00000000-0002-0000-0500-000001000000}">
      <formula1>"-,Ja,Nee,Accoord leverancier"</formula1>
    </dataValidation>
    <dataValidation type="list" allowBlank="1" showInputMessage="1" showErrorMessage="1" sqref="C2:C6 C53:C56 C58:C64 C66:C70 C72:C74 C76:C79 C103:C108 C110:C118 C120 C122:C123 C125:C128 C130 C132 C134:C149 C151:C160 C162:C167 C169:C171 C173 C175:C176 C178:C183 C185:C188 C190:C193 C12:C15 C90:C101 C82:C87 C17:C51" xr:uid="{00000000-0002-0000-0500-000002000000}">
      <formula1>"-,Eis,Wens "</formula1>
    </dataValidation>
    <dataValidation type="list" allowBlank="1" showInputMessage="1" showErrorMessage="1" sqref="D2:F6" xr:uid="{00000000-0002-0000-0500-000003000000}">
      <formula1>"-,Ja,Nee"</formula1>
    </dataValidation>
    <dataValidation type="list" allowBlank="1" showInputMessage="1" showErrorMessage="1" sqref="D66:D70 D58:D64 D76:D80 D53:D56 D72:D74 D103:D108 D110:D118 D125:D128 D120 D122:D123 D134:D149 D130 D132 D151:D160 D162:D167 D169:D171 D178:D183 D173 D175:D176 D185:D188 D190:D193 D90:D101 D12:D15 D82:D87 D17:D51" xr:uid="{00000000-0002-0000-05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01" operator="containsText" id="{C002B971-7317-4BF7-B7E4-5375516A3712}">
            <xm:f>NOT(ISERROR(SEARCH(Toelichting!$C$32,E1)))</xm:f>
            <xm:f>Toelichting!$C$32</xm:f>
            <x14:dxf>
              <fill>
                <patternFill>
                  <bgColor rgb="FFFF7C80"/>
                </patternFill>
              </fill>
            </x14:dxf>
          </x14:cfRule>
          <x14:cfRule type="containsText" priority="102" operator="containsText" id="{77C1E519-EECD-4BEC-9961-0AC922A0EB7F}">
            <xm:f>NOT(ISERROR(SEARCH(Toelichting!$C$31,E1)))</xm:f>
            <xm:f>Toelichting!$C$31</xm:f>
            <x14:dxf>
              <fill>
                <patternFill>
                  <bgColor theme="5" tint="0.59996337778862885"/>
                </patternFill>
              </fill>
            </x14:dxf>
          </x14:cfRule>
          <xm:sqref>E1:F10 E83:F88 E190:F1048576 E185:F188 E178:F183 E175:F176 E173:F173 E169:F171 E162:F167 E151:F160 E134:F149 E132:F132 E130:F130 E125:F128 E122:F123 E120:F120 E110:F118 E103:F108 E90:F101 E76:F80 E72:F74 E66:F70 E58:F64 E53:F56 E17:F51 E12:F15</xm:sqref>
        </x14:conditionalFormatting>
        <x14:conditionalFormatting xmlns:xm="http://schemas.microsoft.com/office/excel/2006/main">
          <x14:cfRule type="containsText" priority="99" operator="containsText" id="{8AE786D1-BAD5-4435-B08A-039AD0F54B8D}">
            <xm:f>NOT(ISERROR(SEARCH(Toelichting!$C$32,E189)))</xm:f>
            <xm:f>Toelichting!$C$32</xm:f>
            <x14:dxf>
              <fill>
                <patternFill>
                  <bgColor rgb="FFFF7C80"/>
                </patternFill>
              </fill>
            </x14:dxf>
          </x14:cfRule>
          <x14:cfRule type="containsText" priority="100" operator="containsText" id="{FA627099-8EB1-4C4A-86AA-EE5E6E18188E}">
            <xm:f>NOT(ISERROR(SEARCH(Toelichting!$C$31,E189)))</xm:f>
            <xm:f>Toelichting!$C$31</xm:f>
            <x14:dxf>
              <fill>
                <patternFill>
                  <bgColor theme="5" tint="0.59996337778862885"/>
                </patternFill>
              </fill>
            </x14:dxf>
          </x14:cfRule>
          <xm:sqref>E189</xm:sqref>
        </x14:conditionalFormatting>
        <x14:conditionalFormatting xmlns:xm="http://schemas.microsoft.com/office/excel/2006/main">
          <x14:cfRule type="containsText" priority="97" operator="containsText" id="{766F3804-85E6-49BF-941A-2F14FEBC4561}">
            <xm:f>NOT(ISERROR(SEARCH(Toelichting!$C$32,E184)))</xm:f>
            <xm:f>Toelichting!$C$32</xm:f>
            <x14:dxf>
              <fill>
                <patternFill>
                  <bgColor rgb="FFFF7C80"/>
                </patternFill>
              </fill>
            </x14:dxf>
          </x14:cfRule>
          <x14:cfRule type="containsText" priority="98" operator="containsText" id="{4DC0C164-5FE5-462D-9D8E-4EDD8B62914D}">
            <xm:f>NOT(ISERROR(SEARCH(Toelichting!$C$31,E184)))</xm:f>
            <xm:f>Toelichting!$C$31</xm:f>
            <x14:dxf>
              <fill>
                <patternFill>
                  <bgColor theme="5" tint="0.59996337778862885"/>
                </patternFill>
              </fill>
            </x14:dxf>
          </x14:cfRule>
          <xm:sqref>E184</xm:sqref>
        </x14:conditionalFormatting>
        <x14:conditionalFormatting xmlns:xm="http://schemas.microsoft.com/office/excel/2006/main">
          <x14:cfRule type="containsText" priority="95" operator="containsText" id="{46E84035-D503-4D80-A35E-1C06A0833A7B}">
            <xm:f>NOT(ISERROR(SEARCH(Toelichting!$C$32,E177)))</xm:f>
            <xm:f>Toelichting!$C$32</xm:f>
            <x14:dxf>
              <fill>
                <patternFill>
                  <bgColor rgb="FFFF7C80"/>
                </patternFill>
              </fill>
            </x14:dxf>
          </x14:cfRule>
          <x14:cfRule type="containsText" priority="96" operator="containsText" id="{665DB636-578E-4D24-8D09-F3E07344AC0C}">
            <xm:f>NOT(ISERROR(SEARCH(Toelichting!$C$31,E177)))</xm:f>
            <xm:f>Toelichting!$C$31</xm:f>
            <x14:dxf>
              <fill>
                <patternFill>
                  <bgColor theme="5" tint="0.59996337778862885"/>
                </patternFill>
              </fill>
            </x14:dxf>
          </x14:cfRule>
          <xm:sqref>E177</xm:sqref>
        </x14:conditionalFormatting>
        <x14:conditionalFormatting xmlns:xm="http://schemas.microsoft.com/office/excel/2006/main">
          <x14:cfRule type="containsText" priority="93" operator="containsText" id="{325AB095-EB5B-470B-9D6E-6497D537A0D6}">
            <xm:f>NOT(ISERROR(SEARCH(Toelichting!$C$32,E174)))</xm:f>
            <xm:f>Toelichting!$C$32</xm:f>
            <x14:dxf>
              <fill>
                <patternFill>
                  <bgColor rgb="FFFF7C80"/>
                </patternFill>
              </fill>
            </x14:dxf>
          </x14:cfRule>
          <x14:cfRule type="containsText" priority="94" operator="containsText" id="{68491E81-F010-4D57-9566-BA90776AE607}">
            <xm:f>NOT(ISERROR(SEARCH(Toelichting!$C$31,E174)))</xm:f>
            <xm:f>Toelichting!$C$31</xm:f>
            <x14:dxf>
              <fill>
                <patternFill>
                  <bgColor theme="5" tint="0.59996337778862885"/>
                </patternFill>
              </fill>
            </x14:dxf>
          </x14:cfRule>
          <xm:sqref>E174</xm:sqref>
        </x14:conditionalFormatting>
        <x14:conditionalFormatting xmlns:xm="http://schemas.microsoft.com/office/excel/2006/main">
          <x14:cfRule type="containsText" priority="91" operator="containsText" id="{286CC0AB-1881-4784-A47D-050895B834F1}">
            <xm:f>NOT(ISERROR(SEARCH(Toelichting!$C$32,E172)))</xm:f>
            <xm:f>Toelichting!$C$32</xm:f>
            <x14:dxf>
              <fill>
                <patternFill>
                  <bgColor rgb="FFFF7C80"/>
                </patternFill>
              </fill>
            </x14:dxf>
          </x14:cfRule>
          <x14:cfRule type="containsText" priority="92" operator="containsText" id="{CCF386D3-C6B2-4232-A194-4BF4D5C907CD}">
            <xm:f>NOT(ISERROR(SEARCH(Toelichting!$C$31,E172)))</xm:f>
            <xm:f>Toelichting!$C$31</xm:f>
            <x14:dxf>
              <fill>
                <patternFill>
                  <bgColor theme="5" tint="0.59996337778862885"/>
                </patternFill>
              </fill>
            </x14:dxf>
          </x14:cfRule>
          <xm:sqref>E172</xm:sqref>
        </x14:conditionalFormatting>
        <x14:conditionalFormatting xmlns:xm="http://schemas.microsoft.com/office/excel/2006/main">
          <x14:cfRule type="containsText" priority="89" operator="containsText" id="{2CE207C0-2E1A-42B6-B2F1-C478D44F1C2C}">
            <xm:f>NOT(ISERROR(SEARCH(Toelichting!$C$32,E168)))</xm:f>
            <xm:f>Toelichting!$C$32</xm:f>
            <x14:dxf>
              <fill>
                <patternFill>
                  <bgColor rgb="FFFF7C80"/>
                </patternFill>
              </fill>
            </x14:dxf>
          </x14:cfRule>
          <x14:cfRule type="containsText" priority="90" operator="containsText" id="{6633D052-9CD6-42FA-BA86-8573EF158B24}">
            <xm:f>NOT(ISERROR(SEARCH(Toelichting!$C$31,E168)))</xm:f>
            <xm:f>Toelichting!$C$31</xm:f>
            <x14:dxf>
              <fill>
                <patternFill>
                  <bgColor theme="5" tint="0.59996337778862885"/>
                </patternFill>
              </fill>
            </x14:dxf>
          </x14:cfRule>
          <xm:sqref>E168</xm:sqref>
        </x14:conditionalFormatting>
        <x14:conditionalFormatting xmlns:xm="http://schemas.microsoft.com/office/excel/2006/main">
          <x14:cfRule type="containsText" priority="87" operator="containsText" id="{08E96C05-5B9B-4802-B70F-1817DD58E467}">
            <xm:f>NOT(ISERROR(SEARCH(Toelichting!$C$32,E161)))</xm:f>
            <xm:f>Toelichting!$C$32</xm:f>
            <x14:dxf>
              <fill>
                <patternFill>
                  <bgColor rgb="FFFF7C80"/>
                </patternFill>
              </fill>
            </x14:dxf>
          </x14:cfRule>
          <x14:cfRule type="containsText" priority="88" operator="containsText" id="{5300A705-FAEA-4BA1-B421-696CFA1B1415}">
            <xm:f>NOT(ISERROR(SEARCH(Toelichting!$C$31,E161)))</xm:f>
            <xm:f>Toelichting!$C$31</xm:f>
            <x14:dxf>
              <fill>
                <patternFill>
                  <bgColor theme="5" tint="0.59996337778862885"/>
                </patternFill>
              </fill>
            </x14:dxf>
          </x14:cfRule>
          <xm:sqref>E161</xm:sqref>
        </x14:conditionalFormatting>
        <x14:conditionalFormatting xmlns:xm="http://schemas.microsoft.com/office/excel/2006/main">
          <x14:cfRule type="containsText" priority="85" operator="containsText" id="{27FC0162-8A71-4AFB-80B4-0A2687E84880}">
            <xm:f>NOT(ISERROR(SEARCH(Toelichting!$C$32,E150)))</xm:f>
            <xm:f>Toelichting!$C$32</xm:f>
            <x14:dxf>
              <fill>
                <patternFill>
                  <bgColor rgb="FFFF7C80"/>
                </patternFill>
              </fill>
            </x14:dxf>
          </x14:cfRule>
          <x14:cfRule type="containsText" priority="86" operator="containsText" id="{828A7106-E7A7-48F5-82EC-4F143561BF39}">
            <xm:f>NOT(ISERROR(SEARCH(Toelichting!$C$31,E150)))</xm:f>
            <xm:f>Toelichting!$C$31</xm:f>
            <x14:dxf>
              <fill>
                <patternFill>
                  <bgColor theme="5" tint="0.59996337778862885"/>
                </patternFill>
              </fill>
            </x14:dxf>
          </x14:cfRule>
          <xm:sqref>E150</xm:sqref>
        </x14:conditionalFormatting>
        <x14:conditionalFormatting xmlns:xm="http://schemas.microsoft.com/office/excel/2006/main">
          <x14:cfRule type="containsText" priority="83" operator="containsText" id="{0622AA3B-9A79-470F-A288-6A1F95CD46D9}">
            <xm:f>NOT(ISERROR(SEARCH(Toelichting!$C$32,E133)))</xm:f>
            <xm:f>Toelichting!$C$32</xm:f>
            <x14:dxf>
              <fill>
                <patternFill>
                  <bgColor rgb="FFFF7C80"/>
                </patternFill>
              </fill>
            </x14:dxf>
          </x14:cfRule>
          <x14:cfRule type="containsText" priority="84" operator="containsText" id="{31F6134D-F53D-469B-AE85-281007712E87}">
            <xm:f>NOT(ISERROR(SEARCH(Toelichting!$C$31,E133)))</xm:f>
            <xm:f>Toelichting!$C$31</xm:f>
            <x14:dxf>
              <fill>
                <patternFill>
                  <bgColor theme="5" tint="0.59996337778862885"/>
                </patternFill>
              </fill>
            </x14:dxf>
          </x14:cfRule>
          <xm:sqref>E133</xm:sqref>
        </x14:conditionalFormatting>
        <x14:conditionalFormatting xmlns:xm="http://schemas.microsoft.com/office/excel/2006/main">
          <x14:cfRule type="containsText" priority="81" operator="containsText" id="{28DD1AB5-80B4-42B8-B5C9-67FF256A5EE6}">
            <xm:f>NOT(ISERROR(SEARCH(Toelichting!$C$32,E131)))</xm:f>
            <xm:f>Toelichting!$C$32</xm:f>
            <x14:dxf>
              <fill>
                <patternFill>
                  <bgColor rgb="FFFF7C80"/>
                </patternFill>
              </fill>
            </x14:dxf>
          </x14:cfRule>
          <x14:cfRule type="containsText" priority="82" operator="containsText" id="{0BBB54A8-EFD4-49BD-ADD8-CA3EBFEE8BBF}">
            <xm:f>NOT(ISERROR(SEARCH(Toelichting!$C$31,E131)))</xm:f>
            <xm:f>Toelichting!$C$31</xm:f>
            <x14:dxf>
              <fill>
                <patternFill>
                  <bgColor theme="5" tint="0.59996337778862885"/>
                </patternFill>
              </fill>
            </x14:dxf>
          </x14:cfRule>
          <xm:sqref>E131</xm:sqref>
        </x14:conditionalFormatting>
        <x14:conditionalFormatting xmlns:xm="http://schemas.microsoft.com/office/excel/2006/main">
          <x14:cfRule type="containsText" priority="79" operator="containsText" id="{9661DA76-612A-4E65-B1A0-49356A51CBE8}">
            <xm:f>NOT(ISERROR(SEARCH(Toelichting!$C$32,E129)))</xm:f>
            <xm:f>Toelichting!$C$32</xm:f>
            <x14:dxf>
              <fill>
                <patternFill>
                  <bgColor rgb="FFFF7C80"/>
                </patternFill>
              </fill>
            </x14:dxf>
          </x14:cfRule>
          <x14:cfRule type="containsText" priority="80" operator="containsText" id="{B5CC3B18-6772-4AAE-8CFD-18E26D9F8350}">
            <xm:f>NOT(ISERROR(SEARCH(Toelichting!$C$31,E129)))</xm:f>
            <xm:f>Toelichting!$C$31</xm:f>
            <x14:dxf>
              <fill>
                <patternFill>
                  <bgColor theme="5" tint="0.59996337778862885"/>
                </patternFill>
              </fill>
            </x14:dxf>
          </x14:cfRule>
          <xm:sqref>E129</xm:sqref>
        </x14:conditionalFormatting>
        <x14:conditionalFormatting xmlns:xm="http://schemas.microsoft.com/office/excel/2006/main">
          <x14:cfRule type="containsText" priority="77" operator="containsText" id="{C886FDE0-7C20-4314-8B09-23E03D60FA4C}">
            <xm:f>NOT(ISERROR(SEARCH(Toelichting!$C$32,E124)))</xm:f>
            <xm:f>Toelichting!$C$32</xm:f>
            <x14:dxf>
              <fill>
                <patternFill>
                  <bgColor rgb="FFFF7C80"/>
                </patternFill>
              </fill>
            </x14:dxf>
          </x14:cfRule>
          <x14:cfRule type="containsText" priority="78" operator="containsText" id="{D7EA0E87-ED8F-4137-85B5-5457D39238D6}">
            <xm:f>NOT(ISERROR(SEARCH(Toelichting!$C$31,E124)))</xm:f>
            <xm:f>Toelichting!$C$31</xm:f>
            <x14:dxf>
              <fill>
                <patternFill>
                  <bgColor theme="5" tint="0.59996337778862885"/>
                </patternFill>
              </fill>
            </x14:dxf>
          </x14:cfRule>
          <xm:sqref>E124</xm:sqref>
        </x14:conditionalFormatting>
        <x14:conditionalFormatting xmlns:xm="http://schemas.microsoft.com/office/excel/2006/main">
          <x14:cfRule type="containsText" priority="75" operator="containsText" id="{53973B28-94E6-4F78-B80C-EC13BF0F7712}">
            <xm:f>NOT(ISERROR(SEARCH(Toelichting!$C$32,E121)))</xm:f>
            <xm:f>Toelichting!$C$32</xm:f>
            <x14:dxf>
              <fill>
                <patternFill>
                  <bgColor rgb="FFFF7C80"/>
                </patternFill>
              </fill>
            </x14:dxf>
          </x14:cfRule>
          <x14:cfRule type="containsText" priority="76" operator="containsText" id="{F42D9680-D7EE-422F-9708-638D73ED34F0}">
            <xm:f>NOT(ISERROR(SEARCH(Toelichting!$C$31,E121)))</xm:f>
            <xm:f>Toelichting!$C$31</xm:f>
            <x14:dxf>
              <fill>
                <patternFill>
                  <bgColor theme="5" tint="0.59996337778862885"/>
                </patternFill>
              </fill>
            </x14:dxf>
          </x14:cfRule>
          <xm:sqref>E121</xm:sqref>
        </x14:conditionalFormatting>
        <x14:conditionalFormatting xmlns:xm="http://schemas.microsoft.com/office/excel/2006/main">
          <x14:cfRule type="containsText" priority="73" operator="containsText" id="{03F59F55-5709-47CA-BF7E-8B88BB5E31FB}">
            <xm:f>NOT(ISERROR(SEARCH(Toelichting!$C$32,E119)))</xm:f>
            <xm:f>Toelichting!$C$32</xm:f>
            <x14:dxf>
              <fill>
                <patternFill>
                  <bgColor rgb="FFFF7C80"/>
                </patternFill>
              </fill>
            </x14:dxf>
          </x14:cfRule>
          <x14:cfRule type="containsText" priority="74" operator="containsText" id="{7E1E0D14-2C21-4ECE-AC7D-655E700C22C1}">
            <xm:f>NOT(ISERROR(SEARCH(Toelichting!$C$31,E119)))</xm:f>
            <xm:f>Toelichting!$C$31</xm:f>
            <x14:dxf>
              <fill>
                <patternFill>
                  <bgColor theme="5" tint="0.59996337778862885"/>
                </patternFill>
              </fill>
            </x14:dxf>
          </x14:cfRule>
          <xm:sqref>E119</xm:sqref>
        </x14:conditionalFormatting>
        <x14:conditionalFormatting xmlns:xm="http://schemas.microsoft.com/office/excel/2006/main">
          <x14:cfRule type="containsText" priority="71" operator="containsText" id="{BF152723-51E1-4D80-BDCB-01DE9A0DBE13}">
            <xm:f>NOT(ISERROR(SEARCH(Toelichting!$C$32,E109)))</xm:f>
            <xm:f>Toelichting!$C$32</xm:f>
            <x14:dxf>
              <fill>
                <patternFill>
                  <bgColor rgb="FFFF7C80"/>
                </patternFill>
              </fill>
            </x14:dxf>
          </x14:cfRule>
          <x14:cfRule type="containsText" priority="72" operator="containsText" id="{F407E60B-4017-4CBF-B7BB-4FCA9B51ED13}">
            <xm:f>NOT(ISERROR(SEARCH(Toelichting!$C$31,E109)))</xm:f>
            <xm:f>Toelichting!$C$31</xm:f>
            <x14:dxf>
              <fill>
                <patternFill>
                  <bgColor theme="5" tint="0.59996337778862885"/>
                </patternFill>
              </fill>
            </x14:dxf>
          </x14:cfRule>
          <xm:sqref>E109</xm:sqref>
        </x14:conditionalFormatting>
        <x14:conditionalFormatting xmlns:xm="http://schemas.microsoft.com/office/excel/2006/main">
          <x14:cfRule type="containsText" priority="69" operator="containsText" id="{2FBDA017-56DC-4C38-900E-5DC7FE7E3203}">
            <xm:f>NOT(ISERROR(SEARCH(Toelichting!$C$32,E102)))</xm:f>
            <xm:f>Toelichting!$C$32</xm:f>
            <x14:dxf>
              <fill>
                <patternFill>
                  <bgColor rgb="FFFF7C80"/>
                </patternFill>
              </fill>
            </x14:dxf>
          </x14:cfRule>
          <x14:cfRule type="containsText" priority="70" operator="containsText" id="{6CA35CC9-2FB9-4267-AA2C-10F2947C148B}">
            <xm:f>NOT(ISERROR(SEARCH(Toelichting!$C$31,E102)))</xm:f>
            <xm:f>Toelichting!$C$31</xm:f>
            <x14:dxf>
              <fill>
                <patternFill>
                  <bgColor theme="5" tint="0.59996337778862885"/>
                </patternFill>
              </fill>
            </x14:dxf>
          </x14:cfRule>
          <xm:sqref>E102</xm:sqref>
        </x14:conditionalFormatting>
        <x14:conditionalFormatting xmlns:xm="http://schemas.microsoft.com/office/excel/2006/main">
          <x14:cfRule type="containsText" priority="67" operator="containsText" id="{AC0754F3-9CEC-41D0-A142-3F8BD4625468}">
            <xm:f>NOT(ISERROR(SEARCH(Toelichting!$C$32,E89)))</xm:f>
            <xm:f>Toelichting!$C$32</xm:f>
            <x14:dxf>
              <fill>
                <patternFill>
                  <bgColor rgb="FFFF7C80"/>
                </patternFill>
              </fill>
            </x14:dxf>
          </x14:cfRule>
          <x14:cfRule type="containsText" priority="68" operator="containsText" id="{3A15671F-9099-4D97-97A7-FF3290DE89E7}">
            <xm:f>NOT(ISERROR(SEARCH(Toelichting!$C$31,E89)))</xm:f>
            <xm:f>Toelichting!$C$31</xm:f>
            <x14:dxf>
              <fill>
                <patternFill>
                  <bgColor theme="5" tint="0.59996337778862885"/>
                </patternFill>
              </fill>
            </x14:dxf>
          </x14:cfRule>
          <xm:sqref>E89</xm:sqref>
        </x14:conditionalFormatting>
        <x14:conditionalFormatting xmlns:xm="http://schemas.microsoft.com/office/excel/2006/main">
          <x14:cfRule type="containsText" priority="65" operator="containsText" id="{A365D57B-749C-46E8-8DA7-66A795F08365}">
            <xm:f>NOT(ISERROR(SEARCH(Toelichting!$C$32,E81)))</xm:f>
            <xm:f>Toelichting!$C$32</xm:f>
            <x14:dxf>
              <fill>
                <patternFill>
                  <bgColor rgb="FFFF7C80"/>
                </patternFill>
              </fill>
            </x14:dxf>
          </x14:cfRule>
          <x14:cfRule type="containsText" priority="66" operator="containsText" id="{A4C3ED8A-19BB-4241-B2ED-FA21B80FC652}">
            <xm:f>NOT(ISERROR(SEARCH(Toelichting!$C$31,E81)))</xm:f>
            <xm:f>Toelichting!$C$31</xm:f>
            <x14:dxf>
              <fill>
                <patternFill>
                  <bgColor theme="5" tint="0.59996337778862885"/>
                </patternFill>
              </fill>
            </x14:dxf>
          </x14:cfRule>
          <xm:sqref>E81</xm:sqref>
        </x14:conditionalFormatting>
        <x14:conditionalFormatting xmlns:xm="http://schemas.microsoft.com/office/excel/2006/main">
          <x14:cfRule type="containsText" priority="63" operator="containsText" id="{2EBA5EB1-4823-486D-9C7B-D898AA0AB4F4}">
            <xm:f>NOT(ISERROR(SEARCH(Toelichting!$C$32,E75)))</xm:f>
            <xm:f>Toelichting!$C$32</xm:f>
            <x14:dxf>
              <fill>
                <patternFill>
                  <bgColor rgb="FFFF7C80"/>
                </patternFill>
              </fill>
            </x14:dxf>
          </x14:cfRule>
          <x14:cfRule type="containsText" priority="64" operator="containsText" id="{05005FC2-68D8-44A7-B93D-534A15A367BD}">
            <xm:f>NOT(ISERROR(SEARCH(Toelichting!$C$31,E75)))</xm:f>
            <xm:f>Toelichting!$C$31</xm:f>
            <x14:dxf>
              <fill>
                <patternFill>
                  <bgColor theme="5" tint="0.59996337778862885"/>
                </patternFill>
              </fill>
            </x14:dxf>
          </x14:cfRule>
          <xm:sqref>E75</xm:sqref>
        </x14:conditionalFormatting>
        <x14:conditionalFormatting xmlns:xm="http://schemas.microsoft.com/office/excel/2006/main">
          <x14:cfRule type="containsText" priority="61" operator="containsText" id="{6E78E761-6FFC-4722-996F-A38EC4427A10}">
            <xm:f>NOT(ISERROR(SEARCH(Toelichting!$C$32,E71)))</xm:f>
            <xm:f>Toelichting!$C$32</xm:f>
            <x14:dxf>
              <fill>
                <patternFill>
                  <bgColor rgb="FFFF7C80"/>
                </patternFill>
              </fill>
            </x14:dxf>
          </x14:cfRule>
          <x14:cfRule type="containsText" priority="62" operator="containsText" id="{516CA5CE-3C28-4C98-B4BC-0C7D8D8A4DFB}">
            <xm:f>NOT(ISERROR(SEARCH(Toelichting!$C$31,E71)))</xm:f>
            <xm:f>Toelichting!$C$31</xm:f>
            <x14:dxf>
              <fill>
                <patternFill>
                  <bgColor theme="5" tint="0.59996337778862885"/>
                </patternFill>
              </fill>
            </x14:dxf>
          </x14:cfRule>
          <xm:sqref>E71</xm:sqref>
        </x14:conditionalFormatting>
        <x14:conditionalFormatting xmlns:xm="http://schemas.microsoft.com/office/excel/2006/main">
          <x14:cfRule type="containsText" priority="59" operator="containsText" id="{9E22AFDD-6371-49BF-BDF1-BD05D7B88AF4}">
            <xm:f>NOT(ISERROR(SEARCH(Toelichting!$C$32,E65)))</xm:f>
            <xm:f>Toelichting!$C$32</xm:f>
            <x14:dxf>
              <fill>
                <patternFill>
                  <bgColor rgb="FFFF7C80"/>
                </patternFill>
              </fill>
            </x14:dxf>
          </x14:cfRule>
          <x14:cfRule type="containsText" priority="60" operator="containsText" id="{7315BDD5-F6C3-4496-8D81-60533E7A94AE}">
            <xm:f>NOT(ISERROR(SEARCH(Toelichting!$C$31,E65)))</xm:f>
            <xm:f>Toelichting!$C$31</xm:f>
            <x14:dxf>
              <fill>
                <patternFill>
                  <bgColor theme="5" tint="0.59996337778862885"/>
                </patternFill>
              </fill>
            </x14:dxf>
          </x14:cfRule>
          <xm:sqref>E65</xm:sqref>
        </x14:conditionalFormatting>
        <x14:conditionalFormatting xmlns:xm="http://schemas.microsoft.com/office/excel/2006/main">
          <x14:cfRule type="containsText" priority="57" operator="containsText" id="{51822762-2DF8-400D-853E-3477D0AD6D04}">
            <xm:f>NOT(ISERROR(SEARCH(Toelichting!$C$32,E57)))</xm:f>
            <xm:f>Toelichting!$C$32</xm:f>
            <x14:dxf>
              <fill>
                <patternFill>
                  <bgColor rgb="FFFF7C80"/>
                </patternFill>
              </fill>
            </x14:dxf>
          </x14:cfRule>
          <x14:cfRule type="containsText" priority="58" operator="containsText" id="{C4614611-9686-4E39-83F1-7BC2FF601E40}">
            <xm:f>NOT(ISERROR(SEARCH(Toelichting!$C$31,E57)))</xm:f>
            <xm:f>Toelichting!$C$31</xm:f>
            <x14:dxf>
              <fill>
                <patternFill>
                  <bgColor theme="5" tint="0.59996337778862885"/>
                </patternFill>
              </fill>
            </x14:dxf>
          </x14:cfRule>
          <xm:sqref>E57</xm:sqref>
        </x14:conditionalFormatting>
        <x14:conditionalFormatting xmlns:xm="http://schemas.microsoft.com/office/excel/2006/main">
          <x14:cfRule type="containsText" priority="55" operator="containsText" id="{D2856EB0-66EC-4896-91BF-E1254F8FF307}">
            <xm:f>NOT(ISERROR(SEARCH(Toelichting!$C$32,E52)))</xm:f>
            <xm:f>Toelichting!$C$32</xm:f>
            <x14:dxf>
              <fill>
                <patternFill>
                  <bgColor rgb="FFFF7C80"/>
                </patternFill>
              </fill>
            </x14:dxf>
          </x14:cfRule>
          <x14:cfRule type="containsText" priority="56" operator="containsText" id="{55603CE4-4E79-4C8D-9F4D-4F4677CD4B17}">
            <xm:f>NOT(ISERROR(SEARCH(Toelichting!$C$31,E52)))</xm:f>
            <xm:f>Toelichting!$C$31</xm:f>
            <x14:dxf>
              <fill>
                <patternFill>
                  <bgColor theme="5" tint="0.59996337778862885"/>
                </patternFill>
              </fill>
            </x14:dxf>
          </x14:cfRule>
          <xm:sqref>E52</xm:sqref>
        </x14:conditionalFormatting>
        <x14:conditionalFormatting xmlns:xm="http://schemas.microsoft.com/office/excel/2006/main">
          <x14:cfRule type="containsText" priority="53" operator="containsText" id="{D2A40D33-780F-459B-8CCE-B8EB2A468E01}">
            <xm:f>NOT(ISERROR(SEARCH(Toelichting!$C$32,E16)))</xm:f>
            <xm:f>Toelichting!$C$32</xm:f>
            <x14:dxf>
              <fill>
                <patternFill>
                  <bgColor rgb="FFFF7C80"/>
                </patternFill>
              </fill>
            </x14:dxf>
          </x14:cfRule>
          <x14:cfRule type="containsText" priority="54" operator="containsText" id="{F7607903-4A73-4B11-B2B2-C03F11BA0FF4}">
            <xm:f>NOT(ISERROR(SEARCH(Toelichting!$C$31,E16)))</xm:f>
            <xm:f>Toelichting!$C$31</xm:f>
            <x14:dxf>
              <fill>
                <patternFill>
                  <bgColor theme="5" tint="0.59996337778862885"/>
                </patternFill>
              </fill>
            </x14:dxf>
          </x14:cfRule>
          <xm:sqref>E16</xm:sqref>
        </x14:conditionalFormatting>
        <x14:conditionalFormatting xmlns:xm="http://schemas.microsoft.com/office/excel/2006/main">
          <x14:cfRule type="containsText" priority="51" operator="containsText" id="{7C3857AA-0EAA-4CBA-8811-E7BEC76096F8}">
            <xm:f>NOT(ISERROR(SEARCH(Toelichting!$C$32,E11)))</xm:f>
            <xm:f>Toelichting!$C$32</xm:f>
            <x14:dxf>
              <fill>
                <patternFill>
                  <bgColor rgb="FFFF7C80"/>
                </patternFill>
              </fill>
            </x14:dxf>
          </x14:cfRule>
          <x14:cfRule type="containsText" priority="52" operator="containsText" id="{E2C759C5-45B9-4E9E-AFAF-931D18417795}">
            <xm:f>NOT(ISERROR(SEARCH(Toelichting!$C$31,E11)))</xm:f>
            <xm:f>Toelichting!$C$31</xm:f>
            <x14:dxf>
              <fill>
                <patternFill>
                  <bgColor theme="5" tint="0.59996337778862885"/>
                </patternFill>
              </fill>
            </x14:dxf>
          </x14:cfRule>
          <xm:sqref>E11</xm:sqref>
        </x14:conditionalFormatting>
        <x14:conditionalFormatting xmlns:xm="http://schemas.microsoft.com/office/excel/2006/main">
          <x14:cfRule type="containsText" priority="49" operator="containsText" id="{A8B47DC9-0F40-4AC0-A3B4-67CA0A1E0AE2}">
            <xm:f>NOT(ISERROR(SEARCH(Toelichting!$C$32,F11)))</xm:f>
            <xm:f>Toelichting!$C$32</xm:f>
            <x14:dxf>
              <fill>
                <patternFill>
                  <bgColor rgb="FFFF7C80"/>
                </patternFill>
              </fill>
            </x14:dxf>
          </x14:cfRule>
          <x14:cfRule type="containsText" priority="50" operator="containsText" id="{61E74385-E586-47C5-9951-8B9C4DA6B49C}">
            <xm:f>NOT(ISERROR(SEARCH(Toelichting!$C$31,F11)))</xm:f>
            <xm:f>Toelichting!$C$31</xm:f>
            <x14:dxf>
              <fill>
                <patternFill>
                  <bgColor theme="5" tint="0.59996337778862885"/>
                </patternFill>
              </fill>
            </x14:dxf>
          </x14:cfRule>
          <xm:sqref>F11</xm:sqref>
        </x14:conditionalFormatting>
        <x14:conditionalFormatting xmlns:xm="http://schemas.microsoft.com/office/excel/2006/main">
          <x14:cfRule type="containsText" priority="47" operator="containsText" id="{E60B4280-45F3-4F1E-90FC-AF264ED46A21}">
            <xm:f>NOT(ISERROR(SEARCH(Toelichting!$C$32,F16)))</xm:f>
            <xm:f>Toelichting!$C$32</xm:f>
            <x14:dxf>
              <fill>
                <patternFill>
                  <bgColor rgb="FFFF7C80"/>
                </patternFill>
              </fill>
            </x14:dxf>
          </x14:cfRule>
          <x14:cfRule type="containsText" priority="48" operator="containsText" id="{700E2851-F629-45CA-A482-E46ABB1BC3CB}">
            <xm:f>NOT(ISERROR(SEARCH(Toelichting!$C$31,F16)))</xm:f>
            <xm:f>Toelichting!$C$31</xm:f>
            <x14:dxf>
              <fill>
                <patternFill>
                  <bgColor theme="5" tint="0.59996337778862885"/>
                </patternFill>
              </fill>
            </x14:dxf>
          </x14:cfRule>
          <xm:sqref>F16</xm:sqref>
        </x14:conditionalFormatting>
        <x14:conditionalFormatting xmlns:xm="http://schemas.microsoft.com/office/excel/2006/main">
          <x14:cfRule type="containsText" priority="45" operator="containsText" id="{9656DE33-4459-4886-A2BD-181DA148F095}">
            <xm:f>NOT(ISERROR(SEARCH(Toelichting!$C$32,F52)))</xm:f>
            <xm:f>Toelichting!$C$32</xm:f>
            <x14:dxf>
              <fill>
                <patternFill>
                  <bgColor rgb="FFFF7C80"/>
                </patternFill>
              </fill>
            </x14:dxf>
          </x14:cfRule>
          <x14:cfRule type="containsText" priority="46" operator="containsText" id="{189D3181-0346-4052-8F65-7335167DE1B6}">
            <xm:f>NOT(ISERROR(SEARCH(Toelichting!$C$31,F52)))</xm:f>
            <xm:f>Toelichting!$C$31</xm:f>
            <x14:dxf>
              <fill>
                <patternFill>
                  <bgColor theme="5" tint="0.59996337778862885"/>
                </patternFill>
              </fill>
            </x14:dxf>
          </x14:cfRule>
          <xm:sqref>F52</xm:sqref>
        </x14:conditionalFormatting>
        <x14:conditionalFormatting xmlns:xm="http://schemas.microsoft.com/office/excel/2006/main">
          <x14:cfRule type="containsText" priority="43" operator="containsText" id="{2044C24A-EA4C-43E1-A293-8CC3A72F1CA2}">
            <xm:f>NOT(ISERROR(SEARCH(Toelichting!$C$32,F57)))</xm:f>
            <xm:f>Toelichting!$C$32</xm:f>
            <x14:dxf>
              <fill>
                <patternFill>
                  <bgColor rgb="FFFF7C80"/>
                </patternFill>
              </fill>
            </x14:dxf>
          </x14:cfRule>
          <x14:cfRule type="containsText" priority="44" operator="containsText" id="{B7A1CB7B-86C3-4EA9-85E6-5A1434B728F6}">
            <xm:f>NOT(ISERROR(SEARCH(Toelichting!$C$31,F57)))</xm:f>
            <xm:f>Toelichting!$C$31</xm:f>
            <x14:dxf>
              <fill>
                <patternFill>
                  <bgColor theme="5" tint="0.59996337778862885"/>
                </patternFill>
              </fill>
            </x14:dxf>
          </x14:cfRule>
          <xm:sqref>F57</xm:sqref>
        </x14:conditionalFormatting>
        <x14:conditionalFormatting xmlns:xm="http://schemas.microsoft.com/office/excel/2006/main">
          <x14:cfRule type="containsText" priority="41" operator="containsText" id="{DAC0E906-5046-4AF2-B212-B53CFA87A0F3}">
            <xm:f>NOT(ISERROR(SEARCH(Toelichting!$C$32,F65)))</xm:f>
            <xm:f>Toelichting!$C$32</xm:f>
            <x14:dxf>
              <fill>
                <patternFill>
                  <bgColor rgb="FFFF7C80"/>
                </patternFill>
              </fill>
            </x14:dxf>
          </x14:cfRule>
          <x14:cfRule type="containsText" priority="42" operator="containsText" id="{568D805D-CDC7-422B-8F69-609BCA15E9B5}">
            <xm:f>NOT(ISERROR(SEARCH(Toelichting!$C$31,F65)))</xm:f>
            <xm:f>Toelichting!$C$31</xm:f>
            <x14:dxf>
              <fill>
                <patternFill>
                  <bgColor theme="5" tint="0.59996337778862885"/>
                </patternFill>
              </fill>
            </x14:dxf>
          </x14:cfRule>
          <xm:sqref>F65</xm:sqref>
        </x14:conditionalFormatting>
        <x14:conditionalFormatting xmlns:xm="http://schemas.microsoft.com/office/excel/2006/main">
          <x14:cfRule type="containsText" priority="39" operator="containsText" id="{CF82D59D-4CE8-4F04-97FE-D26F2B40B3B3}">
            <xm:f>NOT(ISERROR(SEARCH(Toelichting!$C$32,F71)))</xm:f>
            <xm:f>Toelichting!$C$32</xm:f>
            <x14:dxf>
              <fill>
                <patternFill>
                  <bgColor rgb="FFFF7C80"/>
                </patternFill>
              </fill>
            </x14:dxf>
          </x14:cfRule>
          <x14:cfRule type="containsText" priority="40" operator="containsText" id="{8BF7865D-B6A6-4A65-8537-4D31CBC3C57C}">
            <xm:f>NOT(ISERROR(SEARCH(Toelichting!$C$31,F71)))</xm:f>
            <xm:f>Toelichting!$C$31</xm:f>
            <x14:dxf>
              <fill>
                <patternFill>
                  <bgColor theme="5" tint="0.59996337778862885"/>
                </patternFill>
              </fill>
            </x14:dxf>
          </x14:cfRule>
          <xm:sqref>F71</xm:sqref>
        </x14:conditionalFormatting>
        <x14:conditionalFormatting xmlns:xm="http://schemas.microsoft.com/office/excel/2006/main">
          <x14:cfRule type="containsText" priority="37" operator="containsText" id="{9893D369-BE60-41B9-B32D-0AD95B2CDDAD}">
            <xm:f>NOT(ISERROR(SEARCH(Toelichting!$C$32,F75)))</xm:f>
            <xm:f>Toelichting!$C$32</xm:f>
            <x14:dxf>
              <fill>
                <patternFill>
                  <bgColor rgb="FFFF7C80"/>
                </patternFill>
              </fill>
            </x14:dxf>
          </x14:cfRule>
          <x14:cfRule type="containsText" priority="38" operator="containsText" id="{96D59DDB-50EE-4A22-9E7B-B2C65CA1D041}">
            <xm:f>NOT(ISERROR(SEARCH(Toelichting!$C$31,F75)))</xm:f>
            <xm:f>Toelichting!$C$31</xm:f>
            <x14:dxf>
              <fill>
                <patternFill>
                  <bgColor theme="5" tint="0.59996337778862885"/>
                </patternFill>
              </fill>
            </x14:dxf>
          </x14:cfRule>
          <xm:sqref>F75</xm:sqref>
        </x14:conditionalFormatting>
        <x14:conditionalFormatting xmlns:xm="http://schemas.microsoft.com/office/excel/2006/main">
          <x14:cfRule type="containsText" priority="35" operator="containsText" id="{328F03CA-008E-486F-A4C1-E6D250D16DDA}">
            <xm:f>NOT(ISERROR(SEARCH(Toelichting!$C$32,F81)))</xm:f>
            <xm:f>Toelichting!$C$32</xm:f>
            <x14:dxf>
              <fill>
                <patternFill>
                  <bgColor rgb="FFFF7C80"/>
                </patternFill>
              </fill>
            </x14:dxf>
          </x14:cfRule>
          <x14:cfRule type="containsText" priority="36" operator="containsText" id="{6BD64B36-8232-4A1A-BF74-D0D6C1E27C72}">
            <xm:f>NOT(ISERROR(SEARCH(Toelichting!$C$31,F81)))</xm:f>
            <xm:f>Toelichting!$C$31</xm:f>
            <x14:dxf>
              <fill>
                <patternFill>
                  <bgColor theme="5" tint="0.59996337778862885"/>
                </patternFill>
              </fill>
            </x14:dxf>
          </x14:cfRule>
          <xm:sqref>F81</xm:sqref>
        </x14:conditionalFormatting>
        <x14:conditionalFormatting xmlns:xm="http://schemas.microsoft.com/office/excel/2006/main">
          <x14:cfRule type="containsText" priority="33" operator="containsText" id="{2983B953-3AAA-4DE0-8222-E446B74839A8}">
            <xm:f>NOT(ISERROR(SEARCH(Toelichting!$C$32,F89)))</xm:f>
            <xm:f>Toelichting!$C$32</xm:f>
            <x14:dxf>
              <fill>
                <patternFill>
                  <bgColor rgb="FFFF7C80"/>
                </patternFill>
              </fill>
            </x14:dxf>
          </x14:cfRule>
          <x14:cfRule type="containsText" priority="34" operator="containsText" id="{86AACE6E-7407-41D8-A849-05A1993C5CFB}">
            <xm:f>NOT(ISERROR(SEARCH(Toelichting!$C$31,F89)))</xm:f>
            <xm:f>Toelichting!$C$31</xm:f>
            <x14:dxf>
              <fill>
                <patternFill>
                  <bgColor theme="5" tint="0.59996337778862885"/>
                </patternFill>
              </fill>
            </x14:dxf>
          </x14:cfRule>
          <xm:sqref>F89</xm:sqref>
        </x14:conditionalFormatting>
        <x14:conditionalFormatting xmlns:xm="http://schemas.microsoft.com/office/excel/2006/main">
          <x14:cfRule type="containsText" priority="31" operator="containsText" id="{7864888D-2E83-4623-AA79-AB33F7459482}">
            <xm:f>NOT(ISERROR(SEARCH(Toelichting!$C$32,F102)))</xm:f>
            <xm:f>Toelichting!$C$32</xm:f>
            <x14:dxf>
              <fill>
                <patternFill>
                  <bgColor rgb="FFFF7C80"/>
                </patternFill>
              </fill>
            </x14:dxf>
          </x14:cfRule>
          <x14:cfRule type="containsText" priority="32" operator="containsText" id="{75C3D6EE-469C-405C-BB97-B946DAB88010}">
            <xm:f>NOT(ISERROR(SEARCH(Toelichting!$C$31,F102)))</xm:f>
            <xm:f>Toelichting!$C$31</xm:f>
            <x14:dxf>
              <fill>
                <patternFill>
                  <bgColor theme="5" tint="0.59996337778862885"/>
                </patternFill>
              </fill>
            </x14:dxf>
          </x14:cfRule>
          <xm:sqref>F102</xm:sqref>
        </x14:conditionalFormatting>
        <x14:conditionalFormatting xmlns:xm="http://schemas.microsoft.com/office/excel/2006/main">
          <x14:cfRule type="containsText" priority="29" operator="containsText" id="{5EFB02CC-2718-4ED9-86BA-50DC77331E9E}">
            <xm:f>NOT(ISERROR(SEARCH(Toelichting!$C$32,F109)))</xm:f>
            <xm:f>Toelichting!$C$32</xm:f>
            <x14:dxf>
              <fill>
                <patternFill>
                  <bgColor rgb="FFFF7C80"/>
                </patternFill>
              </fill>
            </x14:dxf>
          </x14:cfRule>
          <x14:cfRule type="containsText" priority="30" operator="containsText" id="{5B5BE38C-FD12-4457-AE1F-46A83ACCFBED}">
            <xm:f>NOT(ISERROR(SEARCH(Toelichting!$C$31,F109)))</xm:f>
            <xm:f>Toelichting!$C$31</xm:f>
            <x14:dxf>
              <fill>
                <patternFill>
                  <bgColor theme="5" tint="0.59996337778862885"/>
                </patternFill>
              </fill>
            </x14:dxf>
          </x14:cfRule>
          <xm:sqref>F109</xm:sqref>
        </x14:conditionalFormatting>
        <x14:conditionalFormatting xmlns:xm="http://schemas.microsoft.com/office/excel/2006/main">
          <x14:cfRule type="containsText" priority="27" operator="containsText" id="{ED10ADBA-894E-4133-95DC-62559D054F4A}">
            <xm:f>NOT(ISERROR(SEARCH(Toelichting!$C$32,F119)))</xm:f>
            <xm:f>Toelichting!$C$32</xm:f>
            <x14:dxf>
              <fill>
                <patternFill>
                  <bgColor rgb="FFFF7C80"/>
                </patternFill>
              </fill>
            </x14:dxf>
          </x14:cfRule>
          <x14:cfRule type="containsText" priority="28" operator="containsText" id="{5AE2ACD0-2EF5-4F4E-ABF2-4049D47AF03D}">
            <xm:f>NOT(ISERROR(SEARCH(Toelichting!$C$31,F119)))</xm:f>
            <xm:f>Toelichting!$C$31</xm:f>
            <x14:dxf>
              <fill>
                <patternFill>
                  <bgColor theme="5" tint="0.59996337778862885"/>
                </patternFill>
              </fill>
            </x14:dxf>
          </x14:cfRule>
          <xm:sqref>F119</xm:sqref>
        </x14:conditionalFormatting>
        <x14:conditionalFormatting xmlns:xm="http://schemas.microsoft.com/office/excel/2006/main">
          <x14:cfRule type="containsText" priority="25" operator="containsText" id="{8101BE68-1FFD-4825-9379-45BC14D1E98B}">
            <xm:f>NOT(ISERROR(SEARCH(Toelichting!$C$32,F121)))</xm:f>
            <xm:f>Toelichting!$C$32</xm:f>
            <x14:dxf>
              <fill>
                <patternFill>
                  <bgColor rgb="FFFF7C80"/>
                </patternFill>
              </fill>
            </x14:dxf>
          </x14:cfRule>
          <x14:cfRule type="containsText" priority="26" operator="containsText" id="{2DFAE3C0-8AF9-4F35-9D29-B7D46B6A4601}">
            <xm:f>NOT(ISERROR(SEARCH(Toelichting!$C$31,F121)))</xm:f>
            <xm:f>Toelichting!$C$31</xm:f>
            <x14:dxf>
              <fill>
                <patternFill>
                  <bgColor theme="5" tint="0.59996337778862885"/>
                </patternFill>
              </fill>
            </x14:dxf>
          </x14:cfRule>
          <xm:sqref>F121</xm:sqref>
        </x14:conditionalFormatting>
        <x14:conditionalFormatting xmlns:xm="http://schemas.microsoft.com/office/excel/2006/main">
          <x14:cfRule type="containsText" priority="23" operator="containsText" id="{A5D0B2ED-DB7D-43D8-B131-CA001CE17FC4}">
            <xm:f>NOT(ISERROR(SEARCH(Toelichting!$C$32,F124)))</xm:f>
            <xm:f>Toelichting!$C$32</xm:f>
            <x14:dxf>
              <fill>
                <patternFill>
                  <bgColor rgb="FFFF7C80"/>
                </patternFill>
              </fill>
            </x14:dxf>
          </x14:cfRule>
          <x14:cfRule type="containsText" priority="24" operator="containsText" id="{66D58C15-E1F6-4BC3-9E34-2003FEB1C72E}">
            <xm:f>NOT(ISERROR(SEARCH(Toelichting!$C$31,F124)))</xm:f>
            <xm:f>Toelichting!$C$31</xm:f>
            <x14:dxf>
              <fill>
                <patternFill>
                  <bgColor theme="5" tint="0.59996337778862885"/>
                </patternFill>
              </fill>
            </x14:dxf>
          </x14:cfRule>
          <xm:sqref>F124</xm:sqref>
        </x14:conditionalFormatting>
        <x14:conditionalFormatting xmlns:xm="http://schemas.microsoft.com/office/excel/2006/main">
          <x14:cfRule type="containsText" priority="21" operator="containsText" id="{EB7A4693-4BAC-485F-A16A-6E35653B19CA}">
            <xm:f>NOT(ISERROR(SEARCH(Toelichting!$C$32,F129)))</xm:f>
            <xm:f>Toelichting!$C$32</xm:f>
            <x14:dxf>
              <fill>
                <patternFill>
                  <bgColor rgb="FFFF7C80"/>
                </patternFill>
              </fill>
            </x14:dxf>
          </x14:cfRule>
          <x14:cfRule type="containsText" priority="22" operator="containsText" id="{3B92FA97-F812-46B1-B60C-AAA265D1006D}">
            <xm:f>NOT(ISERROR(SEARCH(Toelichting!$C$31,F129)))</xm:f>
            <xm:f>Toelichting!$C$31</xm:f>
            <x14:dxf>
              <fill>
                <patternFill>
                  <bgColor theme="5" tint="0.59996337778862885"/>
                </patternFill>
              </fill>
            </x14:dxf>
          </x14:cfRule>
          <xm:sqref>F129</xm:sqref>
        </x14:conditionalFormatting>
        <x14:conditionalFormatting xmlns:xm="http://schemas.microsoft.com/office/excel/2006/main">
          <x14:cfRule type="containsText" priority="19" operator="containsText" id="{42E66B60-13B9-41F2-BFB1-8C289BE88788}">
            <xm:f>NOT(ISERROR(SEARCH(Toelichting!$C$32,F131)))</xm:f>
            <xm:f>Toelichting!$C$32</xm:f>
            <x14:dxf>
              <fill>
                <patternFill>
                  <bgColor rgb="FFFF7C80"/>
                </patternFill>
              </fill>
            </x14:dxf>
          </x14:cfRule>
          <x14:cfRule type="containsText" priority="20" operator="containsText" id="{8D6F6A71-ED7E-4B0A-9762-F7815A06F6E1}">
            <xm:f>NOT(ISERROR(SEARCH(Toelichting!$C$31,F131)))</xm:f>
            <xm:f>Toelichting!$C$31</xm:f>
            <x14:dxf>
              <fill>
                <patternFill>
                  <bgColor theme="5" tint="0.59996337778862885"/>
                </patternFill>
              </fill>
            </x14:dxf>
          </x14:cfRule>
          <xm:sqref>F131</xm:sqref>
        </x14:conditionalFormatting>
        <x14:conditionalFormatting xmlns:xm="http://schemas.microsoft.com/office/excel/2006/main">
          <x14:cfRule type="containsText" priority="17" operator="containsText" id="{CE528E88-A0F9-4CCE-875C-7F3E1CDA47B8}">
            <xm:f>NOT(ISERROR(SEARCH(Toelichting!$C$32,F133)))</xm:f>
            <xm:f>Toelichting!$C$32</xm:f>
            <x14:dxf>
              <fill>
                <patternFill>
                  <bgColor rgb="FFFF7C80"/>
                </patternFill>
              </fill>
            </x14:dxf>
          </x14:cfRule>
          <x14:cfRule type="containsText" priority="18" operator="containsText" id="{3CA814FD-3512-4586-8DCF-B6C2B0081BFC}">
            <xm:f>NOT(ISERROR(SEARCH(Toelichting!$C$31,F133)))</xm:f>
            <xm:f>Toelichting!$C$31</xm:f>
            <x14:dxf>
              <fill>
                <patternFill>
                  <bgColor theme="5" tint="0.59996337778862885"/>
                </patternFill>
              </fill>
            </x14:dxf>
          </x14:cfRule>
          <xm:sqref>F133</xm:sqref>
        </x14:conditionalFormatting>
        <x14:conditionalFormatting xmlns:xm="http://schemas.microsoft.com/office/excel/2006/main">
          <x14:cfRule type="containsText" priority="15" operator="containsText" id="{C58F9BEF-D83C-4255-A864-8C79E833BDD9}">
            <xm:f>NOT(ISERROR(SEARCH(Toelichting!$C$32,F150)))</xm:f>
            <xm:f>Toelichting!$C$32</xm:f>
            <x14:dxf>
              <fill>
                <patternFill>
                  <bgColor rgb="FFFF7C80"/>
                </patternFill>
              </fill>
            </x14:dxf>
          </x14:cfRule>
          <x14:cfRule type="containsText" priority="16" operator="containsText" id="{D8827DEE-C6C8-4004-8CA8-27B630AFFD9F}">
            <xm:f>NOT(ISERROR(SEARCH(Toelichting!$C$31,F150)))</xm:f>
            <xm:f>Toelichting!$C$31</xm:f>
            <x14:dxf>
              <fill>
                <patternFill>
                  <bgColor theme="5" tint="0.59996337778862885"/>
                </patternFill>
              </fill>
            </x14:dxf>
          </x14:cfRule>
          <xm:sqref>F150</xm:sqref>
        </x14:conditionalFormatting>
        <x14:conditionalFormatting xmlns:xm="http://schemas.microsoft.com/office/excel/2006/main">
          <x14:cfRule type="containsText" priority="13" operator="containsText" id="{9A1AC146-4604-4839-BA35-42B4137D2249}">
            <xm:f>NOT(ISERROR(SEARCH(Toelichting!$C$32,F161)))</xm:f>
            <xm:f>Toelichting!$C$32</xm:f>
            <x14:dxf>
              <fill>
                <patternFill>
                  <bgColor rgb="FFFF7C80"/>
                </patternFill>
              </fill>
            </x14:dxf>
          </x14:cfRule>
          <x14:cfRule type="containsText" priority="14" operator="containsText" id="{729A7ED2-100D-4418-8E99-6C607C05CE54}">
            <xm:f>NOT(ISERROR(SEARCH(Toelichting!$C$31,F161)))</xm:f>
            <xm:f>Toelichting!$C$31</xm:f>
            <x14:dxf>
              <fill>
                <patternFill>
                  <bgColor theme="5" tint="0.59996337778862885"/>
                </patternFill>
              </fill>
            </x14:dxf>
          </x14:cfRule>
          <xm:sqref>F161</xm:sqref>
        </x14:conditionalFormatting>
        <x14:conditionalFormatting xmlns:xm="http://schemas.microsoft.com/office/excel/2006/main">
          <x14:cfRule type="containsText" priority="11" operator="containsText" id="{4E580547-4FCC-4A57-8649-EA8C4208C93D}">
            <xm:f>NOT(ISERROR(SEARCH(Toelichting!$C$32,F168)))</xm:f>
            <xm:f>Toelichting!$C$32</xm:f>
            <x14:dxf>
              <fill>
                <patternFill>
                  <bgColor rgb="FFFF7C80"/>
                </patternFill>
              </fill>
            </x14:dxf>
          </x14:cfRule>
          <x14:cfRule type="containsText" priority="12" operator="containsText" id="{A67315BC-590C-4333-8473-E11048438AA0}">
            <xm:f>NOT(ISERROR(SEARCH(Toelichting!$C$31,F168)))</xm:f>
            <xm:f>Toelichting!$C$31</xm:f>
            <x14:dxf>
              <fill>
                <patternFill>
                  <bgColor theme="5" tint="0.59996337778862885"/>
                </patternFill>
              </fill>
            </x14:dxf>
          </x14:cfRule>
          <xm:sqref>F168</xm:sqref>
        </x14:conditionalFormatting>
        <x14:conditionalFormatting xmlns:xm="http://schemas.microsoft.com/office/excel/2006/main">
          <x14:cfRule type="containsText" priority="9" operator="containsText" id="{7279AEE8-B0D2-4157-A083-DCF40FD1055D}">
            <xm:f>NOT(ISERROR(SEARCH(Toelichting!$C$32,F172)))</xm:f>
            <xm:f>Toelichting!$C$32</xm:f>
            <x14:dxf>
              <fill>
                <patternFill>
                  <bgColor rgb="FFFF7C80"/>
                </patternFill>
              </fill>
            </x14:dxf>
          </x14:cfRule>
          <x14:cfRule type="containsText" priority="10" operator="containsText" id="{422FB579-32CC-4BDA-88C2-64043A43D026}">
            <xm:f>NOT(ISERROR(SEARCH(Toelichting!$C$31,F172)))</xm:f>
            <xm:f>Toelichting!$C$31</xm:f>
            <x14:dxf>
              <fill>
                <patternFill>
                  <bgColor theme="5" tint="0.59996337778862885"/>
                </patternFill>
              </fill>
            </x14:dxf>
          </x14:cfRule>
          <xm:sqref>F172</xm:sqref>
        </x14:conditionalFormatting>
        <x14:conditionalFormatting xmlns:xm="http://schemas.microsoft.com/office/excel/2006/main">
          <x14:cfRule type="containsText" priority="7" operator="containsText" id="{56DF32F7-F37A-43EA-837B-5253E71EBEF2}">
            <xm:f>NOT(ISERROR(SEARCH(Toelichting!$C$32,F174)))</xm:f>
            <xm:f>Toelichting!$C$32</xm:f>
            <x14:dxf>
              <fill>
                <patternFill>
                  <bgColor rgb="FFFF7C80"/>
                </patternFill>
              </fill>
            </x14:dxf>
          </x14:cfRule>
          <x14:cfRule type="containsText" priority="8" operator="containsText" id="{C3364CCF-8F1C-42F0-A1D5-A81D982BA55B}">
            <xm:f>NOT(ISERROR(SEARCH(Toelichting!$C$31,F174)))</xm:f>
            <xm:f>Toelichting!$C$31</xm:f>
            <x14:dxf>
              <fill>
                <patternFill>
                  <bgColor theme="5" tint="0.59996337778862885"/>
                </patternFill>
              </fill>
            </x14:dxf>
          </x14:cfRule>
          <xm:sqref>F174</xm:sqref>
        </x14:conditionalFormatting>
        <x14:conditionalFormatting xmlns:xm="http://schemas.microsoft.com/office/excel/2006/main">
          <x14:cfRule type="containsText" priority="5" operator="containsText" id="{F8B16D4C-4481-4080-AFD2-2AF2A47CA12D}">
            <xm:f>NOT(ISERROR(SEARCH(Toelichting!$C$32,F177)))</xm:f>
            <xm:f>Toelichting!$C$32</xm:f>
            <x14:dxf>
              <fill>
                <patternFill>
                  <bgColor rgb="FFFF7C80"/>
                </patternFill>
              </fill>
            </x14:dxf>
          </x14:cfRule>
          <x14:cfRule type="containsText" priority="6" operator="containsText" id="{B3B11A4F-85E5-4D1F-9B8A-1F933876BAE0}">
            <xm:f>NOT(ISERROR(SEARCH(Toelichting!$C$31,F177)))</xm:f>
            <xm:f>Toelichting!$C$31</xm:f>
            <x14:dxf>
              <fill>
                <patternFill>
                  <bgColor theme="5" tint="0.59996337778862885"/>
                </patternFill>
              </fill>
            </x14:dxf>
          </x14:cfRule>
          <xm:sqref>F177</xm:sqref>
        </x14:conditionalFormatting>
        <x14:conditionalFormatting xmlns:xm="http://schemas.microsoft.com/office/excel/2006/main">
          <x14:cfRule type="containsText" priority="3" operator="containsText" id="{36AACD5E-7FC6-42E2-82E3-6DDC7C2ECA17}">
            <xm:f>NOT(ISERROR(SEARCH(Toelichting!$C$32,F184)))</xm:f>
            <xm:f>Toelichting!$C$32</xm:f>
            <x14:dxf>
              <fill>
                <patternFill>
                  <bgColor rgb="FFFF7C80"/>
                </patternFill>
              </fill>
            </x14:dxf>
          </x14:cfRule>
          <x14:cfRule type="containsText" priority="4" operator="containsText" id="{ED3F01E2-D357-4342-90D2-A453495BB58F}">
            <xm:f>NOT(ISERROR(SEARCH(Toelichting!$C$31,F184)))</xm:f>
            <xm:f>Toelichting!$C$31</xm:f>
            <x14:dxf>
              <fill>
                <patternFill>
                  <bgColor theme="5" tint="0.59996337778862885"/>
                </patternFill>
              </fill>
            </x14:dxf>
          </x14:cfRule>
          <xm:sqref>F184</xm:sqref>
        </x14:conditionalFormatting>
        <x14:conditionalFormatting xmlns:xm="http://schemas.microsoft.com/office/excel/2006/main">
          <x14:cfRule type="containsText" priority="1" operator="containsText" id="{476FBF31-7416-4162-999F-33DB1739ACC9}">
            <xm:f>NOT(ISERROR(SEARCH(Toelichting!$C$32,F189)))</xm:f>
            <xm:f>Toelichting!$C$32</xm:f>
            <x14:dxf>
              <fill>
                <patternFill>
                  <bgColor rgb="FFFF7C80"/>
                </patternFill>
              </fill>
            </x14:dxf>
          </x14:cfRule>
          <x14:cfRule type="containsText" priority="2" operator="containsText" id="{D4CD56D9-945A-4554-AFF2-A147EE6CCA0F}">
            <xm:f>NOT(ISERROR(SEARCH(Toelichting!$C$31,F189)))</xm:f>
            <xm:f>Toelichting!$C$31</xm:f>
            <x14:dxf>
              <fill>
                <patternFill>
                  <bgColor theme="5" tint="0.59996337778862885"/>
                </patternFill>
              </fill>
            </x14:dxf>
          </x14:cfRule>
          <xm:sqref>F189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6B5CDDB-CFEF-4ECF-B832-3986DB9B8748}">
          <x14:formula1>
            <xm:f>Toelichting!$C$30:$C$32</xm:f>
          </x14:formula1>
          <xm:sqref>E185:F188 E82:F87 E178:F183 E175:F176 E17:F51 E173:F173 E169:F171 E162:F167 E151:F160 E134:F149 E132:F132 E130:F130 E125:F128 E122:F123 E120:F120 E110:F118 E103:F108 E90:F101 E76:F80 E72:F74 E66:F70 E58:F64 E53:F56 E12:F15 E190:F193</xm:sqref>
        </x14:dataValidation>
        <x14:dataValidation type="list" allowBlank="1" showInputMessage="1" showErrorMessage="1" xr:uid="{5435F14F-27D8-4FDA-8ECB-9C63E36491D6}">
          <x14:formula1>
            <xm:f>Blad1!$A$1:$A$5</xm:f>
          </x14:formula1>
          <xm:sqref>I182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641"/>
  <sheetViews>
    <sheetView showGridLines="0" defaultGridColor="0" topLeftCell="A131" colorId="9" zoomScale="85" zoomScaleNormal="85" workbookViewId="0">
      <selection activeCell="A111" sqref="A111"/>
    </sheetView>
  </sheetViews>
  <sheetFormatPr defaultColWidth="9.33203125" defaultRowHeight="15" customHeight="1" x14ac:dyDescent="0.3"/>
  <cols>
    <col min="1" max="1" width="17.33203125" style="155" customWidth="1"/>
    <col min="2" max="2" width="100.6640625" style="155" customWidth="1"/>
    <col min="3" max="4" width="17.6640625" style="160" customWidth="1"/>
    <col min="5" max="6" width="26.88671875" style="256" customWidth="1"/>
    <col min="7" max="7" width="40.6640625" style="255" customWidth="1"/>
    <col min="8" max="8" width="14.44140625" style="155" bestFit="1" customWidth="1"/>
    <col min="9" max="9" width="30" style="155" customWidth="1"/>
    <col min="10" max="112" width="9.33203125" style="155" customWidth="1"/>
    <col min="113" max="113" width="9.33203125" style="22" customWidth="1"/>
    <col min="114" max="16384" width="9.33203125" style="22"/>
  </cols>
  <sheetData>
    <row r="1" spans="1:112" ht="9" hidden="1" customHeight="1" x14ac:dyDescent="0.3">
      <c r="A1" s="18"/>
      <c r="B1" s="18"/>
      <c r="C1" s="151" t="s">
        <v>15</v>
      </c>
      <c r="D1" s="151" t="s">
        <v>1028</v>
      </c>
      <c r="E1" s="224"/>
      <c r="F1" s="224"/>
      <c r="G1" s="238"/>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row>
    <row r="2" spans="1:112" ht="9" hidden="1" customHeight="1" x14ac:dyDescent="0.3">
      <c r="A2" s="18"/>
      <c r="B2" s="18"/>
      <c r="C2" s="152" t="s">
        <v>16</v>
      </c>
      <c r="D2" s="152" t="s">
        <v>16</v>
      </c>
      <c r="E2" s="226"/>
      <c r="F2" s="226"/>
      <c r="G2" s="23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row>
    <row r="3" spans="1:112" ht="9" hidden="1" customHeight="1" x14ac:dyDescent="0.3">
      <c r="A3" s="18"/>
      <c r="B3" s="18"/>
      <c r="C3" s="152" t="s">
        <v>17</v>
      </c>
      <c r="D3" s="152" t="s">
        <v>18</v>
      </c>
      <c r="E3" s="226"/>
      <c r="F3" s="226"/>
      <c r="G3" s="238"/>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row>
    <row r="4" spans="1:112" ht="9" hidden="1" customHeight="1" x14ac:dyDescent="0.3">
      <c r="A4" s="18"/>
      <c r="B4" s="18"/>
      <c r="C4" s="152" t="s">
        <v>19</v>
      </c>
      <c r="D4" s="152" t="s">
        <v>20</v>
      </c>
      <c r="E4" s="226"/>
      <c r="F4" s="226"/>
      <c r="G4" s="238"/>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row>
    <row r="5" spans="1:112" ht="9" hidden="1" customHeight="1" x14ac:dyDescent="0.3">
      <c r="A5" s="18"/>
      <c r="B5" s="18"/>
      <c r="C5" s="153"/>
      <c r="D5" s="154"/>
      <c r="E5" s="227"/>
      <c r="F5" s="227"/>
      <c r="G5" s="238"/>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row>
    <row r="6" spans="1:112" ht="9" hidden="1" customHeight="1" x14ac:dyDescent="0.3">
      <c r="A6" s="18"/>
      <c r="B6" s="18"/>
      <c r="C6" s="153"/>
      <c r="D6" s="153"/>
      <c r="E6" s="228"/>
      <c r="F6" s="228"/>
      <c r="G6" s="238"/>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row>
    <row r="7" spans="1:112" ht="47.25" hidden="1" customHeight="1" x14ac:dyDescent="0.3">
      <c r="A7" s="15"/>
      <c r="B7" s="15"/>
      <c r="C7" s="15"/>
      <c r="D7" s="15"/>
      <c r="E7" s="229"/>
      <c r="F7" s="229"/>
      <c r="G7" s="238"/>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row>
    <row r="8" spans="1:112" ht="13.5" customHeight="1" x14ac:dyDescent="0.3">
      <c r="A8" s="18"/>
      <c r="B8" s="18"/>
      <c r="C8" s="18"/>
      <c r="D8" s="18"/>
      <c r="E8" s="230"/>
      <c r="F8" s="230"/>
      <c r="G8" s="238"/>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row>
    <row r="9" spans="1:112" ht="23.25" customHeight="1" x14ac:dyDescent="0.3">
      <c r="A9" s="18"/>
      <c r="B9" s="21" t="s">
        <v>558</v>
      </c>
      <c r="C9" s="18"/>
      <c r="D9" s="18"/>
      <c r="E9" s="230"/>
      <c r="F9" s="230"/>
      <c r="G9" s="238"/>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row>
    <row r="10" spans="1:112" ht="15.75" customHeight="1" thickBot="1" x14ac:dyDescent="0.35">
      <c r="A10" s="18"/>
      <c r="B10" s="18"/>
      <c r="C10" s="18"/>
      <c r="D10" s="18"/>
      <c r="E10" s="230"/>
      <c r="F10" s="230"/>
      <c r="G10" s="238"/>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row>
    <row r="11" spans="1:112" ht="18.75" customHeight="1" x14ac:dyDescent="0.3">
      <c r="A11" s="96" t="s">
        <v>810</v>
      </c>
      <c r="B11" s="97" t="s">
        <v>243</v>
      </c>
      <c r="C11" s="98" t="s">
        <v>22</v>
      </c>
      <c r="D11" s="98" t="s">
        <v>749</v>
      </c>
      <c r="E11" s="116" t="s">
        <v>1201</v>
      </c>
      <c r="F11" s="116" t="s">
        <v>1202</v>
      </c>
      <c r="G11" s="247" t="s">
        <v>995</v>
      </c>
      <c r="H11" s="81" t="s">
        <v>873</v>
      </c>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row>
    <row r="12" spans="1:112" ht="45" customHeight="1" x14ac:dyDescent="0.3">
      <c r="A12" s="87" t="s">
        <v>559</v>
      </c>
      <c r="B12" s="69" t="s">
        <v>657</v>
      </c>
      <c r="C12" s="70" t="s">
        <v>17</v>
      </c>
      <c r="D12" s="70" t="s">
        <v>23</v>
      </c>
      <c r="E12" s="219"/>
      <c r="F12" s="219"/>
      <c r="G12" s="233"/>
      <c r="H12" s="112">
        <f t="shared" ref="H12:H74" si="0">IF(C12="Eis",0,1)</f>
        <v>0</v>
      </c>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row>
    <row r="13" spans="1:112" ht="60" customHeight="1" x14ac:dyDescent="0.3">
      <c r="A13" s="87" t="s">
        <v>560</v>
      </c>
      <c r="B13" s="69" t="s">
        <v>1029</v>
      </c>
      <c r="C13" s="70" t="s">
        <v>17</v>
      </c>
      <c r="D13" s="70" t="s">
        <v>23</v>
      </c>
      <c r="E13" s="219"/>
      <c r="F13" s="219"/>
      <c r="G13" s="233"/>
      <c r="H13" s="112">
        <f t="shared" si="0"/>
        <v>0</v>
      </c>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row>
    <row r="14" spans="1:112" s="155" customFormat="1" ht="105" customHeight="1" x14ac:dyDescent="0.3">
      <c r="A14" s="87" t="s">
        <v>561</v>
      </c>
      <c r="B14" s="69" t="s">
        <v>1030</v>
      </c>
      <c r="C14" s="70" t="s">
        <v>17</v>
      </c>
      <c r="D14" s="70" t="s">
        <v>23</v>
      </c>
      <c r="E14" s="219"/>
      <c r="F14" s="219"/>
      <c r="G14" s="233"/>
      <c r="H14" s="112">
        <f t="shared" si="0"/>
        <v>0</v>
      </c>
      <c r="O14" s="155" t="s">
        <v>681</v>
      </c>
    </row>
    <row r="15" spans="1:112" ht="26.4" customHeight="1" x14ac:dyDescent="0.3">
      <c r="A15" s="87" t="s">
        <v>647</v>
      </c>
      <c r="B15" s="69" t="s">
        <v>554</v>
      </c>
      <c r="C15" s="70" t="s">
        <v>17</v>
      </c>
      <c r="D15" s="70" t="s">
        <v>23</v>
      </c>
      <c r="E15" s="219"/>
      <c r="F15" s="219"/>
      <c r="G15" s="233"/>
      <c r="H15" s="112">
        <f t="shared" si="0"/>
        <v>0</v>
      </c>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row>
    <row r="16" spans="1:112" ht="45" customHeight="1" x14ac:dyDescent="0.3">
      <c r="A16" s="87" t="s">
        <v>562</v>
      </c>
      <c r="B16" s="69" t="s">
        <v>555</v>
      </c>
      <c r="C16" s="70" t="s">
        <v>17</v>
      </c>
      <c r="D16" s="70" t="s">
        <v>23</v>
      </c>
      <c r="E16" s="219"/>
      <c r="F16" s="219"/>
      <c r="G16" s="233"/>
      <c r="H16" s="112">
        <f t="shared" si="0"/>
        <v>0</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row>
    <row r="17" spans="1:112" ht="23.4" customHeight="1" x14ac:dyDescent="0.3">
      <c r="A17" s="84" t="s">
        <v>563</v>
      </c>
      <c r="B17" s="66" t="s">
        <v>556</v>
      </c>
      <c r="C17" s="67" t="s">
        <v>17</v>
      </c>
      <c r="D17" s="67" t="s">
        <v>23</v>
      </c>
      <c r="E17" s="219"/>
      <c r="F17" s="219"/>
      <c r="G17" s="233"/>
      <c r="H17" s="112">
        <f t="shared" si="0"/>
        <v>0</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row>
    <row r="18" spans="1:112" ht="30" customHeight="1" x14ac:dyDescent="0.3">
      <c r="A18" s="82" t="s">
        <v>564</v>
      </c>
      <c r="B18" s="118" t="s">
        <v>958</v>
      </c>
      <c r="C18" s="65" t="s">
        <v>19</v>
      </c>
      <c r="D18" s="65" t="s">
        <v>23</v>
      </c>
      <c r="E18" s="221"/>
      <c r="F18" s="221"/>
      <c r="G18" s="233"/>
      <c r="H18" s="112">
        <f t="shared" si="0"/>
        <v>1</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row>
    <row r="19" spans="1:112" ht="30" customHeight="1" x14ac:dyDescent="0.3">
      <c r="A19" s="82" t="s">
        <v>565</v>
      </c>
      <c r="B19" s="118" t="s">
        <v>855</v>
      </c>
      <c r="C19" s="65" t="s">
        <v>19</v>
      </c>
      <c r="D19" s="65" t="s">
        <v>23</v>
      </c>
      <c r="E19" s="221"/>
      <c r="F19" s="221"/>
      <c r="G19" s="233"/>
      <c r="H19" s="112">
        <f t="shared" si="0"/>
        <v>1</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row>
    <row r="20" spans="1:112" ht="19.95" customHeight="1" x14ac:dyDescent="0.3">
      <c r="A20" s="82" t="s">
        <v>566</v>
      </c>
      <c r="B20" s="76" t="s">
        <v>731</v>
      </c>
      <c r="C20" s="65" t="s">
        <v>19</v>
      </c>
      <c r="D20" s="65" t="s">
        <v>23</v>
      </c>
      <c r="E20" s="221"/>
      <c r="F20" s="221"/>
      <c r="G20" s="233"/>
      <c r="H20" s="112">
        <f t="shared" si="0"/>
        <v>1</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row>
    <row r="21" spans="1:112" ht="30" customHeight="1" x14ac:dyDescent="0.3">
      <c r="A21" s="84" t="s">
        <v>567</v>
      </c>
      <c r="B21" s="66" t="s">
        <v>959</v>
      </c>
      <c r="C21" s="67" t="s">
        <v>17</v>
      </c>
      <c r="D21" s="203" t="s">
        <v>23</v>
      </c>
      <c r="E21" s="219"/>
      <c r="F21" s="219"/>
      <c r="G21" s="233"/>
      <c r="H21" s="112">
        <f t="shared" si="0"/>
        <v>0</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row>
    <row r="22" spans="1:112" ht="45" customHeight="1" x14ac:dyDescent="0.3">
      <c r="A22" s="82" t="s">
        <v>568</v>
      </c>
      <c r="B22" s="64" t="s">
        <v>960</v>
      </c>
      <c r="C22" s="65" t="s">
        <v>19</v>
      </c>
      <c r="D22" s="65" t="s">
        <v>24</v>
      </c>
      <c r="E22" s="221"/>
      <c r="F22" s="221"/>
      <c r="G22" s="233"/>
      <c r="H22" s="112">
        <f t="shared" si="0"/>
        <v>1</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row>
    <row r="23" spans="1:112" ht="45" customHeight="1" thickBot="1" x14ac:dyDescent="0.35">
      <c r="A23" s="82" t="s">
        <v>569</v>
      </c>
      <c r="B23" s="64" t="s">
        <v>557</v>
      </c>
      <c r="C23" s="65" t="s">
        <v>19</v>
      </c>
      <c r="D23" s="65" t="s">
        <v>24</v>
      </c>
      <c r="E23" s="221"/>
      <c r="F23" s="221"/>
      <c r="G23" s="233"/>
      <c r="H23" s="112">
        <f t="shared" si="0"/>
        <v>1</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row>
    <row r="24" spans="1:112" ht="18.75" customHeight="1" x14ac:dyDescent="0.3">
      <c r="A24" s="100" t="s">
        <v>809</v>
      </c>
      <c r="B24" s="101" t="s">
        <v>244</v>
      </c>
      <c r="C24" s="102" t="s">
        <v>22</v>
      </c>
      <c r="D24" s="102" t="s">
        <v>749</v>
      </c>
      <c r="E24" s="116" t="s">
        <v>1201</v>
      </c>
      <c r="F24" s="116" t="s">
        <v>1202</v>
      </c>
      <c r="G24" s="234" t="s">
        <v>995</v>
      </c>
      <c r="H24" s="143"/>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row>
    <row r="25" spans="1:112" ht="82.95" customHeight="1" x14ac:dyDescent="0.3">
      <c r="A25" s="88" t="s">
        <v>570</v>
      </c>
      <c r="B25" s="138" t="s">
        <v>808</v>
      </c>
      <c r="C25" s="67" t="s">
        <v>17</v>
      </c>
      <c r="D25" s="67" t="s">
        <v>23</v>
      </c>
      <c r="E25" s="219"/>
      <c r="F25" s="219"/>
      <c r="G25" s="233"/>
      <c r="H25" s="112">
        <f t="shared" si="0"/>
        <v>0</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row>
    <row r="26" spans="1:112" ht="90" customHeight="1" x14ac:dyDescent="0.3">
      <c r="A26" s="89" t="s">
        <v>646</v>
      </c>
      <c r="B26" s="64" t="s">
        <v>623</v>
      </c>
      <c r="C26" s="65" t="s">
        <v>19</v>
      </c>
      <c r="D26" s="65" t="s">
        <v>23</v>
      </c>
      <c r="E26" s="221"/>
      <c r="F26" s="221"/>
      <c r="G26" s="233"/>
      <c r="H26" s="112">
        <f t="shared" si="0"/>
        <v>1</v>
      </c>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row>
    <row r="27" spans="1:112" ht="45" customHeight="1" x14ac:dyDescent="0.3">
      <c r="A27" s="89" t="s">
        <v>571</v>
      </c>
      <c r="B27" s="64" t="s">
        <v>625</v>
      </c>
      <c r="C27" s="65" t="s">
        <v>19</v>
      </c>
      <c r="D27" s="65" t="s">
        <v>23</v>
      </c>
      <c r="E27" s="221"/>
      <c r="F27" s="221"/>
      <c r="G27" s="233"/>
      <c r="H27" s="112">
        <f t="shared" si="0"/>
        <v>1</v>
      </c>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row>
    <row r="28" spans="1:112" ht="60" customHeight="1" x14ac:dyDescent="0.3">
      <c r="A28" s="89" t="s">
        <v>572</v>
      </c>
      <c r="B28" s="64" t="s">
        <v>245</v>
      </c>
      <c r="C28" s="65" t="s">
        <v>19</v>
      </c>
      <c r="D28" s="65" t="s">
        <v>23</v>
      </c>
      <c r="E28" s="221"/>
      <c r="F28" s="221"/>
      <c r="G28" s="233"/>
      <c r="H28" s="112">
        <f t="shared" si="0"/>
        <v>1</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row>
    <row r="29" spans="1:112" ht="60" customHeight="1" x14ac:dyDescent="0.3">
      <c r="A29" s="89" t="s">
        <v>573</v>
      </c>
      <c r="B29" s="64" t="s">
        <v>246</v>
      </c>
      <c r="C29" s="65" t="s">
        <v>19</v>
      </c>
      <c r="D29" s="65" t="s">
        <v>23</v>
      </c>
      <c r="E29" s="221"/>
      <c r="F29" s="221"/>
      <c r="G29" s="233"/>
      <c r="H29" s="112">
        <f t="shared" si="0"/>
        <v>1</v>
      </c>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row>
    <row r="30" spans="1:112" ht="60" customHeight="1" x14ac:dyDescent="0.3">
      <c r="A30" s="88" t="s">
        <v>574</v>
      </c>
      <c r="B30" s="66" t="s">
        <v>624</v>
      </c>
      <c r="C30" s="67" t="s">
        <v>17</v>
      </c>
      <c r="D30" s="67" t="s">
        <v>23</v>
      </c>
      <c r="E30" s="219"/>
      <c r="F30" s="219"/>
      <c r="G30" s="233"/>
      <c r="H30" s="112">
        <f t="shared" si="0"/>
        <v>0</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row>
    <row r="31" spans="1:112" ht="60" customHeight="1" x14ac:dyDescent="0.3">
      <c r="A31" s="89" t="s">
        <v>575</v>
      </c>
      <c r="B31" s="64" t="s">
        <v>626</v>
      </c>
      <c r="C31" s="65" t="s">
        <v>19</v>
      </c>
      <c r="D31" s="65" t="s">
        <v>23</v>
      </c>
      <c r="E31" s="221"/>
      <c r="F31" s="221"/>
      <c r="G31" s="233"/>
      <c r="H31" s="112">
        <f t="shared" si="0"/>
        <v>1</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row>
    <row r="32" spans="1:112" ht="30" customHeight="1" x14ac:dyDescent="0.3">
      <c r="A32" s="88" t="s">
        <v>576</v>
      </c>
      <c r="B32" s="66" t="s">
        <v>247</v>
      </c>
      <c r="C32" s="67" t="s">
        <v>17</v>
      </c>
      <c r="D32" s="67" t="s">
        <v>23</v>
      </c>
      <c r="E32" s="219"/>
      <c r="F32" s="219"/>
      <c r="G32" s="233"/>
      <c r="H32" s="112">
        <f t="shared" si="0"/>
        <v>0</v>
      </c>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row>
    <row r="33" spans="1:112" ht="45" customHeight="1" x14ac:dyDescent="0.3">
      <c r="A33" s="88" t="s">
        <v>577</v>
      </c>
      <c r="B33" s="66" t="s">
        <v>248</v>
      </c>
      <c r="C33" s="67" t="s">
        <v>17</v>
      </c>
      <c r="D33" s="67" t="s">
        <v>23</v>
      </c>
      <c r="E33" s="219"/>
      <c r="F33" s="219"/>
      <c r="G33" s="233"/>
      <c r="H33" s="112">
        <f t="shared" si="0"/>
        <v>0</v>
      </c>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row>
    <row r="34" spans="1:112" ht="45" customHeight="1" x14ac:dyDescent="0.3">
      <c r="A34" s="88" t="s">
        <v>578</v>
      </c>
      <c r="B34" s="74" t="s">
        <v>961</v>
      </c>
      <c r="C34" s="67" t="s">
        <v>17</v>
      </c>
      <c r="D34" s="67" t="s">
        <v>23</v>
      </c>
      <c r="E34" s="219"/>
      <c r="F34" s="219"/>
      <c r="G34" s="233"/>
      <c r="H34" s="112">
        <f t="shared" si="0"/>
        <v>0</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row>
    <row r="35" spans="1:112" ht="45" customHeight="1" x14ac:dyDescent="0.3">
      <c r="A35" s="88" t="s">
        <v>579</v>
      </c>
      <c r="B35" s="74" t="s">
        <v>1031</v>
      </c>
      <c r="C35" s="67" t="s">
        <v>17</v>
      </c>
      <c r="D35" s="67" t="s">
        <v>23</v>
      </c>
      <c r="E35" s="219"/>
      <c r="F35" s="219"/>
      <c r="G35" s="233"/>
      <c r="H35" s="112">
        <f t="shared" si="0"/>
        <v>0</v>
      </c>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row>
    <row r="36" spans="1:112" ht="30" customHeight="1" x14ac:dyDescent="0.3">
      <c r="A36" s="89" t="s">
        <v>580</v>
      </c>
      <c r="B36" s="118" t="s">
        <v>962</v>
      </c>
      <c r="C36" s="65" t="s">
        <v>19</v>
      </c>
      <c r="D36" s="65" t="s">
        <v>23</v>
      </c>
      <c r="E36" s="221"/>
      <c r="F36" s="221"/>
      <c r="G36" s="233"/>
      <c r="H36" s="112">
        <f t="shared" si="0"/>
        <v>1</v>
      </c>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row>
    <row r="37" spans="1:112" ht="45" customHeight="1" thickBot="1" x14ac:dyDescent="0.35">
      <c r="A37" s="88" t="s">
        <v>581</v>
      </c>
      <c r="B37" s="74" t="s">
        <v>1032</v>
      </c>
      <c r="C37" s="67" t="s">
        <v>17</v>
      </c>
      <c r="D37" s="67" t="s">
        <v>23</v>
      </c>
      <c r="E37" s="219"/>
      <c r="F37" s="219"/>
      <c r="G37" s="233"/>
      <c r="H37" s="112">
        <f t="shared" si="0"/>
        <v>0</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row>
    <row r="38" spans="1:112" ht="18.75" customHeight="1" x14ac:dyDescent="0.3">
      <c r="A38" s="100" t="s">
        <v>811</v>
      </c>
      <c r="B38" s="101" t="s">
        <v>629</v>
      </c>
      <c r="C38" s="102" t="s">
        <v>22</v>
      </c>
      <c r="D38" s="102" t="s">
        <v>749</v>
      </c>
      <c r="E38" s="116" t="s">
        <v>1201</v>
      </c>
      <c r="F38" s="116" t="s">
        <v>1202</v>
      </c>
      <c r="G38" s="234" t="s">
        <v>995</v>
      </c>
      <c r="H38" s="143"/>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row>
    <row r="39" spans="1:112" ht="45" customHeight="1" x14ac:dyDescent="0.3">
      <c r="A39" s="84" t="s">
        <v>582</v>
      </c>
      <c r="B39" s="66" t="s">
        <v>627</v>
      </c>
      <c r="C39" s="67" t="s">
        <v>17</v>
      </c>
      <c r="D39" s="67" t="s">
        <v>23</v>
      </c>
      <c r="E39" s="219"/>
      <c r="F39" s="219"/>
      <c r="G39" s="233"/>
      <c r="H39" s="112">
        <f t="shared" si="0"/>
        <v>0</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row>
    <row r="40" spans="1:112" ht="45" customHeight="1" x14ac:dyDescent="0.3">
      <c r="A40" s="82" t="s">
        <v>583</v>
      </c>
      <c r="B40" s="64" t="s">
        <v>628</v>
      </c>
      <c r="C40" s="65" t="s">
        <v>19</v>
      </c>
      <c r="D40" s="65" t="s">
        <v>84</v>
      </c>
      <c r="E40" s="221"/>
      <c r="F40" s="221"/>
      <c r="G40" s="233"/>
      <c r="H40" s="112">
        <f t="shared" si="0"/>
        <v>1</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row>
    <row r="41" spans="1:112" ht="30" customHeight="1" thickBot="1" x14ac:dyDescent="0.35">
      <c r="A41" s="82" t="s">
        <v>584</v>
      </c>
      <c r="B41" s="64" t="s">
        <v>732</v>
      </c>
      <c r="C41" s="65" t="s">
        <v>19</v>
      </c>
      <c r="D41" s="65" t="s">
        <v>84</v>
      </c>
      <c r="E41" s="221"/>
      <c r="F41" s="221"/>
      <c r="G41" s="233"/>
      <c r="H41" s="112">
        <f t="shared" si="0"/>
        <v>1</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row>
    <row r="42" spans="1:112" ht="18.75" customHeight="1" x14ac:dyDescent="0.3">
      <c r="A42" s="100" t="s">
        <v>812</v>
      </c>
      <c r="B42" s="101" t="s">
        <v>249</v>
      </c>
      <c r="C42" s="102" t="s">
        <v>22</v>
      </c>
      <c r="D42" s="102" t="s">
        <v>749</v>
      </c>
      <c r="E42" s="116" t="s">
        <v>1201</v>
      </c>
      <c r="F42" s="116" t="s">
        <v>1202</v>
      </c>
      <c r="G42" s="234" t="s">
        <v>995</v>
      </c>
      <c r="H42" s="143"/>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row>
    <row r="43" spans="1:112" ht="45.75" customHeight="1" x14ac:dyDescent="0.3">
      <c r="A43" s="130" t="s">
        <v>585</v>
      </c>
      <c r="B43" s="66" t="s">
        <v>963</v>
      </c>
      <c r="C43" s="67" t="s">
        <v>17</v>
      </c>
      <c r="D43" s="67" t="s">
        <v>23</v>
      </c>
      <c r="E43" s="219"/>
      <c r="F43" s="219"/>
      <c r="G43" s="233"/>
      <c r="H43" s="112">
        <f t="shared" si="0"/>
        <v>0</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row>
    <row r="44" spans="1:112" ht="34.200000000000003" customHeight="1" thickBot="1" x14ac:dyDescent="0.35">
      <c r="A44" s="142" t="s">
        <v>733</v>
      </c>
      <c r="B44" s="139" t="s">
        <v>734</v>
      </c>
      <c r="C44" s="65" t="s">
        <v>19</v>
      </c>
      <c r="D44" s="65" t="s">
        <v>24</v>
      </c>
      <c r="E44" s="221"/>
      <c r="F44" s="221"/>
      <c r="G44" s="233"/>
      <c r="H44" s="112">
        <f t="shared" si="0"/>
        <v>1</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row>
    <row r="45" spans="1:112" ht="18.75" customHeight="1" x14ac:dyDescent="0.3">
      <c r="A45" s="100" t="s">
        <v>813</v>
      </c>
      <c r="B45" s="101" t="s">
        <v>250</v>
      </c>
      <c r="C45" s="102" t="s">
        <v>22</v>
      </c>
      <c r="D45" s="102" t="s">
        <v>749</v>
      </c>
      <c r="E45" s="116" t="s">
        <v>1201</v>
      </c>
      <c r="F45" s="116" t="s">
        <v>1202</v>
      </c>
      <c r="G45" s="234" t="s">
        <v>995</v>
      </c>
      <c r="H45" s="143"/>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row>
    <row r="46" spans="1:112" ht="30" customHeight="1" x14ac:dyDescent="0.3">
      <c r="A46" s="90" t="s">
        <v>586</v>
      </c>
      <c r="B46" s="69" t="s">
        <v>630</v>
      </c>
      <c r="C46" s="70" t="s">
        <v>17</v>
      </c>
      <c r="D46" s="70" t="s">
        <v>23</v>
      </c>
      <c r="E46" s="219"/>
      <c r="F46" s="219"/>
      <c r="G46" s="233"/>
      <c r="H46" s="112">
        <f t="shared" si="0"/>
        <v>0</v>
      </c>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row>
    <row r="47" spans="1:112" ht="45" customHeight="1" x14ac:dyDescent="0.3">
      <c r="A47" s="90" t="s">
        <v>587</v>
      </c>
      <c r="B47" s="69" t="s">
        <v>964</v>
      </c>
      <c r="C47" s="70" t="s">
        <v>17</v>
      </c>
      <c r="D47" s="70" t="s">
        <v>23</v>
      </c>
      <c r="E47" s="219"/>
      <c r="F47" s="219"/>
      <c r="G47" s="233"/>
      <c r="H47" s="112">
        <f t="shared" si="0"/>
        <v>0</v>
      </c>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row>
    <row r="48" spans="1:112" ht="45" customHeight="1" x14ac:dyDescent="0.3">
      <c r="A48" s="90" t="s">
        <v>588</v>
      </c>
      <c r="B48" s="69" t="s">
        <v>251</v>
      </c>
      <c r="C48" s="70" t="s">
        <v>17</v>
      </c>
      <c r="D48" s="70" t="s">
        <v>23</v>
      </c>
      <c r="E48" s="219"/>
      <c r="F48" s="219"/>
      <c r="G48" s="233"/>
      <c r="H48" s="112">
        <f t="shared" si="0"/>
        <v>0</v>
      </c>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row>
    <row r="49" spans="1:112" ht="45" customHeight="1" x14ac:dyDescent="0.3">
      <c r="A49" s="90" t="s">
        <v>589</v>
      </c>
      <c r="B49" s="69" t="s">
        <v>252</v>
      </c>
      <c r="C49" s="70" t="s">
        <v>17</v>
      </c>
      <c r="D49" s="70" t="s">
        <v>23</v>
      </c>
      <c r="E49" s="219"/>
      <c r="F49" s="219"/>
      <c r="G49" s="233"/>
      <c r="H49" s="112">
        <f t="shared" si="0"/>
        <v>0</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row>
    <row r="50" spans="1:112" ht="45" customHeight="1" x14ac:dyDescent="0.3">
      <c r="A50" s="130" t="s">
        <v>590</v>
      </c>
      <c r="B50" s="66" t="s">
        <v>253</v>
      </c>
      <c r="C50" s="67" t="s">
        <v>17</v>
      </c>
      <c r="D50" s="67" t="s">
        <v>23</v>
      </c>
      <c r="E50" s="219"/>
      <c r="F50" s="219"/>
      <c r="G50" s="233"/>
      <c r="H50" s="112">
        <f t="shared" si="0"/>
        <v>0</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row>
    <row r="51" spans="1:112" ht="30" customHeight="1" x14ac:dyDescent="0.3">
      <c r="A51" s="91" t="s">
        <v>591</v>
      </c>
      <c r="B51" s="64" t="s">
        <v>1033</v>
      </c>
      <c r="C51" s="65" t="s">
        <v>19</v>
      </c>
      <c r="D51" s="65" t="s">
        <v>24</v>
      </c>
      <c r="E51" s="221"/>
      <c r="F51" s="221"/>
      <c r="G51" s="233"/>
      <c r="H51" s="112">
        <f t="shared" si="0"/>
        <v>1</v>
      </c>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row>
    <row r="52" spans="1:112" ht="45" customHeight="1" x14ac:dyDescent="0.3">
      <c r="A52" s="91" t="s">
        <v>592</v>
      </c>
      <c r="B52" s="64" t="s">
        <v>735</v>
      </c>
      <c r="C52" s="65" t="s">
        <v>19</v>
      </c>
      <c r="D52" s="65" t="s">
        <v>84</v>
      </c>
      <c r="E52" s="221"/>
      <c r="F52" s="221"/>
      <c r="G52" s="233"/>
      <c r="H52" s="112">
        <f t="shared" si="0"/>
        <v>1</v>
      </c>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row>
    <row r="53" spans="1:112" ht="45" customHeight="1" x14ac:dyDescent="0.3">
      <c r="A53" s="91" t="s">
        <v>593</v>
      </c>
      <c r="B53" s="64" t="s">
        <v>631</v>
      </c>
      <c r="C53" s="65" t="s">
        <v>19</v>
      </c>
      <c r="D53" s="65" t="s">
        <v>23</v>
      </c>
      <c r="E53" s="221"/>
      <c r="F53" s="221"/>
      <c r="G53" s="233"/>
      <c r="H53" s="112">
        <f t="shared" si="0"/>
        <v>1</v>
      </c>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row>
    <row r="54" spans="1:112" ht="45" customHeight="1" x14ac:dyDescent="0.3">
      <c r="A54" s="90" t="s">
        <v>594</v>
      </c>
      <c r="B54" s="69" t="s">
        <v>633</v>
      </c>
      <c r="C54" s="71" t="s">
        <v>17</v>
      </c>
      <c r="D54" s="70" t="s">
        <v>23</v>
      </c>
      <c r="E54" s="219"/>
      <c r="F54" s="219"/>
      <c r="G54" s="233"/>
      <c r="H54" s="112">
        <f t="shared" si="0"/>
        <v>0</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row>
    <row r="55" spans="1:112" ht="45" customHeight="1" x14ac:dyDescent="0.3">
      <c r="A55" s="91" t="s">
        <v>595</v>
      </c>
      <c r="B55" s="64" t="s">
        <v>254</v>
      </c>
      <c r="C55" s="65" t="s">
        <v>19</v>
      </c>
      <c r="D55" s="65" t="s">
        <v>84</v>
      </c>
      <c r="E55" s="221"/>
      <c r="F55" s="221"/>
      <c r="G55" s="233"/>
      <c r="H55" s="112">
        <f t="shared" si="0"/>
        <v>1</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row>
    <row r="56" spans="1:112" ht="30" customHeight="1" x14ac:dyDescent="0.3">
      <c r="A56" s="90" t="s">
        <v>596</v>
      </c>
      <c r="B56" s="69" t="s">
        <v>255</v>
      </c>
      <c r="C56" s="70" t="s">
        <v>17</v>
      </c>
      <c r="D56" s="70" t="s">
        <v>23</v>
      </c>
      <c r="E56" s="219"/>
      <c r="F56" s="219"/>
      <c r="G56" s="233"/>
      <c r="H56" s="112">
        <f t="shared" si="0"/>
        <v>0</v>
      </c>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row>
    <row r="57" spans="1:112" ht="30" customHeight="1" x14ac:dyDescent="0.3">
      <c r="A57" s="90" t="s">
        <v>597</v>
      </c>
      <c r="B57" s="69" t="s">
        <v>1034</v>
      </c>
      <c r="C57" s="70" t="s">
        <v>17</v>
      </c>
      <c r="D57" s="70" t="s">
        <v>23</v>
      </c>
      <c r="E57" s="219"/>
      <c r="F57" s="219"/>
      <c r="G57" s="233"/>
      <c r="H57" s="112">
        <f t="shared" si="0"/>
        <v>0</v>
      </c>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row>
    <row r="58" spans="1:112" ht="45" customHeight="1" x14ac:dyDescent="0.3">
      <c r="A58" s="91" t="s">
        <v>598</v>
      </c>
      <c r="B58" s="64" t="s">
        <v>256</v>
      </c>
      <c r="C58" s="65" t="s">
        <v>19</v>
      </c>
      <c r="D58" s="65" t="s">
        <v>84</v>
      </c>
      <c r="E58" s="221"/>
      <c r="F58" s="221"/>
      <c r="G58" s="233"/>
      <c r="H58" s="112">
        <f t="shared" si="0"/>
        <v>1</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row>
    <row r="59" spans="1:112" ht="45" customHeight="1" x14ac:dyDescent="0.3">
      <c r="A59" s="90" t="s">
        <v>599</v>
      </c>
      <c r="B59" s="69" t="s">
        <v>257</v>
      </c>
      <c r="C59" s="70" t="s">
        <v>17</v>
      </c>
      <c r="D59" s="70" t="s">
        <v>23</v>
      </c>
      <c r="E59" s="219"/>
      <c r="F59" s="219"/>
      <c r="G59" s="233"/>
      <c r="H59" s="112">
        <f t="shared" si="0"/>
        <v>0</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row>
    <row r="60" spans="1:112" ht="45" customHeight="1" x14ac:dyDescent="0.3">
      <c r="A60" s="91" t="s">
        <v>600</v>
      </c>
      <c r="B60" s="64" t="s">
        <v>1035</v>
      </c>
      <c r="C60" s="65" t="s">
        <v>19</v>
      </c>
      <c r="D60" s="65" t="s">
        <v>84</v>
      </c>
      <c r="E60" s="221"/>
      <c r="F60" s="221"/>
      <c r="G60" s="233"/>
      <c r="H60" s="112">
        <f t="shared" si="0"/>
        <v>1</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row>
    <row r="61" spans="1:112" ht="30" customHeight="1" x14ac:dyDescent="0.3">
      <c r="A61" s="91" t="s">
        <v>601</v>
      </c>
      <c r="B61" s="64" t="s">
        <v>258</v>
      </c>
      <c r="C61" s="65" t="s">
        <v>19</v>
      </c>
      <c r="D61" s="65" t="s">
        <v>24</v>
      </c>
      <c r="E61" s="221"/>
      <c r="F61" s="221"/>
      <c r="G61" s="233"/>
      <c r="H61" s="112">
        <f t="shared" si="0"/>
        <v>1</v>
      </c>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row>
    <row r="62" spans="1:112" ht="45" customHeight="1" x14ac:dyDescent="0.3">
      <c r="A62" s="91" t="s">
        <v>602</v>
      </c>
      <c r="B62" s="64" t="s">
        <v>632</v>
      </c>
      <c r="C62" s="65" t="s">
        <v>19</v>
      </c>
      <c r="D62" s="65" t="s">
        <v>24</v>
      </c>
      <c r="E62" s="221"/>
      <c r="F62" s="221"/>
      <c r="G62" s="233"/>
      <c r="H62" s="112">
        <f t="shared" si="0"/>
        <v>1</v>
      </c>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row>
    <row r="63" spans="1:112" ht="45" customHeight="1" thickBot="1" x14ac:dyDescent="0.35">
      <c r="A63" s="90" t="s">
        <v>603</v>
      </c>
      <c r="B63" s="69" t="s">
        <v>634</v>
      </c>
      <c r="C63" s="70" t="s">
        <v>17</v>
      </c>
      <c r="D63" s="70" t="s">
        <v>23</v>
      </c>
      <c r="E63" s="219"/>
      <c r="F63" s="219"/>
      <c r="G63" s="233"/>
      <c r="H63" s="112">
        <f t="shared" si="0"/>
        <v>0</v>
      </c>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row>
    <row r="64" spans="1:112" ht="18.75" customHeight="1" x14ac:dyDescent="0.3">
      <c r="A64" s="100" t="s">
        <v>814</v>
      </c>
      <c r="B64" s="101" t="s">
        <v>259</v>
      </c>
      <c r="C64" s="102" t="s">
        <v>22</v>
      </c>
      <c r="D64" s="102" t="s">
        <v>749</v>
      </c>
      <c r="E64" s="116" t="s">
        <v>1201</v>
      </c>
      <c r="F64" s="116" t="s">
        <v>1202</v>
      </c>
      <c r="G64" s="234" t="s">
        <v>995</v>
      </c>
      <c r="H64" s="143"/>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row>
    <row r="65" spans="1:112" ht="60" customHeight="1" x14ac:dyDescent="0.3">
      <c r="A65" s="84" t="s">
        <v>815</v>
      </c>
      <c r="B65" s="66" t="s">
        <v>638</v>
      </c>
      <c r="C65" s="67" t="s">
        <v>17</v>
      </c>
      <c r="D65" s="67" t="s">
        <v>23</v>
      </c>
      <c r="E65" s="219"/>
      <c r="F65" s="219"/>
      <c r="G65" s="233"/>
      <c r="H65" s="112">
        <f t="shared" si="0"/>
        <v>0</v>
      </c>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row>
    <row r="66" spans="1:112" ht="45" customHeight="1" x14ac:dyDescent="0.3">
      <c r="A66" s="84" t="s">
        <v>816</v>
      </c>
      <c r="B66" s="66" t="s">
        <v>635</v>
      </c>
      <c r="C66" s="67" t="s">
        <v>17</v>
      </c>
      <c r="D66" s="67" t="s">
        <v>23</v>
      </c>
      <c r="E66" s="219"/>
      <c r="F66" s="219"/>
      <c r="G66" s="233"/>
      <c r="H66" s="112">
        <f t="shared" si="0"/>
        <v>0</v>
      </c>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row>
    <row r="67" spans="1:112" ht="45" customHeight="1" x14ac:dyDescent="0.3">
      <c r="A67" s="84" t="s">
        <v>817</v>
      </c>
      <c r="B67" s="66" t="s">
        <v>636</v>
      </c>
      <c r="C67" s="67" t="s">
        <v>17</v>
      </c>
      <c r="D67" s="67" t="s">
        <v>23</v>
      </c>
      <c r="E67" s="219"/>
      <c r="F67" s="219"/>
      <c r="G67" s="233"/>
      <c r="H67" s="112">
        <f t="shared" si="0"/>
        <v>0</v>
      </c>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row>
    <row r="68" spans="1:112" ht="45" customHeight="1" x14ac:dyDescent="0.3">
      <c r="A68" s="84" t="s">
        <v>818</v>
      </c>
      <c r="B68" s="66" t="s">
        <v>637</v>
      </c>
      <c r="C68" s="67" t="s">
        <v>17</v>
      </c>
      <c r="D68" s="67" t="s">
        <v>23</v>
      </c>
      <c r="E68" s="219"/>
      <c r="F68" s="219"/>
      <c r="G68" s="233"/>
      <c r="H68" s="112">
        <f t="shared" si="0"/>
        <v>0</v>
      </c>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row>
    <row r="69" spans="1:112" ht="105" customHeight="1" x14ac:dyDescent="0.3">
      <c r="A69" s="84" t="s">
        <v>819</v>
      </c>
      <c r="B69" s="66" t="s">
        <v>965</v>
      </c>
      <c r="C69" s="67" t="s">
        <v>17</v>
      </c>
      <c r="D69" s="67" t="s">
        <v>23</v>
      </c>
      <c r="E69" s="219"/>
      <c r="F69" s="219"/>
      <c r="G69" s="233"/>
      <c r="H69" s="112">
        <f t="shared" si="0"/>
        <v>0</v>
      </c>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row>
    <row r="70" spans="1:112" ht="45" customHeight="1" x14ac:dyDescent="0.3">
      <c r="A70" s="84" t="s">
        <v>820</v>
      </c>
      <c r="B70" s="66" t="s">
        <v>639</v>
      </c>
      <c r="C70" s="67" t="s">
        <v>17</v>
      </c>
      <c r="D70" s="67" t="s">
        <v>23</v>
      </c>
      <c r="E70" s="219"/>
      <c r="F70" s="219"/>
      <c r="G70" s="233"/>
      <c r="H70" s="112">
        <f t="shared" si="0"/>
        <v>0</v>
      </c>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row>
    <row r="71" spans="1:112" ht="60" customHeight="1" x14ac:dyDescent="0.3">
      <c r="A71" s="82" t="s">
        <v>859</v>
      </c>
      <c r="B71" s="64" t="s">
        <v>966</v>
      </c>
      <c r="C71" s="65" t="s">
        <v>19</v>
      </c>
      <c r="D71" s="65" t="s">
        <v>84</v>
      </c>
      <c r="E71" s="221"/>
      <c r="F71" s="221"/>
      <c r="G71" s="233"/>
      <c r="H71" s="112">
        <f t="shared" si="0"/>
        <v>1</v>
      </c>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row>
    <row r="72" spans="1:112" ht="45" customHeight="1" x14ac:dyDescent="0.3">
      <c r="A72" s="84" t="s">
        <v>858</v>
      </c>
      <c r="B72" s="66" t="s">
        <v>967</v>
      </c>
      <c r="C72" s="67" t="s">
        <v>17</v>
      </c>
      <c r="D72" s="67" t="s">
        <v>23</v>
      </c>
      <c r="E72" s="219"/>
      <c r="F72" s="219"/>
      <c r="G72" s="233"/>
      <c r="H72" s="112">
        <f t="shared" si="0"/>
        <v>0</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row>
    <row r="73" spans="1:112" ht="70.5" customHeight="1" x14ac:dyDescent="0.3">
      <c r="A73" s="84" t="s">
        <v>821</v>
      </c>
      <c r="B73" s="66" t="s">
        <v>1181</v>
      </c>
      <c r="C73" s="67" t="s">
        <v>17</v>
      </c>
      <c r="D73" s="67" t="s">
        <v>23</v>
      </c>
      <c r="E73" s="219"/>
      <c r="F73" s="219"/>
      <c r="G73" s="233"/>
      <c r="H73" s="112">
        <f t="shared" si="0"/>
        <v>0</v>
      </c>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row>
    <row r="74" spans="1:112" ht="30" customHeight="1" x14ac:dyDescent="0.3">
      <c r="A74" s="84" t="s">
        <v>860</v>
      </c>
      <c r="B74" s="66" t="s">
        <v>260</v>
      </c>
      <c r="C74" s="67" t="s">
        <v>17</v>
      </c>
      <c r="D74" s="67" t="s">
        <v>23</v>
      </c>
      <c r="E74" s="219"/>
      <c r="F74" s="219"/>
      <c r="G74" s="233"/>
      <c r="H74" s="112">
        <f t="shared" si="0"/>
        <v>0</v>
      </c>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row>
    <row r="75" spans="1:112" ht="30" customHeight="1" x14ac:dyDescent="0.3">
      <c r="A75" s="84" t="s">
        <v>822</v>
      </c>
      <c r="B75" s="66" t="s">
        <v>695</v>
      </c>
      <c r="C75" s="67" t="s">
        <v>17</v>
      </c>
      <c r="D75" s="67" t="s">
        <v>23</v>
      </c>
      <c r="E75" s="219"/>
      <c r="F75" s="219"/>
      <c r="G75" s="233"/>
      <c r="H75" s="112">
        <f t="shared" ref="H75:H130" si="1">IF(C75="Eis",0,1)</f>
        <v>0</v>
      </c>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row>
    <row r="76" spans="1:112" ht="45" customHeight="1" x14ac:dyDescent="0.3">
      <c r="A76" s="82" t="s">
        <v>823</v>
      </c>
      <c r="B76" s="64" t="s">
        <v>261</v>
      </c>
      <c r="C76" s="65" t="s">
        <v>19</v>
      </c>
      <c r="D76" s="65" t="s">
        <v>24</v>
      </c>
      <c r="E76" s="221"/>
      <c r="F76" s="221"/>
      <c r="G76" s="233"/>
      <c r="H76" s="112">
        <f t="shared" si="1"/>
        <v>1</v>
      </c>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row>
    <row r="77" spans="1:112" ht="60" customHeight="1" x14ac:dyDescent="0.3">
      <c r="A77" s="82" t="s">
        <v>824</v>
      </c>
      <c r="B77" s="64" t="s">
        <v>262</v>
      </c>
      <c r="C77" s="65" t="s">
        <v>19</v>
      </c>
      <c r="D77" s="65" t="s">
        <v>84</v>
      </c>
      <c r="E77" s="221"/>
      <c r="F77" s="221"/>
      <c r="G77" s="233"/>
      <c r="H77" s="112">
        <f t="shared" si="1"/>
        <v>1</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row>
    <row r="78" spans="1:112" ht="60" customHeight="1" x14ac:dyDescent="0.3">
      <c r="A78" s="84" t="s">
        <v>825</v>
      </c>
      <c r="B78" s="66" t="s">
        <v>263</v>
      </c>
      <c r="C78" s="67" t="s">
        <v>17</v>
      </c>
      <c r="D78" s="67" t="s">
        <v>23</v>
      </c>
      <c r="E78" s="219"/>
      <c r="F78" s="219"/>
      <c r="G78" s="233"/>
      <c r="H78" s="112">
        <f t="shared" si="1"/>
        <v>0</v>
      </c>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row>
    <row r="79" spans="1:112" ht="60" customHeight="1" x14ac:dyDescent="0.3">
      <c r="A79" s="82" t="s">
        <v>826</v>
      </c>
      <c r="B79" s="64" t="s">
        <v>264</v>
      </c>
      <c r="C79" s="65" t="s">
        <v>19</v>
      </c>
      <c r="D79" s="65" t="s">
        <v>23</v>
      </c>
      <c r="E79" s="221"/>
      <c r="F79" s="221"/>
      <c r="G79" s="233"/>
      <c r="H79" s="112">
        <f t="shared" si="1"/>
        <v>1</v>
      </c>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row>
    <row r="80" spans="1:112" ht="45" customHeight="1" x14ac:dyDescent="0.3">
      <c r="A80" s="87" t="s">
        <v>827</v>
      </c>
      <c r="B80" s="69" t="s">
        <v>265</v>
      </c>
      <c r="C80" s="70" t="s">
        <v>17</v>
      </c>
      <c r="D80" s="70" t="s">
        <v>23</v>
      </c>
      <c r="E80" s="219"/>
      <c r="F80" s="219"/>
      <c r="G80" s="233"/>
      <c r="H80" s="112">
        <f t="shared" si="1"/>
        <v>0</v>
      </c>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row>
    <row r="81" spans="1:112" ht="45" customHeight="1" x14ac:dyDescent="0.3">
      <c r="A81" s="87" t="s">
        <v>828</v>
      </c>
      <c r="B81" s="111" t="s">
        <v>266</v>
      </c>
      <c r="C81" s="70" t="s">
        <v>17</v>
      </c>
      <c r="D81" s="70" t="s">
        <v>23</v>
      </c>
      <c r="E81" s="219"/>
      <c r="F81" s="219"/>
      <c r="G81" s="233"/>
      <c r="H81" s="112">
        <f t="shared" si="1"/>
        <v>0</v>
      </c>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row>
    <row r="82" spans="1:112" ht="30" customHeight="1" x14ac:dyDescent="0.3">
      <c r="A82" s="87" t="s">
        <v>829</v>
      </c>
      <c r="B82" s="111" t="s">
        <v>267</v>
      </c>
      <c r="C82" s="70" t="s">
        <v>17</v>
      </c>
      <c r="D82" s="70" t="s">
        <v>23</v>
      </c>
      <c r="E82" s="219"/>
      <c r="F82" s="219"/>
      <c r="G82" s="233"/>
      <c r="H82" s="112">
        <f t="shared" si="1"/>
        <v>0</v>
      </c>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row>
    <row r="83" spans="1:112" ht="30" customHeight="1" x14ac:dyDescent="0.3">
      <c r="A83" s="87" t="s">
        <v>830</v>
      </c>
      <c r="B83" s="111" t="s">
        <v>736</v>
      </c>
      <c r="C83" s="70" t="s">
        <v>17</v>
      </c>
      <c r="D83" s="70" t="s">
        <v>23</v>
      </c>
      <c r="E83" s="219"/>
      <c r="F83" s="219"/>
      <c r="G83" s="233"/>
      <c r="H83" s="112">
        <f t="shared" si="1"/>
        <v>0</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row>
    <row r="84" spans="1:112" ht="30" customHeight="1" x14ac:dyDescent="0.3">
      <c r="A84" s="87" t="s">
        <v>831</v>
      </c>
      <c r="B84" s="111" t="s">
        <v>737</v>
      </c>
      <c r="C84" s="70" t="s">
        <v>17</v>
      </c>
      <c r="D84" s="70" t="s">
        <v>23</v>
      </c>
      <c r="E84" s="219"/>
      <c r="F84" s="219"/>
      <c r="G84" s="233"/>
      <c r="H84" s="112">
        <f t="shared" si="1"/>
        <v>0</v>
      </c>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row>
    <row r="85" spans="1:112" ht="85.5" customHeight="1" thickBot="1" x14ac:dyDescent="0.35">
      <c r="A85" s="87" t="s">
        <v>861</v>
      </c>
      <c r="B85" s="140" t="s">
        <v>1182</v>
      </c>
      <c r="C85" s="70" t="s">
        <v>17</v>
      </c>
      <c r="D85" s="70" t="s">
        <v>23</v>
      </c>
      <c r="E85" s="219"/>
      <c r="F85" s="219"/>
      <c r="G85" s="233"/>
      <c r="H85" s="112">
        <f t="shared" si="1"/>
        <v>0</v>
      </c>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row>
    <row r="86" spans="1:112" ht="18.75" customHeight="1" x14ac:dyDescent="0.3">
      <c r="A86" s="100" t="s">
        <v>832</v>
      </c>
      <c r="B86" s="101" t="s">
        <v>696</v>
      </c>
      <c r="C86" s="102" t="s">
        <v>22</v>
      </c>
      <c r="D86" s="102" t="s">
        <v>749</v>
      </c>
      <c r="E86" s="116" t="s">
        <v>1201</v>
      </c>
      <c r="F86" s="116" t="s">
        <v>1202</v>
      </c>
      <c r="G86" s="234" t="s">
        <v>995</v>
      </c>
      <c r="H86" s="143"/>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row>
    <row r="87" spans="1:112" ht="19.2" customHeight="1" x14ac:dyDescent="0.3">
      <c r="A87" s="87" t="s">
        <v>833</v>
      </c>
      <c r="B87" s="69" t="s">
        <v>1036</v>
      </c>
      <c r="C87" s="70" t="s">
        <v>17</v>
      </c>
      <c r="D87" s="70" t="s">
        <v>23</v>
      </c>
      <c r="E87" s="219"/>
      <c r="F87" s="219"/>
      <c r="G87" s="233"/>
      <c r="H87" s="112">
        <f t="shared" si="1"/>
        <v>0</v>
      </c>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row>
    <row r="88" spans="1:112" ht="45.6" customHeight="1" x14ac:dyDescent="0.3">
      <c r="A88" s="126" t="s">
        <v>834</v>
      </c>
      <c r="B88" s="66" t="s">
        <v>640</v>
      </c>
      <c r="C88" s="67" t="s">
        <v>17</v>
      </c>
      <c r="D88" s="67" t="s">
        <v>24</v>
      </c>
      <c r="E88" s="250"/>
      <c r="F88" s="250"/>
      <c r="G88" s="233"/>
      <c r="H88" s="112">
        <f t="shared" si="1"/>
        <v>0</v>
      </c>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row>
    <row r="89" spans="1:112" ht="60" customHeight="1" x14ac:dyDescent="0.3">
      <c r="A89" s="126" t="s">
        <v>835</v>
      </c>
      <c r="B89" s="66" t="s">
        <v>268</v>
      </c>
      <c r="C89" s="67" t="s">
        <v>17</v>
      </c>
      <c r="D89" s="67" t="s">
        <v>24</v>
      </c>
      <c r="E89" s="250"/>
      <c r="F89" s="250"/>
      <c r="G89" s="233"/>
      <c r="H89" s="112">
        <f t="shared" si="1"/>
        <v>0</v>
      </c>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row>
    <row r="90" spans="1:112" ht="30" customHeight="1" thickBot="1" x14ac:dyDescent="0.35">
      <c r="A90" s="126" t="s">
        <v>836</v>
      </c>
      <c r="B90" s="66" t="s">
        <v>641</v>
      </c>
      <c r="C90" s="67" t="s">
        <v>17</v>
      </c>
      <c r="D90" s="67" t="s">
        <v>84</v>
      </c>
      <c r="E90" s="250"/>
      <c r="F90" s="250"/>
      <c r="G90" s="233"/>
      <c r="H90" s="112">
        <f t="shared" si="1"/>
        <v>0</v>
      </c>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row>
    <row r="91" spans="1:112" s="157" customFormat="1" ht="18.75" customHeight="1" x14ac:dyDescent="0.3">
      <c r="A91" s="100" t="s">
        <v>1124</v>
      </c>
      <c r="B91" s="101" t="s">
        <v>269</v>
      </c>
      <c r="C91" s="102" t="s">
        <v>22</v>
      </c>
      <c r="D91" s="102" t="s">
        <v>749</v>
      </c>
      <c r="E91" s="116" t="s">
        <v>1201</v>
      </c>
      <c r="F91" s="116" t="s">
        <v>1202</v>
      </c>
      <c r="G91" s="234" t="s">
        <v>995</v>
      </c>
      <c r="H91" s="143"/>
    </row>
    <row r="92" spans="1:112" ht="60" customHeight="1" x14ac:dyDescent="0.3">
      <c r="A92" s="84" t="s">
        <v>604</v>
      </c>
      <c r="B92" s="66" t="s">
        <v>738</v>
      </c>
      <c r="C92" s="67" t="s">
        <v>17</v>
      </c>
      <c r="D92" s="67" t="s">
        <v>23</v>
      </c>
      <c r="E92" s="219"/>
      <c r="F92" s="219"/>
      <c r="G92" s="233"/>
      <c r="H92" s="112">
        <f t="shared" si="1"/>
        <v>0</v>
      </c>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row>
    <row r="93" spans="1:112" ht="60" customHeight="1" x14ac:dyDescent="0.3">
      <c r="A93" s="84" t="s">
        <v>605</v>
      </c>
      <c r="B93" s="66" t="s">
        <v>270</v>
      </c>
      <c r="C93" s="67" t="s">
        <v>17</v>
      </c>
      <c r="D93" s="67" t="s">
        <v>23</v>
      </c>
      <c r="E93" s="219"/>
      <c r="F93" s="219"/>
      <c r="G93" s="233"/>
      <c r="H93" s="112">
        <f t="shared" si="1"/>
        <v>0</v>
      </c>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row>
    <row r="94" spans="1:112" ht="45" customHeight="1" x14ac:dyDescent="0.3">
      <c r="A94" s="84" t="s">
        <v>606</v>
      </c>
      <c r="B94" s="66" t="s">
        <v>271</v>
      </c>
      <c r="C94" s="67" t="s">
        <v>17</v>
      </c>
      <c r="D94" s="67" t="s">
        <v>23</v>
      </c>
      <c r="E94" s="219"/>
      <c r="F94" s="219"/>
      <c r="G94" s="233"/>
      <c r="H94" s="112">
        <f t="shared" si="1"/>
        <v>0</v>
      </c>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row>
    <row r="95" spans="1:112" ht="75" customHeight="1" x14ac:dyDescent="0.3">
      <c r="A95" s="84" t="s">
        <v>607</v>
      </c>
      <c r="B95" s="66" t="s">
        <v>642</v>
      </c>
      <c r="C95" s="67" t="s">
        <v>17</v>
      </c>
      <c r="D95" s="67" t="s">
        <v>23</v>
      </c>
      <c r="E95" s="219"/>
      <c r="F95" s="219"/>
      <c r="G95" s="233"/>
      <c r="H95" s="112">
        <f t="shared" si="1"/>
        <v>0</v>
      </c>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row>
    <row r="96" spans="1:112" ht="30" customHeight="1" x14ac:dyDescent="0.3">
      <c r="A96" s="84" t="s">
        <v>1125</v>
      </c>
      <c r="B96" s="66" t="s">
        <v>739</v>
      </c>
      <c r="C96" s="67" t="s">
        <v>17</v>
      </c>
      <c r="D96" s="67" t="s">
        <v>23</v>
      </c>
      <c r="E96" s="219"/>
      <c r="F96" s="219"/>
      <c r="G96" s="233"/>
      <c r="H96" s="112">
        <f t="shared" si="1"/>
        <v>0</v>
      </c>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row>
    <row r="97" spans="1:112" ht="45" customHeight="1" x14ac:dyDescent="0.3">
      <c r="A97" s="84" t="s">
        <v>1126</v>
      </c>
      <c r="B97" s="66" t="s">
        <v>272</v>
      </c>
      <c r="C97" s="67" t="s">
        <v>17</v>
      </c>
      <c r="D97" s="67" t="s">
        <v>23</v>
      </c>
      <c r="E97" s="219"/>
      <c r="F97" s="219"/>
      <c r="G97" s="233"/>
      <c r="H97" s="112">
        <f t="shared" si="1"/>
        <v>0</v>
      </c>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row>
    <row r="98" spans="1:112" ht="45" customHeight="1" x14ac:dyDescent="0.3">
      <c r="A98" s="84" t="s">
        <v>1127</v>
      </c>
      <c r="B98" s="66" t="s">
        <v>969</v>
      </c>
      <c r="C98" s="67" t="s">
        <v>17</v>
      </c>
      <c r="D98" s="67" t="s">
        <v>23</v>
      </c>
      <c r="E98" s="219"/>
      <c r="F98" s="219"/>
      <c r="G98" s="233"/>
      <c r="H98" s="112">
        <f t="shared" si="1"/>
        <v>0</v>
      </c>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row>
    <row r="99" spans="1:112" ht="57" customHeight="1" x14ac:dyDescent="0.3">
      <c r="A99" s="84" t="s">
        <v>1128</v>
      </c>
      <c r="B99" s="66" t="s">
        <v>970</v>
      </c>
      <c r="C99" s="67" t="s">
        <v>17</v>
      </c>
      <c r="D99" s="67" t="s">
        <v>23</v>
      </c>
      <c r="E99" s="219"/>
      <c r="F99" s="219"/>
      <c r="G99" s="233"/>
      <c r="H99" s="112">
        <f t="shared" si="1"/>
        <v>0</v>
      </c>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row>
    <row r="100" spans="1:112" ht="41.4" customHeight="1" x14ac:dyDescent="0.3">
      <c r="A100" s="84" t="s">
        <v>1129</v>
      </c>
      <c r="B100" s="138" t="s">
        <v>971</v>
      </c>
      <c r="C100" s="67" t="s">
        <v>17</v>
      </c>
      <c r="D100" s="67" t="s">
        <v>23</v>
      </c>
      <c r="E100" s="219"/>
      <c r="F100" s="219"/>
      <c r="G100" s="233"/>
      <c r="H100" s="112">
        <f t="shared" si="1"/>
        <v>0</v>
      </c>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row>
    <row r="101" spans="1:112" ht="46.2" customHeight="1" x14ac:dyDescent="0.3">
      <c r="A101" s="84" t="s">
        <v>1130</v>
      </c>
      <c r="B101" s="66" t="s">
        <v>972</v>
      </c>
      <c r="C101" s="67" t="s">
        <v>17</v>
      </c>
      <c r="D101" s="67" t="s">
        <v>23</v>
      </c>
      <c r="E101" s="219"/>
      <c r="F101" s="219"/>
      <c r="G101" s="233"/>
      <c r="H101" s="112">
        <f t="shared" si="1"/>
        <v>0</v>
      </c>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row>
    <row r="102" spans="1:112" ht="33" customHeight="1" x14ac:dyDescent="0.3">
      <c r="A102" s="84" t="s">
        <v>1131</v>
      </c>
      <c r="B102" s="66" t="s">
        <v>973</v>
      </c>
      <c r="C102" s="67" t="s">
        <v>17</v>
      </c>
      <c r="D102" s="67" t="s">
        <v>23</v>
      </c>
      <c r="E102" s="219"/>
      <c r="F102" s="219"/>
      <c r="G102" s="233"/>
      <c r="H102" s="112">
        <f t="shared" si="1"/>
        <v>0</v>
      </c>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row>
    <row r="103" spans="1:112" ht="36" customHeight="1" x14ac:dyDescent="0.3">
      <c r="A103" s="84" t="s">
        <v>1132</v>
      </c>
      <c r="B103" s="66" t="s">
        <v>974</v>
      </c>
      <c r="C103" s="67" t="s">
        <v>17</v>
      </c>
      <c r="D103" s="67" t="s">
        <v>23</v>
      </c>
      <c r="E103" s="219"/>
      <c r="F103" s="219"/>
      <c r="G103" s="233"/>
      <c r="H103" s="112">
        <f t="shared" si="1"/>
        <v>0</v>
      </c>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row>
    <row r="104" spans="1:112" ht="44.4" customHeight="1" x14ac:dyDescent="0.3">
      <c r="A104" s="84" t="s">
        <v>1133</v>
      </c>
      <c r="B104" s="66" t="s">
        <v>1037</v>
      </c>
      <c r="C104" s="67" t="s">
        <v>17</v>
      </c>
      <c r="D104" s="67" t="s">
        <v>23</v>
      </c>
      <c r="E104" s="219"/>
      <c r="F104" s="219"/>
      <c r="G104" s="233"/>
      <c r="H104" s="112">
        <f t="shared" si="1"/>
        <v>0</v>
      </c>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row>
    <row r="105" spans="1:112" ht="60" customHeight="1" x14ac:dyDescent="0.3">
      <c r="A105" s="84" t="s">
        <v>1134</v>
      </c>
      <c r="B105" s="66" t="s">
        <v>697</v>
      </c>
      <c r="C105" s="67" t="s">
        <v>17</v>
      </c>
      <c r="D105" s="67" t="s">
        <v>23</v>
      </c>
      <c r="E105" s="219"/>
      <c r="F105" s="219"/>
      <c r="G105" s="233"/>
      <c r="H105" s="112">
        <f t="shared" si="1"/>
        <v>0</v>
      </c>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row>
    <row r="106" spans="1:112" s="158" customFormat="1" ht="75" customHeight="1" x14ac:dyDescent="0.3">
      <c r="A106" s="209" t="s">
        <v>1135</v>
      </c>
      <c r="B106" s="138" t="s">
        <v>1038</v>
      </c>
      <c r="C106" s="141" t="s">
        <v>17</v>
      </c>
      <c r="D106" s="141" t="s">
        <v>23</v>
      </c>
      <c r="E106" s="219"/>
      <c r="F106" s="219"/>
      <c r="G106" s="254"/>
      <c r="H106" s="112">
        <f t="shared" si="1"/>
        <v>0</v>
      </c>
    </row>
    <row r="107" spans="1:112" ht="135" customHeight="1" thickBot="1" x14ac:dyDescent="0.35">
      <c r="A107" s="82" t="s">
        <v>1136</v>
      </c>
      <c r="B107" s="64" t="s">
        <v>975</v>
      </c>
      <c r="C107" s="65" t="s">
        <v>19</v>
      </c>
      <c r="D107" s="65" t="s">
        <v>24</v>
      </c>
      <c r="E107" s="221"/>
      <c r="F107" s="221"/>
      <c r="G107" s="254"/>
      <c r="H107" s="112">
        <v>4</v>
      </c>
      <c r="I107" s="112" t="s">
        <v>1172</v>
      </c>
      <c r="J107" s="112">
        <f>VLOOKUP(I107,Blad1!A1:B5,2,0)</f>
        <v>0</v>
      </c>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row>
    <row r="108" spans="1:112" ht="18.75" customHeight="1" x14ac:dyDescent="0.3">
      <c r="A108" s="100" t="s">
        <v>1137</v>
      </c>
      <c r="B108" s="101" t="s">
        <v>862</v>
      </c>
      <c r="C108" s="102" t="s">
        <v>22</v>
      </c>
      <c r="D108" s="102" t="s">
        <v>749</v>
      </c>
      <c r="E108" s="116" t="s">
        <v>1201</v>
      </c>
      <c r="F108" s="116" t="s">
        <v>1202</v>
      </c>
      <c r="G108" s="234" t="s">
        <v>995</v>
      </c>
      <c r="H108" s="143"/>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row>
    <row r="109" spans="1:112" ht="30" customHeight="1" x14ac:dyDescent="0.3">
      <c r="A109" s="84" t="s">
        <v>608</v>
      </c>
      <c r="B109" s="74" t="s">
        <v>976</v>
      </c>
      <c r="C109" s="67" t="s">
        <v>17</v>
      </c>
      <c r="D109" s="67" t="s">
        <v>23</v>
      </c>
      <c r="E109" s="219"/>
      <c r="F109" s="219"/>
      <c r="G109" s="233"/>
      <c r="H109" s="112">
        <f t="shared" si="1"/>
        <v>0</v>
      </c>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row>
    <row r="110" spans="1:112" ht="115.2" x14ac:dyDescent="0.3">
      <c r="A110" s="127" t="s">
        <v>609</v>
      </c>
      <c r="B110" s="64" t="s">
        <v>1183</v>
      </c>
      <c r="C110" s="65" t="s">
        <v>19</v>
      </c>
      <c r="D110" s="65" t="s">
        <v>24</v>
      </c>
      <c r="E110" s="221"/>
      <c r="F110" s="221"/>
      <c r="G110" s="233"/>
      <c r="H110" s="112">
        <v>4</v>
      </c>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row>
    <row r="111" spans="1:112" ht="181.2" customHeight="1" x14ac:dyDescent="0.3">
      <c r="A111" s="221" t="s">
        <v>610</v>
      </c>
      <c r="B111" s="221" t="s">
        <v>1198</v>
      </c>
      <c r="C111" s="221" t="s">
        <v>19</v>
      </c>
      <c r="D111" s="221" t="s">
        <v>24</v>
      </c>
      <c r="E111" s="221"/>
      <c r="F111" s="221"/>
      <c r="G111" s="233"/>
      <c r="H111" s="112">
        <f t="shared" si="1"/>
        <v>1</v>
      </c>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row>
    <row r="112" spans="1:112" ht="45" customHeight="1" x14ac:dyDescent="0.3">
      <c r="A112" s="84" t="s">
        <v>611</v>
      </c>
      <c r="B112" s="66" t="s">
        <v>1071</v>
      </c>
      <c r="C112" s="67" t="s">
        <v>17</v>
      </c>
      <c r="D112" s="67" t="s">
        <v>23</v>
      </c>
      <c r="E112" s="219"/>
      <c r="F112" s="219"/>
      <c r="G112" s="233"/>
      <c r="H112" s="112">
        <f t="shared" si="1"/>
        <v>0</v>
      </c>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row>
    <row r="113" spans="1:112" ht="45" customHeight="1" x14ac:dyDescent="0.3">
      <c r="A113" s="84" t="s">
        <v>612</v>
      </c>
      <c r="B113" s="66" t="s">
        <v>977</v>
      </c>
      <c r="C113" s="67" t="s">
        <v>17</v>
      </c>
      <c r="D113" s="67" t="s">
        <v>23</v>
      </c>
      <c r="E113" s="219"/>
      <c r="F113" s="219"/>
      <c r="G113" s="233"/>
      <c r="H113" s="112">
        <f t="shared" si="1"/>
        <v>0</v>
      </c>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row>
    <row r="114" spans="1:112" ht="45" customHeight="1" x14ac:dyDescent="0.3">
      <c r="A114" s="127" t="s">
        <v>613</v>
      </c>
      <c r="B114" s="64" t="s">
        <v>978</v>
      </c>
      <c r="C114" s="65" t="s">
        <v>19</v>
      </c>
      <c r="D114" s="65" t="s">
        <v>23</v>
      </c>
      <c r="E114" s="221"/>
      <c r="F114" s="221"/>
      <c r="G114" s="233"/>
      <c r="H114" s="112">
        <f t="shared" si="1"/>
        <v>1</v>
      </c>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row>
    <row r="115" spans="1:112" ht="120" customHeight="1" x14ac:dyDescent="0.3">
      <c r="A115" s="127" t="s">
        <v>614</v>
      </c>
      <c r="B115" s="64" t="s">
        <v>979</v>
      </c>
      <c r="C115" s="65" t="s">
        <v>19</v>
      </c>
      <c r="D115" s="65" t="s">
        <v>84</v>
      </c>
      <c r="E115" s="221"/>
      <c r="F115" s="221"/>
      <c r="G115" s="233"/>
      <c r="H115" s="112">
        <f t="shared" si="1"/>
        <v>1</v>
      </c>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row>
    <row r="116" spans="1:112" ht="75" customHeight="1" x14ac:dyDescent="0.3">
      <c r="A116" s="127" t="s">
        <v>837</v>
      </c>
      <c r="B116" s="64" t="s">
        <v>1039</v>
      </c>
      <c r="C116" s="65" t="s">
        <v>19</v>
      </c>
      <c r="D116" s="65" t="s">
        <v>84</v>
      </c>
      <c r="E116" s="221"/>
      <c r="F116" s="221"/>
      <c r="G116" s="233"/>
      <c r="H116" s="112">
        <f t="shared" si="1"/>
        <v>1</v>
      </c>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row>
    <row r="117" spans="1:112" ht="60" customHeight="1" x14ac:dyDescent="0.3">
      <c r="A117" s="127" t="s">
        <v>838</v>
      </c>
      <c r="B117" s="64" t="s">
        <v>980</v>
      </c>
      <c r="C117" s="65" t="s">
        <v>19</v>
      </c>
      <c r="D117" s="65" t="s">
        <v>84</v>
      </c>
      <c r="E117" s="221"/>
      <c r="F117" s="221"/>
      <c r="G117" s="233"/>
      <c r="H117" s="112">
        <f t="shared" si="1"/>
        <v>1</v>
      </c>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row>
    <row r="118" spans="1:112" ht="45" customHeight="1" x14ac:dyDescent="0.3">
      <c r="A118" s="84" t="s">
        <v>839</v>
      </c>
      <c r="B118" s="66" t="s">
        <v>981</v>
      </c>
      <c r="C118" s="67" t="s">
        <v>17</v>
      </c>
      <c r="D118" s="67" t="s">
        <v>23</v>
      </c>
      <c r="E118" s="219"/>
      <c r="F118" s="219"/>
      <c r="G118" s="233"/>
      <c r="H118" s="112">
        <f t="shared" si="1"/>
        <v>0</v>
      </c>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row>
    <row r="119" spans="1:112" ht="45" customHeight="1" x14ac:dyDescent="0.3">
      <c r="A119" s="127" t="s">
        <v>840</v>
      </c>
      <c r="B119" s="64" t="s">
        <v>982</v>
      </c>
      <c r="C119" s="65" t="s">
        <v>19</v>
      </c>
      <c r="D119" s="65" t="s">
        <v>24</v>
      </c>
      <c r="E119" s="221"/>
      <c r="F119" s="221"/>
      <c r="G119" s="233"/>
      <c r="H119" s="112">
        <f t="shared" si="1"/>
        <v>1</v>
      </c>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row>
    <row r="120" spans="1:112" s="156" customFormat="1" ht="45" customHeight="1" x14ac:dyDescent="0.3">
      <c r="A120" s="127" t="s">
        <v>841</v>
      </c>
      <c r="B120" s="64" t="s">
        <v>968</v>
      </c>
      <c r="C120" s="65" t="s">
        <v>19</v>
      </c>
      <c r="D120" s="65" t="s">
        <v>84</v>
      </c>
      <c r="E120" s="221"/>
      <c r="F120" s="221"/>
      <c r="G120" s="233"/>
      <c r="H120" s="112">
        <f>IF(C120="Eis",0,1)</f>
        <v>1</v>
      </c>
    </row>
    <row r="121" spans="1:112" s="156" customFormat="1" ht="39" customHeight="1" thickBot="1" x14ac:dyDescent="0.35">
      <c r="A121" s="84" t="s">
        <v>842</v>
      </c>
      <c r="B121" s="66" t="s">
        <v>1019</v>
      </c>
      <c r="C121" s="67" t="s">
        <v>17</v>
      </c>
      <c r="D121" s="67" t="s">
        <v>24</v>
      </c>
      <c r="E121" s="250"/>
      <c r="F121" s="250"/>
      <c r="G121" s="233"/>
      <c r="H121" s="112">
        <f>IF(C121="Eis",0,1)</f>
        <v>0</v>
      </c>
    </row>
    <row r="122" spans="1:112" ht="18.75" customHeight="1" x14ac:dyDescent="0.3">
      <c r="A122" s="100" t="s">
        <v>843</v>
      </c>
      <c r="B122" s="101" t="s">
        <v>643</v>
      </c>
      <c r="C122" s="102" t="s">
        <v>22</v>
      </c>
      <c r="D122" s="102" t="s">
        <v>749</v>
      </c>
      <c r="E122" s="116" t="s">
        <v>1201</v>
      </c>
      <c r="F122" s="116" t="s">
        <v>1202</v>
      </c>
      <c r="G122" s="234" t="s">
        <v>995</v>
      </c>
      <c r="H122" s="143"/>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row>
    <row r="123" spans="1:112" ht="45" customHeight="1" x14ac:dyDescent="0.3">
      <c r="A123" s="128" t="s">
        <v>615</v>
      </c>
      <c r="B123" s="111" t="s">
        <v>1040</v>
      </c>
      <c r="C123" s="70" t="s">
        <v>17</v>
      </c>
      <c r="D123" s="70" t="s">
        <v>23</v>
      </c>
      <c r="E123" s="219"/>
      <c r="F123" s="219"/>
      <c r="G123" s="233"/>
      <c r="H123" s="112">
        <f t="shared" si="1"/>
        <v>0</v>
      </c>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row>
    <row r="124" spans="1:112" ht="30" customHeight="1" x14ac:dyDescent="0.3">
      <c r="A124" s="128" t="s">
        <v>616</v>
      </c>
      <c r="B124" s="111" t="s">
        <v>273</v>
      </c>
      <c r="C124" s="70" t="s">
        <v>17</v>
      </c>
      <c r="D124" s="70" t="s">
        <v>23</v>
      </c>
      <c r="E124" s="219"/>
      <c r="F124" s="219"/>
      <c r="G124" s="233"/>
      <c r="H124" s="112">
        <f t="shared" si="1"/>
        <v>0</v>
      </c>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row>
    <row r="125" spans="1:112" ht="90" customHeight="1" x14ac:dyDescent="0.3">
      <c r="A125" s="128" t="s">
        <v>617</v>
      </c>
      <c r="B125" s="111" t="s">
        <v>1041</v>
      </c>
      <c r="C125" s="70" t="s">
        <v>17</v>
      </c>
      <c r="D125" s="70" t="s">
        <v>23</v>
      </c>
      <c r="E125" s="219"/>
      <c r="F125" s="219"/>
      <c r="G125" s="233"/>
      <c r="H125" s="112">
        <f t="shared" si="1"/>
        <v>0</v>
      </c>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row>
    <row r="126" spans="1:112" ht="45" customHeight="1" thickBot="1" x14ac:dyDescent="0.35">
      <c r="A126" s="128" t="s">
        <v>618</v>
      </c>
      <c r="B126" s="111" t="s">
        <v>983</v>
      </c>
      <c r="C126" s="70" t="s">
        <v>17</v>
      </c>
      <c r="D126" s="70" t="s">
        <v>23</v>
      </c>
      <c r="E126" s="219"/>
      <c r="F126" s="219"/>
      <c r="G126" s="233"/>
      <c r="H126" s="112">
        <f t="shared" si="1"/>
        <v>0</v>
      </c>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row>
    <row r="127" spans="1:112" s="155" customFormat="1" ht="18.75" customHeight="1" x14ac:dyDescent="0.3">
      <c r="A127" s="100" t="s">
        <v>844</v>
      </c>
      <c r="B127" s="101" t="s">
        <v>274</v>
      </c>
      <c r="C127" s="102" t="s">
        <v>22</v>
      </c>
      <c r="D127" s="102" t="s">
        <v>749</v>
      </c>
      <c r="E127" s="116" t="s">
        <v>1201</v>
      </c>
      <c r="F127" s="116" t="s">
        <v>1202</v>
      </c>
      <c r="G127" s="234" t="s">
        <v>995</v>
      </c>
      <c r="H127" s="143"/>
    </row>
    <row r="128" spans="1:112" s="155" customFormat="1" ht="18.600000000000001" customHeight="1" x14ac:dyDescent="0.3">
      <c r="A128" s="128" t="s">
        <v>619</v>
      </c>
      <c r="B128" s="69" t="s">
        <v>741</v>
      </c>
      <c r="C128" s="70" t="s">
        <v>17</v>
      </c>
      <c r="D128" s="70" t="s">
        <v>23</v>
      </c>
      <c r="E128" s="219"/>
      <c r="F128" s="219"/>
      <c r="G128" s="233"/>
      <c r="H128" s="112">
        <f t="shared" si="1"/>
        <v>0</v>
      </c>
    </row>
    <row r="129" spans="1:112" s="155" customFormat="1" ht="45" customHeight="1" x14ac:dyDescent="0.3">
      <c r="A129" s="128" t="s">
        <v>620</v>
      </c>
      <c r="B129" s="69" t="s">
        <v>644</v>
      </c>
      <c r="C129" s="70" t="s">
        <v>17</v>
      </c>
      <c r="D129" s="70" t="s">
        <v>23</v>
      </c>
      <c r="E129" s="219"/>
      <c r="F129" s="219"/>
      <c r="G129" s="233"/>
      <c r="H129" s="112">
        <f t="shared" si="1"/>
        <v>0</v>
      </c>
    </row>
    <row r="130" spans="1:112" s="155" customFormat="1" ht="45" customHeight="1" x14ac:dyDescent="0.3">
      <c r="A130" s="128" t="s">
        <v>621</v>
      </c>
      <c r="B130" s="69" t="s">
        <v>275</v>
      </c>
      <c r="C130" s="70" t="s">
        <v>17</v>
      </c>
      <c r="D130" s="70" t="s">
        <v>23</v>
      </c>
      <c r="E130" s="219"/>
      <c r="F130" s="219"/>
      <c r="G130" s="233"/>
      <c r="H130" s="112">
        <f t="shared" si="1"/>
        <v>0</v>
      </c>
    </row>
    <row r="131" spans="1:112" s="155" customFormat="1" ht="45" customHeight="1" x14ac:dyDescent="0.3">
      <c r="A131" s="128" t="s">
        <v>622</v>
      </c>
      <c r="B131" s="69" t="s">
        <v>984</v>
      </c>
      <c r="C131" s="70" t="s">
        <v>17</v>
      </c>
      <c r="D131" s="70" t="s">
        <v>23</v>
      </c>
      <c r="E131" s="219"/>
      <c r="F131" s="219"/>
      <c r="G131" s="233"/>
      <c r="H131" s="112">
        <f t="shared" ref="H131:H135" si="2">IF(C131="Eis",0,1)</f>
        <v>0</v>
      </c>
    </row>
    <row r="132" spans="1:112" s="155" customFormat="1" ht="45" customHeight="1" x14ac:dyDescent="0.3">
      <c r="A132" s="128" t="s">
        <v>1138</v>
      </c>
      <c r="B132" s="69" t="s">
        <v>645</v>
      </c>
      <c r="C132" s="70" t="s">
        <v>17</v>
      </c>
      <c r="D132" s="70" t="s">
        <v>23</v>
      </c>
      <c r="E132" s="219"/>
      <c r="F132" s="219"/>
      <c r="G132" s="233"/>
      <c r="H132" s="112">
        <f t="shared" si="2"/>
        <v>0</v>
      </c>
    </row>
    <row r="133" spans="1:112" s="155" customFormat="1" ht="60" customHeight="1" x14ac:dyDescent="0.3">
      <c r="A133" s="128" t="s">
        <v>1139</v>
      </c>
      <c r="B133" s="69" t="s">
        <v>1197</v>
      </c>
      <c r="C133" s="70" t="s">
        <v>17</v>
      </c>
      <c r="D133" s="70" t="s">
        <v>23</v>
      </c>
      <c r="E133" s="219"/>
      <c r="F133" s="219"/>
      <c r="G133" s="233"/>
      <c r="H133" s="112">
        <f t="shared" si="2"/>
        <v>0</v>
      </c>
    </row>
    <row r="134" spans="1:112" s="155" customFormat="1" ht="60" customHeight="1" x14ac:dyDescent="0.3">
      <c r="A134" s="128" t="s">
        <v>1140</v>
      </c>
      <c r="B134" s="69" t="s">
        <v>740</v>
      </c>
      <c r="C134" s="70" t="s">
        <v>17</v>
      </c>
      <c r="D134" s="70" t="s">
        <v>23</v>
      </c>
      <c r="E134" s="219"/>
      <c r="F134" s="219"/>
      <c r="G134" s="233"/>
      <c r="H134" s="112">
        <f t="shared" si="2"/>
        <v>0</v>
      </c>
    </row>
    <row r="135" spans="1:112" s="155" customFormat="1" ht="45" customHeight="1" x14ac:dyDescent="0.3">
      <c r="A135" s="128" t="s">
        <v>1141</v>
      </c>
      <c r="B135" s="69" t="s">
        <v>1142</v>
      </c>
      <c r="C135" s="70" t="s">
        <v>17</v>
      </c>
      <c r="D135" s="70" t="s">
        <v>23</v>
      </c>
      <c r="E135" s="219"/>
      <c r="F135" s="219"/>
      <c r="G135" s="233"/>
      <c r="H135" s="112">
        <f t="shared" si="2"/>
        <v>0</v>
      </c>
    </row>
    <row r="136" spans="1:112" ht="13.5" customHeight="1" x14ac:dyDescent="0.3">
      <c r="A136" s="22"/>
      <c r="B136" s="22"/>
      <c r="C136" s="19"/>
      <c r="D136" s="19"/>
      <c r="E136" s="225"/>
      <c r="F136" s="225"/>
      <c r="G136" s="238"/>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row>
    <row r="137" spans="1:112" s="155" customFormat="1" ht="13.5" customHeight="1" x14ac:dyDescent="0.3">
      <c r="C137" s="159"/>
      <c r="D137" s="159"/>
      <c r="E137" s="236"/>
      <c r="F137" s="236"/>
      <c r="G137" s="255"/>
    </row>
    <row r="138" spans="1:112" s="155" customFormat="1" ht="13.5" customHeight="1" x14ac:dyDescent="0.3">
      <c r="C138" s="159"/>
      <c r="D138" s="159"/>
      <c r="E138" s="236"/>
      <c r="F138" s="236"/>
      <c r="G138" s="255"/>
    </row>
    <row r="139" spans="1:112" s="155" customFormat="1" ht="13.5" customHeight="1" x14ac:dyDescent="0.3">
      <c r="C139" s="159"/>
      <c r="D139" s="159"/>
      <c r="E139" s="236"/>
      <c r="F139" s="236"/>
      <c r="G139" s="255"/>
    </row>
    <row r="140" spans="1:112" s="155" customFormat="1" ht="13.5" customHeight="1" x14ac:dyDescent="0.3">
      <c r="C140" s="159"/>
      <c r="D140" s="159"/>
      <c r="E140" s="236"/>
      <c r="F140" s="236"/>
      <c r="G140" s="255"/>
    </row>
    <row r="141" spans="1:112" s="155" customFormat="1" ht="13.5" customHeight="1" x14ac:dyDescent="0.3">
      <c r="C141" s="159"/>
      <c r="D141" s="159"/>
      <c r="E141" s="236"/>
      <c r="F141" s="236"/>
      <c r="G141" s="255"/>
    </row>
    <row r="142" spans="1:112" s="155" customFormat="1" ht="13.5" customHeight="1" x14ac:dyDescent="0.3">
      <c r="C142" s="159"/>
      <c r="D142" s="159"/>
      <c r="E142" s="236"/>
      <c r="F142" s="236"/>
      <c r="G142" s="255"/>
    </row>
    <row r="143" spans="1:112" s="155" customFormat="1" ht="13.5" customHeight="1" x14ac:dyDescent="0.3">
      <c r="C143" s="159"/>
      <c r="D143" s="159"/>
      <c r="E143" s="236"/>
      <c r="F143" s="236"/>
      <c r="G143" s="255"/>
    </row>
    <row r="144" spans="1:112" s="155" customFormat="1" ht="13.5" customHeight="1" x14ac:dyDescent="0.3">
      <c r="C144" s="159"/>
      <c r="D144" s="159"/>
      <c r="E144" s="236"/>
      <c r="F144" s="236"/>
      <c r="G144" s="255"/>
    </row>
    <row r="145" spans="3:7" s="155" customFormat="1" ht="13.5" customHeight="1" x14ac:dyDescent="0.3">
      <c r="C145" s="159"/>
      <c r="D145" s="159"/>
      <c r="E145" s="236"/>
      <c r="F145" s="236"/>
      <c r="G145" s="255"/>
    </row>
    <row r="146" spans="3:7" s="155" customFormat="1" ht="13.5" customHeight="1" x14ac:dyDescent="0.3">
      <c r="C146" s="159"/>
      <c r="D146" s="159"/>
      <c r="E146" s="236"/>
      <c r="F146" s="236"/>
      <c r="G146" s="255"/>
    </row>
    <row r="147" spans="3:7" s="155" customFormat="1" ht="13.5" customHeight="1" x14ac:dyDescent="0.3">
      <c r="C147" s="159"/>
      <c r="D147" s="159"/>
      <c r="E147" s="236"/>
      <c r="F147" s="236"/>
      <c r="G147" s="255"/>
    </row>
    <row r="148" spans="3:7" s="155" customFormat="1" ht="13.5" customHeight="1" x14ac:dyDescent="0.3">
      <c r="C148" s="159"/>
      <c r="D148" s="159"/>
      <c r="E148" s="236"/>
      <c r="F148" s="236"/>
      <c r="G148" s="255"/>
    </row>
    <row r="149" spans="3:7" s="155" customFormat="1" ht="13.5" customHeight="1" x14ac:dyDescent="0.3">
      <c r="C149" s="159"/>
      <c r="D149" s="159"/>
      <c r="E149" s="236"/>
      <c r="F149" s="236"/>
      <c r="G149" s="255"/>
    </row>
    <row r="150" spans="3:7" s="155" customFormat="1" ht="13.5" customHeight="1" x14ac:dyDescent="0.3">
      <c r="C150" s="159"/>
      <c r="D150" s="159"/>
      <c r="E150" s="236"/>
      <c r="F150" s="236"/>
      <c r="G150" s="255"/>
    </row>
    <row r="151" spans="3:7" s="155" customFormat="1" ht="13.5" customHeight="1" x14ac:dyDescent="0.3">
      <c r="C151" s="159"/>
      <c r="D151" s="159"/>
      <c r="E151" s="236"/>
      <c r="F151" s="236"/>
      <c r="G151" s="255"/>
    </row>
    <row r="152" spans="3:7" s="155" customFormat="1" ht="13.5" customHeight="1" x14ac:dyDescent="0.3">
      <c r="C152" s="159"/>
      <c r="D152" s="159"/>
      <c r="E152" s="236"/>
      <c r="F152" s="236"/>
      <c r="G152" s="255"/>
    </row>
    <row r="153" spans="3:7" s="155" customFormat="1" ht="13.5" customHeight="1" x14ac:dyDescent="0.3">
      <c r="C153" s="159"/>
      <c r="D153" s="159"/>
      <c r="E153" s="236"/>
      <c r="F153" s="236"/>
      <c r="G153" s="255"/>
    </row>
    <row r="154" spans="3:7" s="155" customFormat="1" ht="13.5" customHeight="1" x14ac:dyDescent="0.3">
      <c r="C154" s="159"/>
      <c r="D154" s="159"/>
      <c r="E154" s="236"/>
      <c r="F154" s="236"/>
      <c r="G154" s="255"/>
    </row>
    <row r="155" spans="3:7" s="155" customFormat="1" ht="13.5" customHeight="1" x14ac:dyDescent="0.3">
      <c r="C155" s="159"/>
      <c r="D155" s="159"/>
      <c r="E155" s="236"/>
      <c r="F155" s="236"/>
      <c r="G155" s="255"/>
    </row>
    <row r="156" spans="3:7" s="155" customFormat="1" ht="13.5" customHeight="1" x14ac:dyDescent="0.3">
      <c r="C156" s="159"/>
      <c r="D156" s="159"/>
      <c r="E156" s="236"/>
      <c r="F156" s="236"/>
      <c r="G156" s="255"/>
    </row>
    <row r="157" spans="3:7" s="155" customFormat="1" ht="13.5" customHeight="1" x14ac:dyDescent="0.3">
      <c r="C157" s="159"/>
      <c r="D157" s="159"/>
      <c r="E157" s="236"/>
      <c r="F157" s="236"/>
      <c r="G157" s="255"/>
    </row>
    <row r="158" spans="3:7" s="155" customFormat="1" ht="13.5" customHeight="1" x14ac:dyDescent="0.3">
      <c r="C158" s="159"/>
      <c r="D158" s="159"/>
      <c r="E158" s="236"/>
      <c r="F158" s="236"/>
      <c r="G158" s="255"/>
    </row>
    <row r="159" spans="3:7" s="155" customFormat="1" ht="13.5" customHeight="1" x14ac:dyDescent="0.3">
      <c r="C159" s="159"/>
      <c r="D159" s="159"/>
      <c r="E159" s="236"/>
      <c r="F159" s="236"/>
      <c r="G159" s="255"/>
    </row>
    <row r="160" spans="3:7" s="155" customFormat="1" ht="13.5" customHeight="1" x14ac:dyDescent="0.3">
      <c r="C160" s="159"/>
      <c r="D160" s="159"/>
      <c r="E160" s="236"/>
      <c r="F160" s="236"/>
      <c r="G160" s="255"/>
    </row>
    <row r="161" spans="3:7" s="155" customFormat="1" ht="13.5" customHeight="1" x14ac:dyDescent="0.3">
      <c r="C161" s="159"/>
      <c r="D161" s="159"/>
      <c r="E161" s="236"/>
      <c r="F161" s="236"/>
      <c r="G161" s="255"/>
    </row>
    <row r="162" spans="3:7" s="155" customFormat="1" ht="13.5" customHeight="1" x14ac:dyDescent="0.3">
      <c r="C162" s="159"/>
      <c r="D162" s="159"/>
      <c r="E162" s="236"/>
      <c r="F162" s="236"/>
      <c r="G162" s="255"/>
    </row>
    <row r="163" spans="3:7" s="155" customFormat="1" ht="13.5" customHeight="1" x14ac:dyDescent="0.3">
      <c r="C163" s="159"/>
      <c r="D163" s="159"/>
      <c r="E163" s="236"/>
      <c r="F163" s="236"/>
      <c r="G163" s="255"/>
    </row>
    <row r="164" spans="3:7" s="155" customFormat="1" ht="13.5" customHeight="1" x14ac:dyDescent="0.3">
      <c r="C164" s="159"/>
      <c r="D164" s="159"/>
      <c r="E164" s="236"/>
      <c r="F164" s="236"/>
      <c r="G164" s="255"/>
    </row>
    <row r="165" spans="3:7" s="155" customFormat="1" ht="13.5" customHeight="1" x14ac:dyDescent="0.3">
      <c r="C165" s="159"/>
      <c r="D165" s="159"/>
      <c r="E165" s="236"/>
      <c r="F165" s="236"/>
      <c r="G165" s="255"/>
    </row>
    <row r="166" spans="3:7" s="155" customFormat="1" ht="13.5" customHeight="1" x14ac:dyDescent="0.3">
      <c r="C166" s="159"/>
      <c r="D166" s="159"/>
      <c r="E166" s="236"/>
      <c r="F166" s="236"/>
      <c r="G166" s="255"/>
    </row>
    <row r="167" spans="3:7" s="155" customFormat="1" ht="13.5" customHeight="1" x14ac:dyDescent="0.3">
      <c r="C167" s="159"/>
      <c r="D167" s="159"/>
      <c r="E167" s="236"/>
      <c r="F167" s="236"/>
      <c r="G167" s="255"/>
    </row>
    <row r="168" spans="3:7" s="155" customFormat="1" ht="13.5" customHeight="1" x14ac:dyDescent="0.3">
      <c r="C168" s="159"/>
      <c r="D168" s="159"/>
      <c r="E168" s="236"/>
      <c r="F168" s="236"/>
      <c r="G168" s="255"/>
    </row>
    <row r="169" spans="3:7" s="155" customFormat="1" ht="13.5" customHeight="1" x14ac:dyDescent="0.3">
      <c r="C169" s="159"/>
      <c r="D169" s="159"/>
      <c r="E169" s="236"/>
      <c r="F169" s="236"/>
      <c r="G169" s="255"/>
    </row>
    <row r="170" spans="3:7" s="155" customFormat="1" ht="13.5" customHeight="1" x14ac:dyDescent="0.3">
      <c r="C170" s="159"/>
      <c r="D170" s="159"/>
      <c r="E170" s="236"/>
      <c r="F170" s="236"/>
      <c r="G170" s="255"/>
    </row>
    <row r="171" spans="3:7" s="155" customFormat="1" ht="13.5" customHeight="1" x14ac:dyDescent="0.3">
      <c r="C171" s="159"/>
      <c r="D171" s="159"/>
      <c r="E171" s="236"/>
      <c r="F171" s="236"/>
      <c r="G171" s="255"/>
    </row>
    <row r="172" spans="3:7" s="155" customFormat="1" ht="13.5" customHeight="1" x14ac:dyDescent="0.3">
      <c r="C172" s="159"/>
      <c r="D172" s="159"/>
      <c r="E172" s="236"/>
      <c r="F172" s="236"/>
      <c r="G172" s="255"/>
    </row>
    <row r="173" spans="3:7" s="155" customFormat="1" ht="13.5" customHeight="1" x14ac:dyDescent="0.3">
      <c r="C173" s="159"/>
      <c r="D173" s="159"/>
      <c r="E173" s="236"/>
      <c r="F173" s="236"/>
      <c r="G173" s="255"/>
    </row>
    <row r="174" spans="3:7" s="155" customFormat="1" ht="13.5" customHeight="1" x14ac:dyDescent="0.3">
      <c r="C174" s="159"/>
      <c r="D174" s="159"/>
      <c r="E174" s="236"/>
      <c r="F174" s="236"/>
      <c r="G174" s="255"/>
    </row>
    <row r="175" spans="3:7" s="155" customFormat="1" ht="13.5" customHeight="1" x14ac:dyDescent="0.3">
      <c r="C175" s="159"/>
      <c r="D175" s="159"/>
      <c r="E175" s="236"/>
      <c r="F175" s="236"/>
      <c r="G175" s="255"/>
    </row>
    <row r="176" spans="3:7" s="155" customFormat="1" ht="13.5" customHeight="1" x14ac:dyDescent="0.3">
      <c r="C176" s="159"/>
      <c r="D176" s="159"/>
      <c r="E176" s="236"/>
      <c r="F176" s="236"/>
      <c r="G176" s="255"/>
    </row>
    <row r="177" spans="3:7" s="155" customFormat="1" ht="13.5" customHeight="1" x14ac:dyDescent="0.3">
      <c r="C177" s="159"/>
      <c r="D177" s="159"/>
      <c r="E177" s="236"/>
      <c r="F177" s="236"/>
      <c r="G177" s="255"/>
    </row>
    <row r="178" spans="3:7" s="155" customFormat="1" ht="13.5" customHeight="1" x14ac:dyDescent="0.3">
      <c r="C178" s="159"/>
      <c r="D178" s="159"/>
      <c r="E178" s="236"/>
      <c r="F178" s="236"/>
      <c r="G178" s="255"/>
    </row>
    <row r="179" spans="3:7" s="155" customFormat="1" ht="13.5" customHeight="1" x14ac:dyDescent="0.3">
      <c r="C179" s="159"/>
      <c r="D179" s="159"/>
      <c r="E179" s="236"/>
      <c r="F179" s="236"/>
      <c r="G179" s="255"/>
    </row>
    <row r="180" spans="3:7" s="155" customFormat="1" ht="13.5" customHeight="1" x14ac:dyDescent="0.3">
      <c r="C180" s="159"/>
      <c r="D180" s="159"/>
      <c r="E180" s="236"/>
      <c r="F180" s="236"/>
      <c r="G180" s="255"/>
    </row>
    <row r="181" spans="3:7" s="155" customFormat="1" ht="13.5" customHeight="1" x14ac:dyDescent="0.3">
      <c r="C181" s="159"/>
      <c r="D181" s="159"/>
      <c r="E181" s="236"/>
      <c r="F181" s="236"/>
      <c r="G181" s="255"/>
    </row>
    <row r="182" spans="3:7" s="155" customFormat="1" ht="13.5" customHeight="1" x14ac:dyDescent="0.3">
      <c r="C182" s="159"/>
      <c r="D182" s="159"/>
      <c r="E182" s="236"/>
      <c r="F182" s="236"/>
      <c r="G182" s="255"/>
    </row>
    <row r="183" spans="3:7" s="155" customFormat="1" ht="13.5" customHeight="1" x14ac:dyDescent="0.3">
      <c r="C183" s="159"/>
      <c r="D183" s="159"/>
      <c r="E183" s="236"/>
      <c r="F183" s="236"/>
      <c r="G183" s="255"/>
    </row>
    <row r="184" spans="3:7" s="155" customFormat="1" ht="13.5" customHeight="1" x14ac:dyDescent="0.3">
      <c r="C184" s="159"/>
      <c r="D184" s="159"/>
      <c r="E184" s="236"/>
      <c r="F184" s="236"/>
      <c r="G184" s="255"/>
    </row>
    <row r="185" spans="3:7" s="155" customFormat="1" ht="13.5" customHeight="1" x14ac:dyDescent="0.3">
      <c r="C185" s="159"/>
      <c r="D185" s="159"/>
      <c r="E185" s="236"/>
      <c r="F185" s="236"/>
      <c r="G185" s="255"/>
    </row>
    <row r="186" spans="3:7" s="155" customFormat="1" ht="13.5" customHeight="1" x14ac:dyDescent="0.3">
      <c r="C186" s="159"/>
      <c r="D186" s="159"/>
      <c r="E186" s="236"/>
      <c r="F186" s="236"/>
      <c r="G186" s="255"/>
    </row>
    <row r="187" spans="3:7" s="155" customFormat="1" ht="13.5" customHeight="1" x14ac:dyDescent="0.3">
      <c r="C187" s="159"/>
      <c r="D187" s="159"/>
      <c r="E187" s="236"/>
      <c r="F187" s="236"/>
      <c r="G187" s="255"/>
    </row>
    <row r="188" spans="3:7" s="155" customFormat="1" ht="13.5" customHeight="1" x14ac:dyDescent="0.3">
      <c r="C188" s="159"/>
      <c r="D188" s="159"/>
      <c r="E188" s="236"/>
      <c r="F188" s="236"/>
      <c r="G188" s="255"/>
    </row>
    <row r="189" spans="3:7" s="155" customFormat="1" ht="13.5" customHeight="1" x14ac:dyDescent="0.3">
      <c r="C189" s="159"/>
      <c r="D189" s="159"/>
      <c r="E189" s="236"/>
      <c r="F189" s="236"/>
      <c r="G189" s="255"/>
    </row>
    <row r="190" spans="3:7" s="155" customFormat="1" ht="13.5" customHeight="1" x14ac:dyDescent="0.3">
      <c r="C190" s="159"/>
      <c r="D190" s="159"/>
      <c r="E190" s="236"/>
      <c r="F190" s="236"/>
      <c r="G190" s="255"/>
    </row>
    <row r="191" spans="3:7" s="155" customFormat="1" ht="13.5" customHeight="1" x14ac:dyDescent="0.3">
      <c r="C191" s="159"/>
      <c r="D191" s="159"/>
      <c r="E191" s="236"/>
      <c r="F191" s="236"/>
      <c r="G191" s="255"/>
    </row>
    <row r="192" spans="3:7" s="155" customFormat="1" ht="13.5" customHeight="1" x14ac:dyDescent="0.3">
      <c r="C192" s="159"/>
      <c r="D192" s="159"/>
      <c r="E192" s="236"/>
      <c r="F192" s="236"/>
      <c r="G192" s="255"/>
    </row>
    <row r="193" spans="3:7" s="155" customFormat="1" ht="13.5" customHeight="1" x14ac:dyDescent="0.3">
      <c r="C193" s="159"/>
      <c r="D193" s="159"/>
      <c r="E193" s="236"/>
      <c r="F193" s="236"/>
      <c r="G193" s="255"/>
    </row>
    <row r="194" spans="3:7" s="155" customFormat="1" ht="13.5" customHeight="1" x14ac:dyDescent="0.3">
      <c r="C194" s="159"/>
      <c r="D194" s="159"/>
      <c r="E194" s="236"/>
      <c r="F194" s="236"/>
      <c r="G194" s="255"/>
    </row>
    <row r="195" spans="3:7" s="155" customFormat="1" ht="13.5" customHeight="1" x14ac:dyDescent="0.3">
      <c r="C195" s="159"/>
      <c r="D195" s="159"/>
      <c r="E195" s="236"/>
      <c r="F195" s="236"/>
      <c r="G195" s="255"/>
    </row>
    <row r="196" spans="3:7" s="155" customFormat="1" ht="13.5" customHeight="1" x14ac:dyDescent="0.3">
      <c r="C196" s="159"/>
      <c r="D196" s="159"/>
      <c r="E196" s="236"/>
      <c r="F196" s="236"/>
      <c r="G196" s="255"/>
    </row>
    <row r="197" spans="3:7" s="155" customFormat="1" ht="13.5" customHeight="1" x14ac:dyDescent="0.3">
      <c r="C197" s="159"/>
      <c r="D197" s="159"/>
      <c r="E197" s="236"/>
      <c r="F197" s="236"/>
      <c r="G197" s="255"/>
    </row>
    <row r="198" spans="3:7" s="155" customFormat="1" ht="13.5" customHeight="1" x14ac:dyDescent="0.3">
      <c r="C198" s="159"/>
      <c r="D198" s="159"/>
      <c r="E198" s="236"/>
      <c r="F198" s="236"/>
      <c r="G198" s="255"/>
    </row>
    <row r="199" spans="3:7" s="155" customFormat="1" ht="13.5" customHeight="1" x14ac:dyDescent="0.3">
      <c r="C199" s="159"/>
      <c r="D199" s="159"/>
      <c r="E199" s="236"/>
      <c r="F199" s="236"/>
      <c r="G199" s="255"/>
    </row>
    <row r="200" spans="3:7" s="155" customFormat="1" ht="13.5" customHeight="1" x14ac:dyDescent="0.3">
      <c r="C200" s="159"/>
      <c r="D200" s="159"/>
      <c r="E200" s="236"/>
      <c r="F200" s="236"/>
      <c r="G200" s="255"/>
    </row>
    <row r="201" spans="3:7" s="155" customFormat="1" ht="13.5" customHeight="1" x14ac:dyDescent="0.3">
      <c r="C201" s="159"/>
      <c r="D201" s="159"/>
      <c r="E201" s="236"/>
      <c r="F201" s="236"/>
      <c r="G201" s="255"/>
    </row>
    <row r="202" spans="3:7" s="155" customFormat="1" ht="13.5" customHeight="1" x14ac:dyDescent="0.3">
      <c r="C202" s="159"/>
      <c r="D202" s="159"/>
      <c r="E202" s="236"/>
      <c r="F202" s="236"/>
      <c r="G202" s="255"/>
    </row>
    <row r="203" spans="3:7" s="155" customFormat="1" ht="13.5" customHeight="1" x14ac:dyDescent="0.3">
      <c r="C203" s="159"/>
      <c r="D203" s="159"/>
      <c r="E203" s="236"/>
      <c r="F203" s="236"/>
      <c r="G203" s="255"/>
    </row>
    <row r="204" spans="3:7" s="155" customFormat="1" ht="13.5" customHeight="1" x14ac:dyDescent="0.3">
      <c r="C204" s="159"/>
      <c r="D204" s="159"/>
      <c r="E204" s="236"/>
      <c r="F204" s="236"/>
      <c r="G204" s="255"/>
    </row>
    <row r="205" spans="3:7" s="155" customFormat="1" ht="13.5" customHeight="1" x14ac:dyDescent="0.3">
      <c r="C205" s="159"/>
      <c r="D205" s="159"/>
      <c r="E205" s="236"/>
      <c r="F205" s="236"/>
      <c r="G205" s="255"/>
    </row>
    <row r="206" spans="3:7" s="155" customFormat="1" ht="13.5" customHeight="1" x14ac:dyDescent="0.3">
      <c r="C206" s="159"/>
      <c r="D206" s="159"/>
      <c r="E206" s="236"/>
      <c r="F206" s="236"/>
      <c r="G206" s="255"/>
    </row>
    <row r="207" spans="3:7" s="155" customFormat="1" ht="13.5" customHeight="1" x14ac:dyDescent="0.3">
      <c r="C207" s="159"/>
      <c r="D207" s="159"/>
      <c r="E207" s="236"/>
      <c r="F207" s="236"/>
      <c r="G207" s="255"/>
    </row>
    <row r="208" spans="3:7" s="155" customFormat="1" ht="13.5" customHeight="1" x14ac:dyDescent="0.3">
      <c r="C208" s="159"/>
      <c r="D208" s="159"/>
      <c r="E208" s="236"/>
      <c r="F208" s="236"/>
      <c r="G208" s="255"/>
    </row>
    <row r="209" spans="3:7" s="155" customFormat="1" ht="13.5" customHeight="1" x14ac:dyDescent="0.3">
      <c r="C209" s="159"/>
      <c r="D209" s="159"/>
      <c r="E209" s="236"/>
      <c r="F209" s="236"/>
      <c r="G209" s="255"/>
    </row>
    <row r="210" spans="3:7" s="155" customFormat="1" ht="13.5" customHeight="1" x14ac:dyDescent="0.3">
      <c r="C210" s="159"/>
      <c r="D210" s="159"/>
      <c r="E210" s="236"/>
      <c r="F210" s="236"/>
      <c r="G210" s="255"/>
    </row>
    <row r="211" spans="3:7" s="155" customFormat="1" ht="13.5" customHeight="1" x14ac:dyDescent="0.3">
      <c r="C211" s="159"/>
      <c r="D211" s="159"/>
      <c r="E211" s="236"/>
      <c r="F211" s="236"/>
      <c r="G211" s="255"/>
    </row>
    <row r="212" spans="3:7" s="155" customFormat="1" ht="13.5" customHeight="1" x14ac:dyDescent="0.3">
      <c r="C212" s="159"/>
      <c r="D212" s="159"/>
      <c r="E212" s="236"/>
      <c r="F212" s="236"/>
      <c r="G212" s="255"/>
    </row>
    <row r="213" spans="3:7" s="155" customFormat="1" ht="13.5" customHeight="1" x14ac:dyDescent="0.3">
      <c r="C213" s="159"/>
      <c r="D213" s="159"/>
      <c r="E213" s="236"/>
      <c r="F213" s="236"/>
      <c r="G213" s="255"/>
    </row>
    <row r="214" spans="3:7" s="155" customFormat="1" ht="13.5" customHeight="1" x14ac:dyDescent="0.3">
      <c r="C214" s="159"/>
      <c r="D214" s="159"/>
      <c r="E214" s="236"/>
      <c r="F214" s="236"/>
      <c r="G214" s="255"/>
    </row>
    <row r="215" spans="3:7" s="155" customFormat="1" ht="13.5" customHeight="1" x14ac:dyDescent="0.3">
      <c r="C215" s="159"/>
      <c r="D215" s="159"/>
      <c r="E215" s="236"/>
      <c r="F215" s="236"/>
      <c r="G215" s="255"/>
    </row>
    <row r="216" spans="3:7" s="155" customFormat="1" ht="13.5" customHeight="1" x14ac:dyDescent="0.3">
      <c r="C216" s="159"/>
      <c r="D216" s="159"/>
      <c r="E216" s="236"/>
      <c r="F216" s="236"/>
      <c r="G216" s="255"/>
    </row>
    <row r="217" spans="3:7" s="155" customFormat="1" ht="13.5" customHeight="1" x14ac:dyDescent="0.3">
      <c r="C217" s="159"/>
      <c r="D217" s="159"/>
      <c r="E217" s="236"/>
      <c r="F217" s="236"/>
      <c r="G217" s="255"/>
    </row>
    <row r="218" spans="3:7" s="155" customFormat="1" ht="13.5" customHeight="1" x14ac:dyDescent="0.3">
      <c r="C218" s="159"/>
      <c r="D218" s="159"/>
      <c r="E218" s="236"/>
      <c r="F218" s="236"/>
      <c r="G218" s="255"/>
    </row>
    <row r="219" spans="3:7" s="155" customFormat="1" ht="13.5" customHeight="1" x14ac:dyDescent="0.3">
      <c r="C219" s="159"/>
      <c r="D219" s="159"/>
      <c r="E219" s="236"/>
      <c r="F219" s="236"/>
      <c r="G219" s="255"/>
    </row>
    <row r="220" spans="3:7" s="155" customFormat="1" ht="13.5" customHeight="1" x14ac:dyDescent="0.3">
      <c r="C220" s="159"/>
      <c r="D220" s="159"/>
      <c r="E220" s="236"/>
      <c r="F220" s="236"/>
      <c r="G220" s="255"/>
    </row>
    <row r="221" spans="3:7" s="155" customFormat="1" ht="13.5" customHeight="1" x14ac:dyDescent="0.3">
      <c r="C221" s="159"/>
      <c r="D221" s="159"/>
      <c r="E221" s="236"/>
      <c r="F221" s="236"/>
      <c r="G221" s="255"/>
    </row>
    <row r="222" spans="3:7" s="155" customFormat="1" ht="13.5" customHeight="1" x14ac:dyDescent="0.3">
      <c r="C222" s="159"/>
      <c r="D222" s="159"/>
      <c r="E222" s="236"/>
      <c r="F222" s="236"/>
      <c r="G222" s="255"/>
    </row>
    <row r="223" spans="3:7" s="155" customFormat="1" ht="13.5" customHeight="1" x14ac:dyDescent="0.3">
      <c r="C223" s="159"/>
      <c r="D223" s="159"/>
      <c r="E223" s="236"/>
      <c r="F223" s="236"/>
      <c r="G223" s="255"/>
    </row>
    <row r="224" spans="3:7" s="155" customFormat="1" ht="13.5" customHeight="1" x14ac:dyDescent="0.3">
      <c r="C224" s="159"/>
      <c r="D224" s="159"/>
      <c r="E224" s="236"/>
      <c r="F224" s="236"/>
      <c r="G224" s="255"/>
    </row>
    <row r="225" spans="3:7" s="155" customFormat="1" ht="13.5" customHeight="1" x14ac:dyDescent="0.3">
      <c r="C225" s="159"/>
      <c r="D225" s="159"/>
      <c r="E225" s="236"/>
      <c r="F225" s="236"/>
      <c r="G225" s="255"/>
    </row>
    <row r="226" spans="3:7" s="155" customFormat="1" ht="13.5" customHeight="1" x14ac:dyDescent="0.3">
      <c r="C226" s="159"/>
      <c r="D226" s="159"/>
      <c r="E226" s="236"/>
      <c r="F226" s="236"/>
      <c r="G226" s="255"/>
    </row>
    <row r="227" spans="3:7" s="155" customFormat="1" ht="13.5" customHeight="1" x14ac:dyDescent="0.3">
      <c r="C227" s="159"/>
      <c r="D227" s="159"/>
      <c r="E227" s="236"/>
      <c r="F227" s="236"/>
      <c r="G227" s="255"/>
    </row>
    <row r="228" spans="3:7" s="155" customFormat="1" ht="13.5" customHeight="1" x14ac:dyDescent="0.3">
      <c r="C228" s="159"/>
      <c r="D228" s="159"/>
      <c r="E228" s="236"/>
      <c r="F228" s="236"/>
      <c r="G228" s="255"/>
    </row>
    <row r="229" spans="3:7" s="155" customFormat="1" ht="13.5" customHeight="1" x14ac:dyDescent="0.3">
      <c r="C229" s="159"/>
      <c r="D229" s="159"/>
      <c r="E229" s="236"/>
      <c r="F229" s="236"/>
      <c r="G229" s="255"/>
    </row>
    <row r="230" spans="3:7" s="155" customFormat="1" ht="13.5" customHeight="1" x14ac:dyDescent="0.3">
      <c r="C230" s="159"/>
      <c r="D230" s="159"/>
      <c r="E230" s="236"/>
      <c r="F230" s="236"/>
      <c r="G230" s="255"/>
    </row>
    <row r="231" spans="3:7" s="155" customFormat="1" ht="13.5" customHeight="1" x14ac:dyDescent="0.3">
      <c r="C231" s="159"/>
      <c r="D231" s="159"/>
      <c r="E231" s="236"/>
      <c r="F231" s="236"/>
      <c r="G231" s="255"/>
    </row>
    <row r="232" spans="3:7" s="155" customFormat="1" ht="13.5" customHeight="1" x14ac:dyDescent="0.3">
      <c r="C232" s="159"/>
      <c r="D232" s="159"/>
      <c r="E232" s="236"/>
      <c r="F232" s="236"/>
      <c r="G232" s="255"/>
    </row>
    <row r="233" spans="3:7" s="155" customFormat="1" ht="13.5" customHeight="1" x14ac:dyDescent="0.3">
      <c r="C233" s="159"/>
      <c r="D233" s="159"/>
      <c r="E233" s="236"/>
      <c r="F233" s="236"/>
      <c r="G233" s="255"/>
    </row>
    <row r="234" spans="3:7" s="155" customFormat="1" ht="13.5" customHeight="1" x14ac:dyDescent="0.3">
      <c r="C234" s="159"/>
      <c r="D234" s="159"/>
      <c r="E234" s="236"/>
      <c r="F234" s="236"/>
      <c r="G234" s="255"/>
    </row>
    <row r="235" spans="3:7" s="155" customFormat="1" ht="13.5" customHeight="1" x14ac:dyDescent="0.3">
      <c r="C235" s="159"/>
      <c r="D235" s="159"/>
      <c r="E235" s="236"/>
      <c r="F235" s="236"/>
      <c r="G235" s="255"/>
    </row>
    <row r="236" spans="3:7" s="155" customFormat="1" ht="13.5" customHeight="1" x14ac:dyDescent="0.3">
      <c r="C236" s="159"/>
      <c r="D236" s="159"/>
      <c r="E236" s="236"/>
      <c r="F236" s="236"/>
      <c r="G236" s="255"/>
    </row>
    <row r="237" spans="3:7" s="155" customFormat="1" ht="13.5" customHeight="1" x14ac:dyDescent="0.3">
      <c r="C237" s="159"/>
      <c r="D237" s="159"/>
      <c r="E237" s="236"/>
      <c r="F237" s="236"/>
      <c r="G237" s="255"/>
    </row>
    <row r="238" spans="3:7" s="155" customFormat="1" ht="13.5" customHeight="1" x14ac:dyDescent="0.3">
      <c r="C238" s="159"/>
      <c r="D238" s="159"/>
      <c r="E238" s="236"/>
      <c r="F238" s="236"/>
      <c r="G238" s="255"/>
    </row>
    <row r="239" spans="3:7" s="155" customFormat="1" ht="13.5" customHeight="1" x14ac:dyDescent="0.3">
      <c r="C239" s="159"/>
      <c r="D239" s="159"/>
      <c r="E239" s="236"/>
      <c r="F239" s="236"/>
      <c r="G239" s="255"/>
    </row>
    <row r="240" spans="3:7" s="155" customFormat="1" ht="13.5" customHeight="1" x14ac:dyDescent="0.3">
      <c r="C240" s="159"/>
      <c r="D240" s="159"/>
      <c r="E240" s="236"/>
      <c r="F240" s="236"/>
      <c r="G240" s="255"/>
    </row>
    <row r="241" spans="3:7" s="155" customFormat="1" ht="13.5" customHeight="1" x14ac:dyDescent="0.3">
      <c r="C241" s="159"/>
      <c r="D241" s="159"/>
      <c r="E241" s="236"/>
      <c r="F241" s="236"/>
      <c r="G241" s="255"/>
    </row>
    <row r="242" spans="3:7" s="155" customFormat="1" ht="13.5" customHeight="1" x14ac:dyDescent="0.3">
      <c r="C242" s="159"/>
      <c r="D242" s="159"/>
      <c r="E242" s="236"/>
      <c r="F242" s="236"/>
      <c r="G242" s="255"/>
    </row>
    <row r="243" spans="3:7" s="155" customFormat="1" ht="13.5" customHeight="1" x14ac:dyDescent="0.3">
      <c r="C243" s="159"/>
      <c r="D243" s="159"/>
      <c r="E243" s="236"/>
      <c r="F243" s="236"/>
      <c r="G243" s="255"/>
    </row>
    <row r="244" spans="3:7" s="155" customFormat="1" ht="13.5" customHeight="1" x14ac:dyDescent="0.3">
      <c r="C244" s="159"/>
      <c r="D244" s="159"/>
      <c r="E244" s="236"/>
      <c r="F244" s="236"/>
      <c r="G244" s="255"/>
    </row>
    <row r="245" spans="3:7" s="155" customFormat="1" ht="13.5" customHeight="1" x14ac:dyDescent="0.3">
      <c r="C245" s="159"/>
      <c r="D245" s="159"/>
      <c r="E245" s="236"/>
      <c r="F245" s="236"/>
      <c r="G245" s="255"/>
    </row>
    <row r="246" spans="3:7" s="155" customFormat="1" ht="13.5" customHeight="1" x14ac:dyDescent="0.3">
      <c r="C246" s="159"/>
      <c r="D246" s="159"/>
      <c r="E246" s="236"/>
      <c r="F246" s="236"/>
      <c r="G246" s="255"/>
    </row>
    <row r="247" spans="3:7" s="155" customFormat="1" ht="13.5" customHeight="1" x14ac:dyDescent="0.3">
      <c r="C247" s="159"/>
      <c r="D247" s="159"/>
      <c r="E247" s="236"/>
      <c r="F247" s="236"/>
      <c r="G247" s="255"/>
    </row>
    <row r="248" spans="3:7" s="155" customFormat="1" ht="13.5" customHeight="1" x14ac:dyDescent="0.3">
      <c r="C248" s="159"/>
      <c r="D248" s="159"/>
      <c r="E248" s="236"/>
      <c r="F248" s="236"/>
      <c r="G248" s="255"/>
    </row>
    <row r="249" spans="3:7" s="155" customFormat="1" ht="13.5" customHeight="1" x14ac:dyDescent="0.3">
      <c r="C249" s="159"/>
      <c r="D249" s="159"/>
      <c r="E249" s="236"/>
      <c r="F249" s="236"/>
      <c r="G249" s="255"/>
    </row>
    <row r="250" spans="3:7" s="155" customFormat="1" ht="13.5" customHeight="1" x14ac:dyDescent="0.3">
      <c r="C250" s="159"/>
      <c r="D250" s="159"/>
      <c r="E250" s="236"/>
      <c r="F250" s="236"/>
      <c r="G250" s="255"/>
    </row>
    <row r="251" spans="3:7" s="155" customFormat="1" ht="13.5" customHeight="1" x14ac:dyDescent="0.3">
      <c r="C251" s="159"/>
      <c r="D251" s="159"/>
      <c r="E251" s="236"/>
      <c r="F251" s="236"/>
      <c r="G251" s="255"/>
    </row>
    <row r="252" spans="3:7" s="155" customFormat="1" ht="13.5" customHeight="1" x14ac:dyDescent="0.3">
      <c r="C252" s="159"/>
      <c r="D252" s="159"/>
      <c r="E252" s="236"/>
      <c r="F252" s="236"/>
      <c r="G252" s="255"/>
    </row>
    <row r="253" spans="3:7" s="155" customFormat="1" ht="13.5" customHeight="1" x14ac:dyDescent="0.3">
      <c r="C253" s="159"/>
      <c r="D253" s="159"/>
      <c r="E253" s="236"/>
      <c r="F253" s="236"/>
      <c r="G253" s="255"/>
    </row>
    <row r="254" spans="3:7" s="155" customFormat="1" ht="13.5" customHeight="1" x14ac:dyDescent="0.3">
      <c r="C254" s="159"/>
      <c r="D254" s="159"/>
      <c r="E254" s="236"/>
      <c r="F254" s="236"/>
      <c r="G254" s="255"/>
    </row>
    <row r="255" spans="3:7" s="155" customFormat="1" ht="13.5" customHeight="1" x14ac:dyDescent="0.3">
      <c r="C255" s="159"/>
      <c r="D255" s="159"/>
      <c r="E255" s="236"/>
      <c r="F255" s="236"/>
      <c r="G255" s="255"/>
    </row>
    <row r="256" spans="3:7" s="155" customFormat="1" ht="13.5" customHeight="1" x14ac:dyDescent="0.3">
      <c r="C256" s="159"/>
      <c r="D256" s="159"/>
      <c r="E256" s="236"/>
      <c r="F256" s="236"/>
      <c r="G256" s="255"/>
    </row>
    <row r="257" spans="3:7" s="155" customFormat="1" ht="13.5" customHeight="1" x14ac:dyDescent="0.3">
      <c r="C257" s="159"/>
      <c r="D257" s="159"/>
      <c r="E257" s="236"/>
      <c r="F257" s="236"/>
      <c r="G257" s="255"/>
    </row>
    <row r="258" spans="3:7" s="155" customFormat="1" ht="13.5" customHeight="1" x14ac:dyDescent="0.3">
      <c r="C258" s="159"/>
      <c r="D258" s="159"/>
      <c r="E258" s="236"/>
      <c r="F258" s="236"/>
      <c r="G258" s="255"/>
    </row>
    <row r="259" spans="3:7" s="155" customFormat="1" ht="13.5" customHeight="1" x14ac:dyDescent="0.3">
      <c r="C259" s="159"/>
      <c r="D259" s="159"/>
      <c r="E259" s="236"/>
      <c r="F259" s="236"/>
      <c r="G259" s="255"/>
    </row>
    <row r="260" spans="3:7" s="155" customFormat="1" ht="13.5" customHeight="1" x14ac:dyDescent="0.3">
      <c r="C260" s="159"/>
      <c r="D260" s="159"/>
      <c r="E260" s="236"/>
      <c r="F260" s="236"/>
      <c r="G260" s="255"/>
    </row>
    <row r="261" spans="3:7" s="155" customFormat="1" ht="13.5" customHeight="1" x14ac:dyDescent="0.3">
      <c r="C261" s="159"/>
      <c r="D261" s="159"/>
      <c r="E261" s="236"/>
      <c r="F261" s="236"/>
      <c r="G261" s="255"/>
    </row>
    <row r="262" spans="3:7" s="155" customFormat="1" ht="13.5" customHeight="1" x14ac:dyDescent="0.3">
      <c r="C262" s="159"/>
      <c r="D262" s="159"/>
      <c r="E262" s="236"/>
      <c r="F262" s="236"/>
      <c r="G262" s="255"/>
    </row>
    <row r="263" spans="3:7" s="155" customFormat="1" ht="13.5" customHeight="1" x14ac:dyDescent="0.3">
      <c r="C263" s="159"/>
      <c r="D263" s="159"/>
      <c r="E263" s="236"/>
      <c r="F263" s="236"/>
      <c r="G263" s="255"/>
    </row>
    <row r="264" spans="3:7" s="155" customFormat="1" ht="13.5" customHeight="1" x14ac:dyDescent="0.3">
      <c r="C264" s="159"/>
      <c r="D264" s="159"/>
      <c r="E264" s="236"/>
      <c r="F264" s="236"/>
      <c r="G264" s="255"/>
    </row>
    <row r="265" spans="3:7" s="155" customFormat="1" ht="13.5" customHeight="1" x14ac:dyDescent="0.3">
      <c r="C265" s="159"/>
      <c r="D265" s="159"/>
      <c r="E265" s="236"/>
      <c r="F265" s="236"/>
      <c r="G265" s="255"/>
    </row>
    <row r="266" spans="3:7" s="155" customFormat="1" ht="13.5" customHeight="1" x14ac:dyDescent="0.3">
      <c r="C266" s="159"/>
      <c r="D266" s="159"/>
      <c r="E266" s="236"/>
      <c r="F266" s="236"/>
      <c r="G266" s="255"/>
    </row>
    <row r="267" spans="3:7" s="155" customFormat="1" ht="13.5" customHeight="1" x14ac:dyDescent="0.3">
      <c r="C267" s="159"/>
      <c r="D267" s="159"/>
      <c r="E267" s="236"/>
      <c r="F267" s="236"/>
      <c r="G267" s="255"/>
    </row>
    <row r="268" spans="3:7" s="155" customFormat="1" ht="13.5" customHeight="1" x14ac:dyDescent="0.3">
      <c r="C268" s="159"/>
      <c r="D268" s="159"/>
      <c r="E268" s="236"/>
      <c r="F268" s="236"/>
      <c r="G268" s="255"/>
    </row>
    <row r="269" spans="3:7" s="155" customFormat="1" ht="13.5" customHeight="1" x14ac:dyDescent="0.3">
      <c r="C269" s="159"/>
      <c r="D269" s="159"/>
      <c r="E269" s="236"/>
      <c r="F269" s="236"/>
      <c r="G269" s="255"/>
    </row>
    <row r="270" spans="3:7" s="155" customFormat="1" ht="13.5" customHeight="1" x14ac:dyDescent="0.3">
      <c r="C270" s="159"/>
      <c r="D270" s="159"/>
      <c r="E270" s="236"/>
      <c r="F270" s="236"/>
      <c r="G270" s="255"/>
    </row>
    <row r="271" spans="3:7" s="155" customFormat="1" ht="13.5" customHeight="1" x14ac:dyDescent="0.3">
      <c r="C271" s="159"/>
      <c r="D271" s="159"/>
      <c r="E271" s="236"/>
      <c r="F271" s="236"/>
      <c r="G271" s="255"/>
    </row>
    <row r="272" spans="3:7" s="155" customFormat="1" ht="13.5" customHeight="1" x14ac:dyDescent="0.3">
      <c r="C272" s="159"/>
      <c r="D272" s="159"/>
      <c r="E272" s="236"/>
      <c r="F272" s="236"/>
      <c r="G272" s="255"/>
    </row>
    <row r="273" spans="3:7" s="155" customFormat="1" ht="13.5" customHeight="1" x14ac:dyDescent="0.3">
      <c r="C273" s="159"/>
      <c r="D273" s="159"/>
      <c r="E273" s="236"/>
      <c r="F273" s="236"/>
      <c r="G273" s="255"/>
    </row>
    <row r="274" spans="3:7" s="155" customFormat="1" ht="13.5" customHeight="1" x14ac:dyDescent="0.3">
      <c r="C274" s="159"/>
      <c r="D274" s="159"/>
      <c r="E274" s="236"/>
      <c r="F274" s="236"/>
      <c r="G274" s="255"/>
    </row>
    <row r="275" spans="3:7" s="155" customFormat="1" ht="13.5" customHeight="1" x14ac:dyDescent="0.3">
      <c r="C275" s="159"/>
      <c r="D275" s="159"/>
      <c r="E275" s="236"/>
      <c r="F275" s="236"/>
      <c r="G275" s="255"/>
    </row>
    <row r="276" spans="3:7" s="155" customFormat="1" ht="13.5" customHeight="1" x14ac:dyDescent="0.3">
      <c r="C276" s="159"/>
      <c r="D276" s="159"/>
      <c r="E276" s="236"/>
      <c r="F276" s="236"/>
      <c r="G276" s="255"/>
    </row>
    <row r="277" spans="3:7" s="155" customFormat="1" ht="13.5" customHeight="1" x14ac:dyDescent="0.3">
      <c r="C277" s="159"/>
      <c r="D277" s="159"/>
      <c r="E277" s="236"/>
      <c r="F277" s="236"/>
      <c r="G277" s="255"/>
    </row>
    <row r="278" spans="3:7" s="155" customFormat="1" ht="13.5" customHeight="1" x14ac:dyDescent="0.3">
      <c r="C278" s="159"/>
      <c r="D278" s="159"/>
      <c r="E278" s="236"/>
      <c r="F278" s="236"/>
      <c r="G278" s="255"/>
    </row>
    <row r="279" spans="3:7" s="155" customFormat="1" ht="13.5" customHeight="1" x14ac:dyDescent="0.3">
      <c r="C279" s="159"/>
      <c r="D279" s="159"/>
      <c r="E279" s="236"/>
      <c r="F279" s="236"/>
      <c r="G279" s="255"/>
    </row>
    <row r="280" spans="3:7" s="155" customFormat="1" ht="13.5" customHeight="1" x14ac:dyDescent="0.3">
      <c r="C280" s="159"/>
      <c r="D280" s="159"/>
      <c r="E280" s="236"/>
      <c r="F280" s="236"/>
      <c r="G280" s="255"/>
    </row>
    <row r="281" spans="3:7" s="155" customFormat="1" ht="13.5" customHeight="1" x14ac:dyDescent="0.3">
      <c r="C281" s="159"/>
      <c r="D281" s="159"/>
      <c r="E281" s="236"/>
      <c r="F281" s="236"/>
      <c r="G281" s="255"/>
    </row>
    <row r="282" spans="3:7" s="155" customFormat="1" ht="13.5" customHeight="1" x14ac:dyDescent="0.3">
      <c r="C282" s="159"/>
      <c r="D282" s="159"/>
      <c r="E282" s="236"/>
      <c r="F282" s="236"/>
      <c r="G282" s="255"/>
    </row>
    <row r="283" spans="3:7" s="155" customFormat="1" ht="13.5" customHeight="1" x14ac:dyDescent="0.3">
      <c r="C283" s="159"/>
      <c r="D283" s="159"/>
      <c r="E283" s="236"/>
      <c r="F283" s="236"/>
      <c r="G283" s="255"/>
    </row>
    <row r="284" spans="3:7" s="155" customFormat="1" ht="13.5" customHeight="1" x14ac:dyDescent="0.3">
      <c r="C284" s="159"/>
      <c r="D284" s="159"/>
      <c r="E284" s="236"/>
      <c r="F284" s="236"/>
      <c r="G284" s="255"/>
    </row>
    <row r="285" spans="3:7" s="155" customFormat="1" ht="13.5" customHeight="1" x14ac:dyDescent="0.3">
      <c r="C285" s="159"/>
      <c r="D285" s="159"/>
      <c r="E285" s="236"/>
      <c r="F285" s="236"/>
      <c r="G285" s="255"/>
    </row>
    <row r="286" spans="3:7" s="155" customFormat="1" ht="13.5" customHeight="1" x14ac:dyDescent="0.3">
      <c r="C286" s="159"/>
      <c r="D286" s="159"/>
      <c r="E286" s="236"/>
      <c r="F286" s="236"/>
      <c r="G286" s="255"/>
    </row>
    <row r="287" spans="3:7" s="155" customFormat="1" ht="13.5" customHeight="1" x14ac:dyDescent="0.3">
      <c r="C287" s="159"/>
      <c r="D287" s="159"/>
      <c r="E287" s="236"/>
      <c r="F287" s="236"/>
      <c r="G287" s="255"/>
    </row>
    <row r="288" spans="3:7" s="155" customFormat="1" ht="13.5" customHeight="1" x14ac:dyDescent="0.3">
      <c r="C288" s="159"/>
      <c r="D288" s="159"/>
      <c r="E288" s="236"/>
      <c r="F288" s="236"/>
      <c r="G288" s="255"/>
    </row>
    <row r="289" spans="3:7" s="155" customFormat="1" ht="13.5" customHeight="1" x14ac:dyDescent="0.3">
      <c r="C289" s="159"/>
      <c r="D289" s="159"/>
      <c r="E289" s="236"/>
      <c r="F289" s="236"/>
      <c r="G289" s="255"/>
    </row>
    <row r="290" spans="3:7" s="155" customFormat="1" ht="13.5" customHeight="1" x14ac:dyDescent="0.3">
      <c r="C290" s="159"/>
      <c r="D290" s="159"/>
      <c r="E290" s="236"/>
      <c r="F290" s="236"/>
      <c r="G290" s="255"/>
    </row>
    <row r="291" spans="3:7" s="155" customFormat="1" ht="13.5" customHeight="1" x14ac:dyDescent="0.3">
      <c r="C291" s="159"/>
      <c r="D291" s="159"/>
      <c r="E291" s="236"/>
      <c r="F291" s="236"/>
      <c r="G291" s="255"/>
    </row>
    <row r="292" spans="3:7" s="155" customFormat="1" ht="13.5" customHeight="1" x14ac:dyDescent="0.3">
      <c r="C292" s="159"/>
      <c r="D292" s="159"/>
      <c r="E292" s="236"/>
      <c r="F292" s="236"/>
      <c r="G292" s="255"/>
    </row>
    <row r="293" spans="3:7" s="155" customFormat="1" ht="13.5" customHeight="1" x14ac:dyDescent="0.3">
      <c r="C293" s="159"/>
      <c r="D293" s="159"/>
      <c r="E293" s="236"/>
      <c r="F293" s="236"/>
      <c r="G293" s="255"/>
    </row>
    <row r="294" spans="3:7" s="155" customFormat="1" ht="13.5" customHeight="1" x14ac:dyDescent="0.3">
      <c r="C294" s="159"/>
      <c r="D294" s="159"/>
      <c r="E294" s="236"/>
      <c r="F294" s="236"/>
      <c r="G294" s="255"/>
    </row>
    <row r="295" spans="3:7" s="155" customFormat="1" ht="13.5" customHeight="1" x14ac:dyDescent="0.3">
      <c r="C295" s="159"/>
      <c r="D295" s="159"/>
      <c r="E295" s="236"/>
      <c r="F295" s="236"/>
      <c r="G295" s="255"/>
    </row>
    <row r="296" spans="3:7" s="155" customFormat="1" ht="13.5" customHeight="1" x14ac:dyDescent="0.3">
      <c r="C296" s="159"/>
      <c r="D296" s="159"/>
      <c r="E296" s="236"/>
      <c r="F296" s="236"/>
      <c r="G296" s="255"/>
    </row>
    <row r="297" spans="3:7" s="155" customFormat="1" ht="13.5" customHeight="1" x14ac:dyDescent="0.3">
      <c r="C297" s="159"/>
      <c r="D297" s="159"/>
      <c r="E297" s="236"/>
      <c r="F297" s="236"/>
      <c r="G297" s="255"/>
    </row>
    <row r="298" spans="3:7" s="155" customFormat="1" ht="13.5" customHeight="1" x14ac:dyDescent="0.3">
      <c r="C298" s="159"/>
      <c r="D298" s="159"/>
      <c r="E298" s="236"/>
      <c r="F298" s="236"/>
      <c r="G298" s="255"/>
    </row>
    <row r="299" spans="3:7" s="155" customFormat="1" ht="13.5" customHeight="1" x14ac:dyDescent="0.3">
      <c r="C299" s="159"/>
      <c r="D299" s="159"/>
      <c r="E299" s="236"/>
      <c r="F299" s="236"/>
      <c r="G299" s="255"/>
    </row>
    <row r="300" spans="3:7" s="155" customFormat="1" ht="13.5" customHeight="1" x14ac:dyDescent="0.3">
      <c r="C300" s="159"/>
      <c r="D300" s="159"/>
      <c r="E300" s="236"/>
      <c r="F300" s="236"/>
      <c r="G300" s="255"/>
    </row>
    <row r="301" spans="3:7" s="155" customFormat="1" ht="13.5" customHeight="1" x14ac:dyDescent="0.3">
      <c r="C301" s="159"/>
      <c r="D301" s="159"/>
      <c r="E301" s="236"/>
      <c r="F301" s="236"/>
      <c r="G301" s="255"/>
    </row>
    <row r="302" spans="3:7" s="155" customFormat="1" ht="13.5" customHeight="1" x14ac:dyDescent="0.3">
      <c r="C302" s="159"/>
      <c r="D302" s="159"/>
      <c r="E302" s="236"/>
      <c r="F302" s="236"/>
      <c r="G302" s="255"/>
    </row>
    <row r="303" spans="3:7" s="155" customFormat="1" ht="13.5" customHeight="1" x14ac:dyDescent="0.3">
      <c r="C303" s="159"/>
      <c r="D303" s="159"/>
      <c r="E303" s="236"/>
      <c r="F303" s="236"/>
      <c r="G303" s="255"/>
    </row>
    <row r="304" spans="3:7" s="155" customFormat="1" ht="13.5" customHeight="1" x14ac:dyDescent="0.3">
      <c r="C304" s="159"/>
      <c r="D304" s="159"/>
      <c r="E304" s="236"/>
      <c r="F304" s="236"/>
      <c r="G304" s="255"/>
    </row>
    <row r="305" spans="3:7" s="155" customFormat="1" ht="13.5" customHeight="1" x14ac:dyDescent="0.3">
      <c r="C305" s="159"/>
      <c r="D305" s="159"/>
      <c r="E305" s="236"/>
      <c r="F305" s="236"/>
      <c r="G305" s="255"/>
    </row>
    <row r="306" spans="3:7" s="155" customFormat="1" ht="13.5" customHeight="1" x14ac:dyDescent="0.3">
      <c r="C306" s="159"/>
      <c r="D306" s="159"/>
      <c r="E306" s="236"/>
      <c r="F306" s="236"/>
      <c r="G306" s="255"/>
    </row>
    <row r="307" spans="3:7" s="155" customFormat="1" ht="13.5" customHeight="1" x14ac:dyDescent="0.3">
      <c r="C307" s="159"/>
      <c r="D307" s="159"/>
      <c r="E307" s="236"/>
      <c r="F307" s="236"/>
      <c r="G307" s="255"/>
    </row>
    <row r="308" spans="3:7" s="155" customFormat="1" ht="13.5" customHeight="1" x14ac:dyDescent="0.3">
      <c r="C308" s="159"/>
      <c r="D308" s="159"/>
      <c r="E308" s="236"/>
      <c r="F308" s="236"/>
      <c r="G308" s="255"/>
    </row>
    <row r="309" spans="3:7" s="155" customFormat="1" ht="13.5" customHeight="1" x14ac:dyDescent="0.3">
      <c r="C309" s="159"/>
      <c r="D309" s="159"/>
      <c r="E309" s="236"/>
      <c r="F309" s="236"/>
      <c r="G309" s="255"/>
    </row>
    <row r="310" spans="3:7" s="155" customFormat="1" ht="13.5" customHeight="1" x14ac:dyDescent="0.3">
      <c r="C310" s="159"/>
      <c r="D310" s="159"/>
      <c r="E310" s="236"/>
      <c r="F310" s="236"/>
      <c r="G310" s="255"/>
    </row>
    <row r="311" spans="3:7" s="155" customFormat="1" ht="13.5" customHeight="1" x14ac:dyDescent="0.3">
      <c r="C311" s="159"/>
      <c r="D311" s="159"/>
      <c r="E311" s="236"/>
      <c r="F311" s="236"/>
      <c r="G311" s="255"/>
    </row>
    <row r="312" spans="3:7" s="155" customFormat="1" ht="13.5" customHeight="1" x14ac:dyDescent="0.3">
      <c r="C312" s="159"/>
      <c r="D312" s="159"/>
      <c r="E312" s="236"/>
      <c r="F312" s="236"/>
      <c r="G312" s="255"/>
    </row>
    <row r="313" spans="3:7" s="155" customFormat="1" ht="13.5" customHeight="1" x14ac:dyDescent="0.3">
      <c r="C313" s="159"/>
      <c r="D313" s="159"/>
      <c r="E313" s="236"/>
      <c r="F313" s="236"/>
      <c r="G313" s="255"/>
    </row>
    <row r="314" spans="3:7" s="155" customFormat="1" ht="13.5" customHeight="1" x14ac:dyDescent="0.3">
      <c r="C314" s="159"/>
      <c r="D314" s="159"/>
      <c r="E314" s="236"/>
      <c r="F314" s="236"/>
      <c r="G314" s="255"/>
    </row>
    <row r="315" spans="3:7" s="155" customFormat="1" ht="13.5" customHeight="1" x14ac:dyDescent="0.3">
      <c r="C315" s="159"/>
      <c r="D315" s="159"/>
      <c r="E315" s="236"/>
      <c r="F315" s="236"/>
      <c r="G315" s="255"/>
    </row>
    <row r="316" spans="3:7" s="155" customFormat="1" ht="13.5" customHeight="1" x14ac:dyDescent="0.3">
      <c r="C316" s="159"/>
      <c r="D316" s="159"/>
      <c r="E316" s="236"/>
      <c r="F316" s="236"/>
      <c r="G316" s="255"/>
    </row>
    <row r="317" spans="3:7" s="155" customFormat="1" ht="13.5" customHeight="1" x14ac:dyDescent="0.3">
      <c r="C317" s="159"/>
      <c r="D317" s="159"/>
      <c r="E317" s="236"/>
      <c r="F317" s="236"/>
      <c r="G317" s="255"/>
    </row>
    <row r="318" spans="3:7" s="155" customFormat="1" ht="13.5" customHeight="1" x14ac:dyDescent="0.3">
      <c r="C318" s="159"/>
      <c r="D318" s="159"/>
      <c r="E318" s="236"/>
      <c r="F318" s="236"/>
      <c r="G318" s="255"/>
    </row>
    <row r="319" spans="3:7" s="155" customFormat="1" ht="13.5" customHeight="1" x14ac:dyDescent="0.3">
      <c r="C319" s="159"/>
      <c r="D319" s="159"/>
      <c r="E319" s="236"/>
      <c r="F319" s="236"/>
      <c r="G319" s="255"/>
    </row>
    <row r="320" spans="3:7" s="155" customFormat="1" ht="13.5" customHeight="1" x14ac:dyDescent="0.3">
      <c r="C320" s="159"/>
      <c r="D320" s="159"/>
      <c r="E320" s="236"/>
      <c r="F320" s="236"/>
      <c r="G320" s="255"/>
    </row>
    <row r="321" spans="3:7" s="155" customFormat="1" ht="13.5" customHeight="1" x14ac:dyDescent="0.3">
      <c r="C321" s="159"/>
      <c r="D321" s="159"/>
      <c r="E321" s="236"/>
      <c r="F321" s="236"/>
      <c r="G321" s="255"/>
    </row>
    <row r="322" spans="3:7" s="155" customFormat="1" ht="13.5" customHeight="1" x14ac:dyDescent="0.3">
      <c r="C322" s="159"/>
      <c r="D322" s="159"/>
      <c r="E322" s="236"/>
      <c r="F322" s="236"/>
      <c r="G322" s="255"/>
    </row>
    <row r="323" spans="3:7" s="155" customFormat="1" ht="13.5" customHeight="1" x14ac:dyDescent="0.3">
      <c r="C323" s="159"/>
      <c r="D323" s="159"/>
      <c r="E323" s="236"/>
      <c r="F323" s="236"/>
      <c r="G323" s="255"/>
    </row>
    <row r="324" spans="3:7" s="155" customFormat="1" ht="13.5" customHeight="1" x14ac:dyDescent="0.3">
      <c r="C324" s="159"/>
      <c r="D324" s="159"/>
      <c r="E324" s="236"/>
      <c r="F324" s="236"/>
      <c r="G324" s="255"/>
    </row>
    <row r="325" spans="3:7" s="155" customFormat="1" ht="13.5" customHeight="1" x14ac:dyDescent="0.3">
      <c r="C325" s="159"/>
      <c r="D325" s="159"/>
      <c r="E325" s="236"/>
      <c r="F325" s="236"/>
      <c r="G325" s="255"/>
    </row>
    <row r="326" spans="3:7" s="155" customFormat="1" ht="13.5" customHeight="1" x14ac:dyDescent="0.3">
      <c r="C326" s="159"/>
      <c r="D326" s="159"/>
      <c r="E326" s="236"/>
      <c r="F326" s="236"/>
      <c r="G326" s="255"/>
    </row>
    <row r="327" spans="3:7" s="155" customFormat="1" ht="13.5" customHeight="1" x14ac:dyDescent="0.3">
      <c r="C327" s="159"/>
      <c r="D327" s="159"/>
      <c r="E327" s="236"/>
      <c r="F327" s="236"/>
      <c r="G327" s="255"/>
    </row>
    <row r="328" spans="3:7" s="155" customFormat="1" ht="13.5" customHeight="1" x14ac:dyDescent="0.3">
      <c r="C328" s="159"/>
      <c r="D328" s="159"/>
      <c r="E328" s="236"/>
      <c r="F328" s="236"/>
      <c r="G328" s="255"/>
    </row>
    <row r="329" spans="3:7" s="155" customFormat="1" ht="13.5" customHeight="1" x14ac:dyDescent="0.3">
      <c r="C329" s="159"/>
      <c r="D329" s="159"/>
      <c r="E329" s="236"/>
      <c r="F329" s="236"/>
      <c r="G329" s="255"/>
    </row>
    <row r="330" spans="3:7" s="155" customFormat="1" ht="13.5" customHeight="1" x14ac:dyDescent="0.3">
      <c r="C330" s="159"/>
      <c r="D330" s="159"/>
      <c r="E330" s="236"/>
      <c r="F330" s="236"/>
      <c r="G330" s="255"/>
    </row>
    <row r="331" spans="3:7" s="155" customFormat="1" ht="13.5" customHeight="1" x14ac:dyDescent="0.3">
      <c r="C331" s="159"/>
      <c r="D331" s="159"/>
      <c r="E331" s="236"/>
      <c r="F331" s="236"/>
      <c r="G331" s="255"/>
    </row>
    <row r="332" spans="3:7" s="155" customFormat="1" ht="13.5" customHeight="1" x14ac:dyDescent="0.3">
      <c r="C332" s="159"/>
      <c r="D332" s="159"/>
      <c r="E332" s="236"/>
      <c r="F332" s="236"/>
      <c r="G332" s="255"/>
    </row>
    <row r="333" spans="3:7" s="155" customFormat="1" ht="13.5" customHeight="1" x14ac:dyDescent="0.3">
      <c r="C333" s="159"/>
      <c r="D333" s="159"/>
      <c r="E333" s="236"/>
      <c r="F333" s="236"/>
      <c r="G333" s="255"/>
    </row>
    <row r="334" spans="3:7" s="155" customFormat="1" ht="13.5" customHeight="1" x14ac:dyDescent="0.3">
      <c r="C334" s="159"/>
      <c r="D334" s="159"/>
      <c r="E334" s="236"/>
      <c r="F334" s="236"/>
      <c r="G334" s="255"/>
    </row>
    <row r="335" spans="3:7" s="155" customFormat="1" ht="13.5" customHeight="1" x14ac:dyDescent="0.3">
      <c r="C335" s="159"/>
      <c r="D335" s="159"/>
      <c r="E335" s="236"/>
      <c r="F335" s="236"/>
      <c r="G335" s="255"/>
    </row>
    <row r="336" spans="3:7" s="155" customFormat="1" ht="13.5" customHeight="1" x14ac:dyDescent="0.3">
      <c r="C336" s="159"/>
      <c r="D336" s="159"/>
      <c r="E336" s="236"/>
      <c r="F336" s="236"/>
      <c r="G336" s="255"/>
    </row>
    <row r="337" spans="3:7" s="155" customFormat="1" ht="13.5" customHeight="1" x14ac:dyDescent="0.3">
      <c r="C337" s="159"/>
      <c r="D337" s="159"/>
      <c r="E337" s="236"/>
      <c r="F337" s="236"/>
      <c r="G337" s="255"/>
    </row>
    <row r="338" spans="3:7" s="155" customFormat="1" ht="13.5" customHeight="1" x14ac:dyDescent="0.3">
      <c r="C338" s="159"/>
      <c r="D338" s="159"/>
      <c r="E338" s="236"/>
      <c r="F338" s="236"/>
      <c r="G338" s="255"/>
    </row>
    <row r="339" spans="3:7" s="155" customFormat="1" ht="13.5" customHeight="1" x14ac:dyDescent="0.3">
      <c r="C339" s="159"/>
      <c r="D339" s="159"/>
      <c r="E339" s="236"/>
      <c r="F339" s="236"/>
      <c r="G339" s="255"/>
    </row>
    <row r="340" spans="3:7" s="155" customFormat="1" ht="13.5" customHeight="1" x14ac:dyDescent="0.3">
      <c r="C340" s="159"/>
      <c r="D340" s="159"/>
      <c r="E340" s="236"/>
      <c r="F340" s="236"/>
      <c r="G340" s="255"/>
    </row>
    <row r="341" spans="3:7" s="155" customFormat="1" ht="13.5" customHeight="1" x14ac:dyDescent="0.3">
      <c r="C341" s="159"/>
      <c r="D341" s="159"/>
      <c r="E341" s="236"/>
      <c r="F341" s="236"/>
      <c r="G341" s="255"/>
    </row>
    <row r="342" spans="3:7" s="155" customFormat="1" ht="13.5" customHeight="1" x14ac:dyDescent="0.3">
      <c r="C342" s="159"/>
      <c r="D342" s="159"/>
      <c r="E342" s="236"/>
      <c r="F342" s="236"/>
      <c r="G342" s="255"/>
    </row>
    <row r="343" spans="3:7" s="155" customFormat="1" ht="13.5" customHeight="1" x14ac:dyDescent="0.3">
      <c r="C343" s="159"/>
      <c r="D343" s="159"/>
      <c r="E343" s="236"/>
      <c r="F343" s="236"/>
      <c r="G343" s="255"/>
    </row>
    <row r="344" spans="3:7" s="155" customFormat="1" ht="13.5" customHeight="1" x14ac:dyDescent="0.3">
      <c r="C344" s="159"/>
      <c r="D344" s="159"/>
      <c r="E344" s="236"/>
      <c r="F344" s="236"/>
      <c r="G344" s="255"/>
    </row>
    <row r="345" spans="3:7" s="155" customFormat="1" ht="13.5" customHeight="1" x14ac:dyDescent="0.3">
      <c r="C345" s="159"/>
      <c r="D345" s="159"/>
      <c r="E345" s="236"/>
      <c r="F345" s="236"/>
      <c r="G345" s="255"/>
    </row>
    <row r="346" spans="3:7" s="155" customFormat="1" ht="13.5" customHeight="1" x14ac:dyDescent="0.3">
      <c r="C346" s="159"/>
      <c r="D346" s="159"/>
      <c r="E346" s="236"/>
      <c r="F346" s="236"/>
      <c r="G346" s="255"/>
    </row>
    <row r="347" spans="3:7" s="155" customFormat="1" ht="13.5" customHeight="1" x14ac:dyDescent="0.3">
      <c r="C347" s="159"/>
      <c r="D347" s="159"/>
      <c r="E347" s="236"/>
      <c r="F347" s="236"/>
      <c r="G347" s="255"/>
    </row>
    <row r="348" spans="3:7" s="155" customFormat="1" ht="13.5" customHeight="1" x14ac:dyDescent="0.3">
      <c r="C348" s="159"/>
      <c r="D348" s="159"/>
      <c r="E348" s="236"/>
      <c r="F348" s="236"/>
      <c r="G348" s="255"/>
    </row>
    <row r="349" spans="3:7" s="155" customFormat="1" ht="13.5" customHeight="1" x14ac:dyDescent="0.3">
      <c r="C349" s="159"/>
      <c r="D349" s="159"/>
      <c r="E349" s="236"/>
      <c r="F349" s="236"/>
      <c r="G349" s="255"/>
    </row>
    <row r="350" spans="3:7" s="155" customFormat="1" ht="13.5" customHeight="1" x14ac:dyDescent="0.3">
      <c r="C350" s="159"/>
      <c r="D350" s="159"/>
      <c r="E350" s="236"/>
      <c r="F350" s="236"/>
      <c r="G350" s="255"/>
    </row>
    <row r="351" spans="3:7" s="155" customFormat="1" ht="13.5" customHeight="1" x14ac:dyDescent="0.3">
      <c r="C351" s="159"/>
      <c r="D351" s="159"/>
      <c r="E351" s="236"/>
      <c r="F351" s="236"/>
      <c r="G351" s="255"/>
    </row>
    <row r="352" spans="3:7" s="155" customFormat="1" ht="13.5" customHeight="1" x14ac:dyDescent="0.3">
      <c r="C352" s="159"/>
      <c r="D352" s="159"/>
      <c r="E352" s="236"/>
      <c r="F352" s="236"/>
      <c r="G352" s="255"/>
    </row>
    <row r="353" spans="3:7" s="155" customFormat="1" ht="13.5" customHeight="1" x14ac:dyDescent="0.3">
      <c r="C353" s="159"/>
      <c r="D353" s="159"/>
      <c r="E353" s="236"/>
      <c r="F353" s="236"/>
      <c r="G353" s="255"/>
    </row>
    <row r="354" spans="3:7" s="155" customFormat="1" ht="13.5" customHeight="1" x14ac:dyDescent="0.3">
      <c r="C354" s="159"/>
      <c r="D354" s="159"/>
      <c r="E354" s="236"/>
      <c r="F354" s="236"/>
      <c r="G354" s="255"/>
    </row>
    <row r="355" spans="3:7" s="155" customFormat="1" ht="13.5" customHeight="1" x14ac:dyDescent="0.3">
      <c r="C355" s="159"/>
      <c r="D355" s="159"/>
      <c r="E355" s="236"/>
      <c r="F355" s="236"/>
      <c r="G355" s="255"/>
    </row>
    <row r="356" spans="3:7" s="155" customFormat="1" ht="13.5" customHeight="1" x14ac:dyDescent="0.3">
      <c r="C356" s="159"/>
      <c r="D356" s="159"/>
      <c r="E356" s="236"/>
      <c r="F356" s="236"/>
      <c r="G356" s="255"/>
    </row>
    <row r="357" spans="3:7" s="155" customFormat="1" ht="13.5" customHeight="1" x14ac:dyDescent="0.3">
      <c r="C357" s="159"/>
      <c r="D357" s="159"/>
      <c r="E357" s="236"/>
      <c r="F357" s="236"/>
      <c r="G357" s="255"/>
    </row>
    <row r="358" spans="3:7" s="155" customFormat="1" ht="13.5" customHeight="1" x14ac:dyDescent="0.3">
      <c r="C358" s="159"/>
      <c r="D358" s="159"/>
      <c r="E358" s="236"/>
      <c r="F358" s="236"/>
      <c r="G358" s="255"/>
    </row>
    <row r="359" spans="3:7" s="155" customFormat="1" ht="13.5" customHeight="1" x14ac:dyDescent="0.3">
      <c r="C359" s="159"/>
      <c r="D359" s="159"/>
      <c r="E359" s="236"/>
      <c r="F359" s="236"/>
      <c r="G359" s="255"/>
    </row>
    <row r="360" spans="3:7" s="155" customFormat="1" ht="13.5" customHeight="1" x14ac:dyDescent="0.3">
      <c r="C360" s="159"/>
      <c r="D360" s="159"/>
      <c r="E360" s="236"/>
      <c r="F360" s="236"/>
      <c r="G360" s="255"/>
    </row>
    <row r="361" spans="3:7" s="155" customFormat="1" ht="13.5" customHeight="1" x14ac:dyDescent="0.3">
      <c r="C361" s="159"/>
      <c r="D361" s="159"/>
      <c r="E361" s="236"/>
      <c r="F361" s="236"/>
      <c r="G361" s="255"/>
    </row>
    <row r="362" spans="3:7" s="155" customFormat="1" ht="13.5" customHeight="1" x14ac:dyDescent="0.3">
      <c r="C362" s="159"/>
      <c r="D362" s="159"/>
      <c r="E362" s="236"/>
      <c r="F362" s="236"/>
      <c r="G362" s="255"/>
    </row>
    <row r="363" spans="3:7" s="155" customFormat="1" ht="13.5" customHeight="1" x14ac:dyDescent="0.3">
      <c r="C363" s="159"/>
      <c r="D363" s="159"/>
      <c r="E363" s="236"/>
      <c r="F363" s="236"/>
      <c r="G363" s="255"/>
    </row>
    <row r="364" spans="3:7" s="155" customFormat="1" ht="13.5" customHeight="1" x14ac:dyDescent="0.3">
      <c r="C364" s="159"/>
      <c r="D364" s="159"/>
      <c r="E364" s="236"/>
      <c r="F364" s="236"/>
      <c r="G364" s="255"/>
    </row>
    <row r="365" spans="3:7" s="155" customFormat="1" ht="13.5" customHeight="1" x14ac:dyDescent="0.3">
      <c r="C365" s="159"/>
      <c r="D365" s="159"/>
      <c r="E365" s="236"/>
      <c r="F365" s="236"/>
      <c r="G365" s="255"/>
    </row>
    <row r="366" spans="3:7" s="155" customFormat="1" ht="13.5" customHeight="1" x14ac:dyDescent="0.3">
      <c r="C366" s="159"/>
      <c r="D366" s="159"/>
      <c r="E366" s="236"/>
      <c r="F366" s="236"/>
      <c r="G366" s="255"/>
    </row>
    <row r="367" spans="3:7" s="155" customFormat="1" ht="13.5" customHeight="1" x14ac:dyDescent="0.3">
      <c r="C367" s="159"/>
      <c r="D367" s="159"/>
      <c r="E367" s="236"/>
      <c r="F367" s="236"/>
      <c r="G367" s="255"/>
    </row>
    <row r="368" spans="3:7" s="155" customFormat="1" ht="13.5" customHeight="1" x14ac:dyDescent="0.3">
      <c r="C368" s="159"/>
      <c r="D368" s="159"/>
      <c r="E368" s="236"/>
      <c r="F368" s="236"/>
      <c r="G368" s="255"/>
    </row>
    <row r="369" spans="3:7" s="155" customFormat="1" ht="13.5" customHeight="1" x14ac:dyDescent="0.3">
      <c r="C369" s="159"/>
      <c r="D369" s="159"/>
      <c r="E369" s="236"/>
      <c r="F369" s="236"/>
      <c r="G369" s="255"/>
    </row>
    <row r="370" spans="3:7" s="155" customFormat="1" ht="13.5" customHeight="1" x14ac:dyDescent="0.3">
      <c r="C370" s="159"/>
      <c r="D370" s="159"/>
      <c r="E370" s="236"/>
      <c r="F370" s="236"/>
      <c r="G370" s="255"/>
    </row>
    <row r="371" spans="3:7" s="155" customFormat="1" ht="13.5" customHeight="1" x14ac:dyDescent="0.3">
      <c r="C371" s="159"/>
      <c r="D371" s="159"/>
      <c r="E371" s="236"/>
      <c r="F371" s="236"/>
      <c r="G371" s="255"/>
    </row>
    <row r="372" spans="3:7" s="155" customFormat="1" ht="13.5" customHeight="1" x14ac:dyDescent="0.3">
      <c r="C372" s="159"/>
      <c r="D372" s="159"/>
      <c r="E372" s="236"/>
      <c r="F372" s="236"/>
      <c r="G372" s="255"/>
    </row>
    <row r="373" spans="3:7" s="155" customFormat="1" ht="13.5" customHeight="1" x14ac:dyDescent="0.3">
      <c r="C373" s="159"/>
      <c r="D373" s="159"/>
      <c r="E373" s="236"/>
      <c r="F373" s="236"/>
      <c r="G373" s="255"/>
    </row>
    <row r="374" spans="3:7" s="155" customFormat="1" ht="13.5" customHeight="1" x14ac:dyDescent="0.3">
      <c r="C374" s="159"/>
      <c r="D374" s="159"/>
      <c r="E374" s="236"/>
      <c r="F374" s="236"/>
      <c r="G374" s="255"/>
    </row>
    <row r="375" spans="3:7" s="155" customFormat="1" ht="13.5" customHeight="1" x14ac:dyDescent="0.3">
      <c r="C375" s="159"/>
      <c r="D375" s="159"/>
      <c r="E375" s="236"/>
      <c r="F375" s="236"/>
      <c r="G375" s="255"/>
    </row>
    <row r="376" spans="3:7" s="155" customFormat="1" ht="13.5" customHeight="1" x14ac:dyDescent="0.3">
      <c r="C376" s="159"/>
      <c r="D376" s="159"/>
      <c r="E376" s="236"/>
      <c r="F376" s="236"/>
      <c r="G376" s="255"/>
    </row>
    <row r="377" spans="3:7" s="155" customFormat="1" ht="13.5" customHeight="1" x14ac:dyDescent="0.3">
      <c r="C377" s="159"/>
      <c r="D377" s="159"/>
      <c r="E377" s="236"/>
      <c r="F377" s="236"/>
      <c r="G377" s="255"/>
    </row>
    <row r="378" spans="3:7" s="155" customFormat="1" ht="13.5" customHeight="1" x14ac:dyDescent="0.3">
      <c r="C378" s="159"/>
      <c r="D378" s="159"/>
      <c r="E378" s="236"/>
      <c r="F378" s="236"/>
      <c r="G378" s="255"/>
    </row>
    <row r="379" spans="3:7" s="155" customFormat="1" ht="13.5" customHeight="1" x14ac:dyDescent="0.3">
      <c r="C379" s="159"/>
      <c r="D379" s="159"/>
      <c r="E379" s="236"/>
      <c r="F379" s="236"/>
      <c r="G379" s="255"/>
    </row>
    <row r="380" spans="3:7" s="155" customFormat="1" ht="13.5" customHeight="1" x14ac:dyDescent="0.3">
      <c r="C380" s="159"/>
      <c r="D380" s="159"/>
      <c r="E380" s="236"/>
      <c r="F380" s="236"/>
      <c r="G380" s="255"/>
    </row>
    <row r="381" spans="3:7" s="155" customFormat="1" ht="13.5" customHeight="1" x14ac:dyDescent="0.3">
      <c r="C381" s="159"/>
      <c r="D381" s="159"/>
      <c r="E381" s="236"/>
      <c r="F381" s="236"/>
      <c r="G381" s="255"/>
    </row>
    <row r="382" spans="3:7" s="155" customFormat="1" ht="13.5" customHeight="1" x14ac:dyDescent="0.3">
      <c r="C382" s="159"/>
      <c r="D382" s="159"/>
      <c r="E382" s="236"/>
      <c r="F382" s="236"/>
      <c r="G382" s="255"/>
    </row>
    <row r="383" spans="3:7" s="155" customFormat="1" ht="13.5" customHeight="1" x14ac:dyDescent="0.3">
      <c r="C383" s="159"/>
      <c r="D383" s="159"/>
      <c r="E383" s="236"/>
      <c r="F383" s="236"/>
      <c r="G383" s="255"/>
    </row>
    <row r="384" spans="3:7" s="155" customFormat="1" ht="13.5" customHeight="1" x14ac:dyDescent="0.3">
      <c r="C384" s="159"/>
      <c r="D384" s="159"/>
      <c r="E384" s="236"/>
      <c r="F384" s="236"/>
      <c r="G384" s="255"/>
    </row>
    <row r="385" spans="3:7" s="155" customFormat="1" ht="13.5" customHeight="1" x14ac:dyDescent="0.3">
      <c r="C385" s="159"/>
      <c r="D385" s="159"/>
      <c r="E385" s="236"/>
      <c r="F385" s="236"/>
      <c r="G385" s="255"/>
    </row>
    <row r="386" spans="3:7" s="155" customFormat="1" ht="13.5" customHeight="1" x14ac:dyDescent="0.3">
      <c r="C386" s="159"/>
      <c r="D386" s="159"/>
      <c r="E386" s="236"/>
      <c r="F386" s="236"/>
      <c r="G386" s="255"/>
    </row>
    <row r="387" spans="3:7" s="155" customFormat="1" ht="13.5" customHeight="1" x14ac:dyDescent="0.3">
      <c r="C387" s="159"/>
      <c r="D387" s="159"/>
      <c r="E387" s="236"/>
      <c r="F387" s="236"/>
      <c r="G387" s="255"/>
    </row>
    <row r="388" spans="3:7" s="155" customFormat="1" ht="13.5" customHeight="1" x14ac:dyDescent="0.3">
      <c r="C388" s="159"/>
      <c r="D388" s="159"/>
      <c r="E388" s="236"/>
      <c r="F388" s="236"/>
      <c r="G388" s="255"/>
    </row>
    <row r="389" spans="3:7" s="155" customFormat="1" ht="13.5" customHeight="1" x14ac:dyDescent="0.3">
      <c r="C389" s="159"/>
      <c r="D389" s="159"/>
      <c r="E389" s="236"/>
      <c r="F389" s="236"/>
      <c r="G389" s="255"/>
    </row>
    <row r="390" spans="3:7" s="155" customFormat="1" ht="13.5" customHeight="1" x14ac:dyDescent="0.3">
      <c r="C390" s="159"/>
      <c r="D390" s="159"/>
      <c r="E390" s="236"/>
      <c r="F390" s="236"/>
      <c r="G390" s="255"/>
    </row>
    <row r="391" spans="3:7" s="155" customFormat="1" ht="13.5" customHeight="1" x14ac:dyDescent="0.3">
      <c r="C391" s="159"/>
      <c r="D391" s="159"/>
      <c r="E391" s="236"/>
      <c r="F391" s="236"/>
      <c r="G391" s="255"/>
    </row>
    <row r="392" spans="3:7" s="155" customFormat="1" ht="13.5" customHeight="1" x14ac:dyDescent="0.3">
      <c r="C392" s="159"/>
      <c r="D392" s="159"/>
      <c r="E392" s="236"/>
      <c r="F392" s="236"/>
      <c r="G392" s="255"/>
    </row>
    <row r="393" spans="3:7" s="155" customFormat="1" ht="13.5" customHeight="1" x14ac:dyDescent="0.3">
      <c r="C393" s="159"/>
      <c r="D393" s="159"/>
      <c r="E393" s="236"/>
      <c r="F393" s="236"/>
      <c r="G393" s="255"/>
    </row>
    <row r="394" spans="3:7" s="155" customFormat="1" ht="13.5" customHeight="1" x14ac:dyDescent="0.3">
      <c r="C394" s="159"/>
      <c r="D394" s="159"/>
      <c r="E394" s="236"/>
      <c r="F394" s="236"/>
      <c r="G394" s="255"/>
    </row>
    <row r="395" spans="3:7" s="155" customFormat="1" ht="13.5" customHeight="1" x14ac:dyDescent="0.3">
      <c r="C395" s="159"/>
      <c r="D395" s="159"/>
      <c r="E395" s="236"/>
      <c r="F395" s="236"/>
      <c r="G395" s="255"/>
    </row>
    <row r="396" spans="3:7" s="155" customFormat="1" ht="13.5" customHeight="1" x14ac:dyDescent="0.3">
      <c r="C396" s="159"/>
      <c r="D396" s="159"/>
      <c r="E396" s="236"/>
      <c r="F396" s="236"/>
      <c r="G396" s="255"/>
    </row>
    <row r="397" spans="3:7" s="155" customFormat="1" ht="13.5" customHeight="1" x14ac:dyDescent="0.3">
      <c r="C397" s="159"/>
      <c r="D397" s="159"/>
      <c r="E397" s="236"/>
      <c r="F397" s="236"/>
      <c r="G397" s="255"/>
    </row>
    <row r="398" spans="3:7" s="155" customFormat="1" ht="13.5" customHeight="1" x14ac:dyDescent="0.3">
      <c r="C398" s="159"/>
      <c r="D398" s="159"/>
      <c r="E398" s="236"/>
      <c r="F398" s="236"/>
      <c r="G398" s="255"/>
    </row>
    <row r="399" spans="3:7" s="155" customFormat="1" ht="13.5" customHeight="1" x14ac:dyDescent="0.3">
      <c r="C399" s="159"/>
      <c r="D399" s="159"/>
      <c r="E399" s="236"/>
      <c r="F399" s="236"/>
      <c r="G399" s="255"/>
    </row>
    <row r="400" spans="3:7" s="155" customFormat="1" ht="13.5" customHeight="1" x14ac:dyDescent="0.3">
      <c r="C400" s="159"/>
      <c r="D400" s="159"/>
      <c r="E400" s="236"/>
      <c r="F400" s="236"/>
      <c r="G400" s="255"/>
    </row>
    <row r="401" spans="3:7" s="155" customFormat="1" ht="13.5" customHeight="1" x14ac:dyDescent="0.3">
      <c r="C401" s="159"/>
      <c r="D401" s="159"/>
      <c r="E401" s="236"/>
      <c r="F401" s="236"/>
      <c r="G401" s="255"/>
    </row>
    <row r="402" spans="3:7" s="155" customFormat="1" ht="13.5" customHeight="1" x14ac:dyDescent="0.3">
      <c r="C402" s="159"/>
      <c r="D402" s="159"/>
      <c r="E402" s="236"/>
      <c r="F402" s="236"/>
      <c r="G402" s="255"/>
    </row>
    <row r="403" spans="3:7" s="155" customFormat="1" ht="13.5" customHeight="1" x14ac:dyDescent="0.3">
      <c r="C403" s="159"/>
      <c r="D403" s="159"/>
      <c r="E403" s="236"/>
      <c r="F403" s="236"/>
      <c r="G403" s="255"/>
    </row>
    <row r="404" spans="3:7" s="155" customFormat="1" ht="13.5" customHeight="1" x14ac:dyDescent="0.3">
      <c r="C404" s="159"/>
      <c r="D404" s="159"/>
      <c r="E404" s="236"/>
      <c r="F404" s="236"/>
      <c r="G404" s="255"/>
    </row>
    <row r="405" spans="3:7" s="155" customFormat="1" ht="13.5" customHeight="1" x14ac:dyDescent="0.3">
      <c r="C405" s="159"/>
      <c r="D405" s="159"/>
      <c r="E405" s="236"/>
      <c r="F405" s="236"/>
      <c r="G405" s="255"/>
    </row>
    <row r="406" spans="3:7" s="155" customFormat="1" ht="13.5" customHeight="1" x14ac:dyDescent="0.3">
      <c r="C406" s="159"/>
      <c r="D406" s="159"/>
      <c r="E406" s="236"/>
      <c r="F406" s="236"/>
      <c r="G406" s="255"/>
    </row>
    <row r="407" spans="3:7" s="155" customFormat="1" ht="13.5" customHeight="1" x14ac:dyDescent="0.3">
      <c r="C407" s="159"/>
      <c r="D407" s="159"/>
      <c r="E407" s="236"/>
      <c r="F407" s="236"/>
      <c r="G407" s="255"/>
    </row>
    <row r="408" spans="3:7" s="155" customFormat="1" ht="13.5" customHeight="1" x14ac:dyDescent="0.3">
      <c r="C408" s="159"/>
      <c r="D408" s="159"/>
      <c r="E408" s="236"/>
      <c r="F408" s="236"/>
      <c r="G408" s="255"/>
    </row>
    <row r="409" spans="3:7" s="155" customFormat="1" ht="13.5" customHeight="1" x14ac:dyDescent="0.3">
      <c r="C409" s="159"/>
      <c r="D409" s="159"/>
      <c r="E409" s="236"/>
      <c r="F409" s="236"/>
      <c r="G409" s="255"/>
    </row>
    <row r="410" spans="3:7" s="155" customFormat="1" ht="13.5" customHeight="1" x14ac:dyDescent="0.3">
      <c r="C410" s="159"/>
      <c r="D410" s="159"/>
      <c r="E410" s="236"/>
      <c r="F410" s="236"/>
      <c r="G410" s="255"/>
    </row>
    <row r="411" spans="3:7" s="155" customFormat="1" ht="13.5" customHeight="1" x14ac:dyDescent="0.3">
      <c r="C411" s="159"/>
      <c r="D411" s="159"/>
      <c r="E411" s="236"/>
      <c r="F411" s="236"/>
      <c r="G411" s="255"/>
    </row>
    <row r="412" spans="3:7" s="155" customFormat="1" ht="13.5" customHeight="1" x14ac:dyDescent="0.3">
      <c r="C412" s="159"/>
      <c r="D412" s="159"/>
      <c r="E412" s="236"/>
      <c r="F412" s="236"/>
      <c r="G412" s="255"/>
    </row>
    <row r="413" spans="3:7" s="155" customFormat="1" ht="13.5" customHeight="1" x14ac:dyDescent="0.3">
      <c r="C413" s="159"/>
      <c r="D413" s="159"/>
      <c r="E413" s="236"/>
      <c r="F413" s="236"/>
      <c r="G413" s="255"/>
    </row>
    <row r="414" spans="3:7" s="155" customFormat="1" ht="13.5" customHeight="1" x14ac:dyDescent="0.3">
      <c r="C414" s="159"/>
      <c r="D414" s="159"/>
      <c r="E414" s="236"/>
      <c r="F414" s="236"/>
      <c r="G414" s="255"/>
    </row>
    <row r="415" spans="3:7" s="155" customFormat="1" ht="13.5" customHeight="1" x14ac:dyDescent="0.3">
      <c r="C415" s="159"/>
      <c r="D415" s="159"/>
      <c r="E415" s="236"/>
      <c r="F415" s="236"/>
      <c r="G415" s="255"/>
    </row>
    <row r="416" spans="3:7" s="155" customFormat="1" ht="13.5" customHeight="1" x14ac:dyDescent="0.3">
      <c r="C416" s="159"/>
      <c r="D416" s="159"/>
      <c r="E416" s="236"/>
      <c r="F416" s="236"/>
      <c r="G416" s="255"/>
    </row>
    <row r="417" spans="3:7" s="155" customFormat="1" ht="13.5" customHeight="1" x14ac:dyDescent="0.3">
      <c r="C417" s="159"/>
      <c r="D417" s="159"/>
      <c r="E417" s="236"/>
      <c r="F417" s="236"/>
      <c r="G417" s="255"/>
    </row>
    <row r="418" spans="3:7" s="155" customFormat="1" ht="13.5" customHeight="1" x14ac:dyDescent="0.3">
      <c r="C418" s="159"/>
      <c r="D418" s="159"/>
      <c r="E418" s="236"/>
      <c r="F418" s="236"/>
      <c r="G418" s="255"/>
    </row>
    <row r="419" spans="3:7" s="155" customFormat="1" ht="13.5" customHeight="1" x14ac:dyDescent="0.3">
      <c r="C419" s="159"/>
      <c r="D419" s="159"/>
      <c r="E419" s="236"/>
      <c r="F419" s="236"/>
      <c r="G419" s="255"/>
    </row>
    <row r="420" spans="3:7" s="155" customFormat="1" ht="13.5" customHeight="1" x14ac:dyDescent="0.3">
      <c r="C420" s="159"/>
      <c r="D420" s="159"/>
      <c r="E420" s="236"/>
      <c r="F420" s="236"/>
      <c r="G420" s="255"/>
    </row>
    <row r="421" spans="3:7" s="155" customFormat="1" ht="13.5" customHeight="1" x14ac:dyDescent="0.3">
      <c r="C421" s="159"/>
      <c r="D421" s="159"/>
      <c r="E421" s="236"/>
      <c r="F421" s="236"/>
      <c r="G421" s="255"/>
    </row>
    <row r="422" spans="3:7" s="155" customFormat="1" ht="13.5" customHeight="1" x14ac:dyDescent="0.3">
      <c r="C422" s="159"/>
      <c r="D422" s="159"/>
      <c r="E422" s="236"/>
      <c r="F422" s="236"/>
      <c r="G422" s="255"/>
    </row>
    <row r="423" spans="3:7" s="155" customFormat="1" ht="13.5" customHeight="1" x14ac:dyDescent="0.3">
      <c r="C423" s="159"/>
      <c r="D423" s="159"/>
      <c r="E423" s="236"/>
      <c r="F423" s="236"/>
      <c r="G423" s="255"/>
    </row>
    <row r="424" spans="3:7" s="155" customFormat="1" ht="13.5" customHeight="1" x14ac:dyDescent="0.3">
      <c r="C424" s="159"/>
      <c r="D424" s="159"/>
      <c r="E424" s="236"/>
      <c r="F424" s="236"/>
      <c r="G424" s="255"/>
    </row>
    <row r="425" spans="3:7" s="155" customFormat="1" ht="13.5" customHeight="1" x14ac:dyDescent="0.3">
      <c r="C425" s="159"/>
      <c r="D425" s="159"/>
      <c r="E425" s="236"/>
      <c r="F425" s="236"/>
      <c r="G425" s="255"/>
    </row>
    <row r="426" spans="3:7" s="155" customFormat="1" ht="13.5" customHeight="1" x14ac:dyDescent="0.3">
      <c r="C426" s="159"/>
      <c r="D426" s="159"/>
      <c r="E426" s="236"/>
      <c r="F426" s="236"/>
      <c r="G426" s="255"/>
    </row>
    <row r="427" spans="3:7" s="155" customFormat="1" ht="13.5" customHeight="1" x14ac:dyDescent="0.3">
      <c r="C427" s="159"/>
      <c r="D427" s="159"/>
      <c r="E427" s="236"/>
      <c r="F427" s="236"/>
      <c r="G427" s="255"/>
    </row>
    <row r="428" spans="3:7" s="155" customFormat="1" ht="13.5" customHeight="1" x14ac:dyDescent="0.3">
      <c r="C428" s="159"/>
      <c r="D428" s="159"/>
      <c r="E428" s="236"/>
      <c r="F428" s="236"/>
      <c r="G428" s="255"/>
    </row>
    <row r="429" spans="3:7" s="155" customFormat="1" ht="13.5" customHeight="1" x14ac:dyDescent="0.3">
      <c r="C429" s="159"/>
      <c r="D429" s="159"/>
      <c r="E429" s="236"/>
      <c r="F429" s="236"/>
      <c r="G429" s="255"/>
    </row>
    <row r="430" spans="3:7" s="155" customFormat="1" ht="13.5" customHeight="1" x14ac:dyDescent="0.3">
      <c r="C430" s="159"/>
      <c r="D430" s="159"/>
      <c r="E430" s="236"/>
      <c r="F430" s="236"/>
      <c r="G430" s="255"/>
    </row>
    <row r="431" spans="3:7" s="155" customFormat="1" ht="13.5" customHeight="1" x14ac:dyDescent="0.3">
      <c r="C431" s="159"/>
      <c r="D431" s="159"/>
      <c r="E431" s="236"/>
      <c r="F431" s="236"/>
      <c r="G431" s="255"/>
    </row>
    <row r="432" spans="3:7" s="155" customFormat="1" ht="13.5" customHeight="1" x14ac:dyDescent="0.3">
      <c r="C432" s="159"/>
      <c r="D432" s="159"/>
      <c r="E432" s="236"/>
      <c r="F432" s="236"/>
      <c r="G432" s="255"/>
    </row>
    <row r="433" spans="3:7" s="155" customFormat="1" ht="13.5" customHeight="1" x14ac:dyDescent="0.3">
      <c r="C433" s="159"/>
      <c r="D433" s="159"/>
      <c r="E433" s="236"/>
      <c r="F433" s="236"/>
      <c r="G433" s="255"/>
    </row>
    <row r="434" spans="3:7" s="155" customFormat="1" ht="13.5" customHeight="1" x14ac:dyDescent="0.3">
      <c r="C434" s="159"/>
      <c r="D434" s="159"/>
      <c r="E434" s="236"/>
      <c r="F434" s="236"/>
      <c r="G434" s="255"/>
    </row>
    <row r="435" spans="3:7" s="155" customFormat="1" ht="13.5" customHeight="1" x14ac:dyDescent="0.3">
      <c r="C435" s="159"/>
      <c r="D435" s="159"/>
      <c r="E435" s="236"/>
      <c r="F435" s="236"/>
      <c r="G435" s="255"/>
    </row>
    <row r="436" spans="3:7" s="155" customFormat="1" ht="13.5" customHeight="1" x14ac:dyDescent="0.3">
      <c r="C436" s="159"/>
      <c r="D436" s="159"/>
      <c r="E436" s="236"/>
      <c r="F436" s="236"/>
      <c r="G436" s="255"/>
    </row>
    <row r="437" spans="3:7" s="155" customFormat="1" ht="13.5" customHeight="1" x14ac:dyDescent="0.3">
      <c r="C437" s="159"/>
      <c r="D437" s="159"/>
      <c r="E437" s="236"/>
      <c r="F437" s="236"/>
      <c r="G437" s="255"/>
    </row>
    <row r="438" spans="3:7" s="155" customFormat="1" ht="13.5" customHeight="1" x14ac:dyDescent="0.3">
      <c r="C438" s="159"/>
      <c r="D438" s="159"/>
      <c r="E438" s="236"/>
      <c r="F438" s="236"/>
      <c r="G438" s="255"/>
    </row>
    <row r="439" spans="3:7" s="155" customFormat="1" ht="13.5" customHeight="1" x14ac:dyDescent="0.3">
      <c r="C439" s="159"/>
      <c r="D439" s="159"/>
      <c r="E439" s="236"/>
      <c r="F439" s="236"/>
      <c r="G439" s="255"/>
    </row>
    <row r="440" spans="3:7" s="155" customFormat="1" ht="13.5" customHeight="1" x14ac:dyDescent="0.3">
      <c r="C440" s="159"/>
      <c r="D440" s="159"/>
      <c r="E440" s="236"/>
      <c r="F440" s="236"/>
      <c r="G440" s="255"/>
    </row>
    <row r="441" spans="3:7" s="155" customFormat="1" ht="13.5" customHeight="1" x14ac:dyDescent="0.3">
      <c r="C441" s="159"/>
      <c r="D441" s="159"/>
      <c r="E441" s="236"/>
      <c r="F441" s="236"/>
      <c r="G441" s="255"/>
    </row>
    <row r="442" spans="3:7" s="155" customFormat="1" ht="13.5" customHeight="1" x14ac:dyDescent="0.3">
      <c r="C442" s="159"/>
      <c r="D442" s="159"/>
      <c r="E442" s="236"/>
      <c r="F442" s="236"/>
      <c r="G442" s="255"/>
    </row>
    <row r="443" spans="3:7" s="155" customFormat="1" ht="13.5" customHeight="1" x14ac:dyDescent="0.3">
      <c r="C443" s="159"/>
      <c r="D443" s="159"/>
      <c r="E443" s="236"/>
      <c r="F443" s="236"/>
      <c r="G443" s="255"/>
    </row>
    <row r="444" spans="3:7" s="155" customFormat="1" ht="13.5" customHeight="1" x14ac:dyDescent="0.3">
      <c r="C444" s="159"/>
      <c r="D444" s="159"/>
      <c r="E444" s="236"/>
      <c r="F444" s="236"/>
      <c r="G444" s="255"/>
    </row>
    <row r="445" spans="3:7" s="155" customFormat="1" ht="13.5" customHeight="1" x14ac:dyDescent="0.3">
      <c r="C445" s="159"/>
      <c r="D445" s="159"/>
      <c r="E445" s="236"/>
      <c r="F445" s="236"/>
      <c r="G445" s="255"/>
    </row>
    <row r="446" spans="3:7" s="155" customFormat="1" ht="13.5" customHeight="1" x14ac:dyDescent="0.3">
      <c r="C446" s="159"/>
      <c r="D446" s="159"/>
      <c r="E446" s="236"/>
      <c r="F446" s="236"/>
      <c r="G446" s="255"/>
    </row>
    <row r="447" spans="3:7" s="155" customFormat="1" ht="13.5" customHeight="1" x14ac:dyDescent="0.3">
      <c r="C447" s="159"/>
      <c r="D447" s="159"/>
      <c r="E447" s="236"/>
      <c r="F447" s="236"/>
      <c r="G447" s="255"/>
    </row>
    <row r="448" spans="3:7" s="155" customFormat="1" ht="13.5" customHeight="1" x14ac:dyDescent="0.3">
      <c r="C448" s="159"/>
      <c r="D448" s="159"/>
      <c r="E448" s="236"/>
      <c r="F448" s="236"/>
      <c r="G448" s="255"/>
    </row>
    <row r="449" spans="3:7" s="155" customFormat="1" ht="13.5" customHeight="1" x14ac:dyDescent="0.3">
      <c r="C449" s="159"/>
      <c r="D449" s="159"/>
      <c r="E449" s="236"/>
      <c r="F449" s="236"/>
      <c r="G449" s="255"/>
    </row>
    <row r="450" spans="3:7" s="155" customFormat="1" ht="13.5" customHeight="1" x14ac:dyDescent="0.3">
      <c r="C450" s="159"/>
      <c r="D450" s="159"/>
      <c r="E450" s="236"/>
      <c r="F450" s="236"/>
      <c r="G450" s="255"/>
    </row>
    <row r="451" spans="3:7" s="155" customFormat="1" ht="13.5" customHeight="1" x14ac:dyDescent="0.3">
      <c r="C451" s="159"/>
      <c r="D451" s="159"/>
      <c r="E451" s="236"/>
      <c r="F451" s="236"/>
      <c r="G451" s="255"/>
    </row>
    <row r="452" spans="3:7" s="155" customFormat="1" ht="13.5" customHeight="1" x14ac:dyDescent="0.3">
      <c r="C452" s="159"/>
      <c r="D452" s="159"/>
      <c r="E452" s="236"/>
      <c r="F452" s="236"/>
      <c r="G452" s="255"/>
    </row>
    <row r="453" spans="3:7" s="155" customFormat="1" ht="13.5" customHeight="1" x14ac:dyDescent="0.3">
      <c r="C453" s="159"/>
      <c r="D453" s="159"/>
      <c r="E453" s="236"/>
      <c r="F453" s="236"/>
      <c r="G453" s="255"/>
    </row>
    <row r="454" spans="3:7" s="155" customFormat="1" ht="13.5" customHeight="1" x14ac:dyDescent="0.3">
      <c r="C454" s="159"/>
      <c r="D454" s="159"/>
      <c r="E454" s="236"/>
      <c r="F454" s="236"/>
      <c r="G454" s="255"/>
    </row>
    <row r="455" spans="3:7" s="155" customFormat="1" ht="13.5" customHeight="1" x14ac:dyDescent="0.3">
      <c r="C455" s="159"/>
      <c r="D455" s="159"/>
      <c r="E455" s="236"/>
      <c r="F455" s="236"/>
      <c r="G455" s="255"/>
    </row>
    <row r="456" spans="3:7" s="155" customFormat="1" ht="13.5" customHeight="1" x14ac:dyDescent="0.3">
      <c r="C456" s="159"/>
      <c r="D456" s="159"/>
      <c r="E456" s="236"/>
      <c r="F456" s="236"/>
      <c r="G456" s="255"/>
    </row>
    <row r="457" spans="3:7" s="155" customFormat="1" ht="13.5" customHeight="1" x14ac:dyDescent="0.3">
      <c r="C457" s="159"/>
      <c r="D457" s="159"/>
      <c r="E457" s="236"/>
      <c r="F457" s="236"/>
      <c r="G457" s="255"/>
    </row>
    <row r="458" spans="3:7" s="155" customFormat="1" ht="13.5" customHeight="1" x14ac:dyDescent="0.3">
      <c r="C458" s="159"/>
      <c r="D458" s="159"/>
      <c r="E458" s="236"/>
      <c r="F458" s="236"/>
      <c r="G458" s="255"/>
    </row>
    <row r="459" spans="3:7" s="155" customFormat="1" ht="13.5" customHeight="1" x14ac:dyDescent="0.3">
      <c r="C459" s="159"/>
      <c r="D459" s="159"/>
      <c r="E459" s="236"/>
      <c r="F459" s="236"/>
      <c r="G459" s="255"/>
    </row>
    <row r="460" spans="3:7" s="155" customFormat="1" ht="13.5" customHeight="1" x14ac:dyDescent="0.3">
      <c r="C460" s="159"/>
      <c r="D460" s="159"/>
      <c r="E460" s="236"/>
      <c r="F460" s="236"/>
      <c r="G460" s="255"/>
    </row>
    <row r="461" spans="3:7" s="155" customFormat="1" ht="13.5" customHeight="1" x14ac:dyDescent="0.3">
      <c r="C461" s="159"/>
      <c r="D461" s="159"/>
      <c r="E461" s="236"/>
      <c r="F461" s="236"/>
      <c r="G461" s="255"/>
    </row>
    <row r="462" spans="3:7" s="155" customFormat="1" ht="13.5" customHeight="1" x14ac:dyDescent="0.3">
      <c r="C462" s="159"/>
      <c r="D462" s="159"/>
      <c r="E462" s="236"/>
      <c r="F462" s="236"/>
      <c r="G462" s="255"/>
    </row>
    <row r="463" spans="3:7" s="155" customFormat="1" ht="13.5" customHeight="1" x14ac:dyDescent="0.3">
      <c r="C463" s="159"/>
      <c r="D463" s="159"/>
      <c r="E463" s="236"/>
      <c r="F463" s="236"/>
      <c r="G463" s="255"/>
    </row>
    <row r="464" spans="3:7" s="155" customFormat="1" ht="13.5" customHeight="1" x14ac:dyDescent="0.3">
      <c r="C464" s="159"/>
      <c r="D464" s="159"/>
      <c r="E464" s="236"/>
      <c r="F464" s="236"/>
      <c r="G464" s="255"/>
    </row>
    <row r="465" spans="3:7" s="155" customFormat="1" ht="13.5" customHeight="1" x14ac:dyDescent="0.3">
      <c r="C465" s="159"/>
      <c r="D465" s="159"/>
      <c r="E465" s="236"/>
      <c r="F465" s="236"/>
      <c r="G465" s="255"/>
    </row>
    <row r="466" spans="3:7" s="155" customFormat="1" ht="13.5" customHeight="1" x14ac:dyDescent="0.3">
      <c r="C466" s="159"/>
      <c r="D466" s="159"/>
      <c r="E466" s="236"/>
      <c r="F466" s="236"/>
      <c r="G466" s="255"/>
    </row>
    <row r="467" spans="3:7" s="155" customFormat="1" ht="13.5" customHeight="1" x14ac:dyDescent="0.3">
      <c r="C467" s="159"/>
      <c r="D467" s="159"/>
      <c r="E467" s="236"/>
      <c r="F467" s="236"/>
      <c r="G467" s="255"/>
    </row>
    <row r="468" spans="3:7" s="155" customFormat="1" ht="13.5" customHeight="1" x14ac:dyDescent="0.3">
      <c r="C468" s="159"/>
      <c r="D468" s="159"/>
      <c r="E468" s="236"/>
      <c r="F468" s="236"/>
      <c r="G468" s="255"/>
    </row>
    <row r="469" spans="3:7" s="155" customFormat="1" ht="13.5" customHeight="1" x14ac:dyDescent="0.3">
      <c r="C469" s="159"/>
      <c r="D469" s="159"/>
      <c r="E469" s="236"/>
      <c r="F469" s="236"/>
      <c r="G469" s="255"/>
    </row>
    <row r="470" spans="3:7" s="155" customFormat="1" ht="13.5" customHeight="1" x14ac:dyDescent="0.3">
      <c r="C470" s="159"/>
      <c r="D470" s="159"/>
      <c r="E470" s="236"/>
      <c r="F470" s="236"/>
      <c r="G470" s="255"/>
    </row>
    <row r="471" spans="3:7" s="155" customFormat="1" ht="13.5" customHeight="1" x14ac:dyDescent="0.3">
      <c r="C471" s="159"/>
      <c r="D471" s="159"/>
      <c r="E471" s="236"/>
      <c r="F471" s="236"/>
      <c r="G471" s="255"/>
    </row>
    <row r="472" spans="3:7" s="155" customFormat="1" ht="13.5" customHeight="1" x14ac:dyDescent="0.3">
      <c r="C472" s="159"/>
      <c r="D472" s="159"/>
      <c r="E472" s="236"/>
      <c r="F472" s="236"/>
      <c r="G472" s="255"/>
    </row>
    <row r="473" spans="3:7" s="155" customFormat="1" ht="13.5" customHeight="1" x14ac:dyDescent="0.3">
      <c r="C473" s="159"/>
      <c r="D473" s="159"/>
      <c r="E473" s="236"/>
      <c r="F473" s="236"/>
      <c r="G473" s="255"/>
    </row>
    <row r="474" spans="3:7" s="155" customFormat="1" ht="13.5" customHeight="1" x14ac:dyDescent="0.3">
      <c r="C474" s="159"/>
      <c r="D474" s="159"/>
      <c r="E474" s="236"/>
      <c r="F474" s="236"/>
      <c r="G474" s="255"/>
    </row>
    <row r="475" spans="3:7" s="155" customFormat="1" ht="13.5" customHeight="1" x14ac:dyDescent="0.3">
      <c r="C475" s="159"/>
      <c r="D475" s="159"/>
      <c r="E475" s="236"/>
      <c r="F475" s="236"/>
      <c r="G475" s="255"/>
    </row>
    <row r="476" spans="3:7" s="155" customFormat="1" ht="13.5" customHeight="1" x14ac:dyDescent="0.3">
      <c r="C476" s="159"/>
      <c r="D476" s="159"/>
      <c r="E476" s="236"/>
      <c r="F476" s="236"/>
      <c r="G476" s="255"/>
    </row>
    <row r="477" spans="3:7" s="155" customFormat="1" ht="13.5" customHeight="1" x14ac:dyDescent="0.3">
      <c r="C477" s="159"/>
      <c r="D477" s="159"/>
      <c r="E477" s="236"/>
      <c r="F477" s="236"/>
      <c r="G477" s="255"/>
    </row>
    <row r="478" spans="3:7" s="155" customFormat="1" ht="13.5" customHeight="1" x14ac:dyDescent="0.3">
      <c r="C478" s="159"/>
      <c r="D478" s="159"/>
      <c r="E478" s="236"/>
      <c r="F478" s="236"/>
      <c r="G478" s="255"/>
    </row>
    <row r="479" spans="3:7" s="155" customFormat="1" ht="13.5" customHeight="1" x14ac:dyDescent="0.3">
      <c r="C479" s="159"/>
      <c r="D479" s="159"/>
      <c r="E479" s="236"/>
      <c r="F479" s="236"/>
      <c r="G479" s="255"/>
    </row>
    <row r="480" spans="3:7" s="155" customFormat="1" ht="13.5" customHeight="1" x14ac:dyDescent="0.3">
      <c r="C480" s="159"/>
      <c r="D480" s="159"/>
      <c r="E480" s="236"/>
      <c r="F480" s="236"/>
      <c r="G480" s="255"/>
    </row>
    <row r="481" spans="3:7" s="155" customFormat="1" ht="13.5" customHeight="1" x14ac:dyDescent="0.3">
      <c r="C481" s="159"/>
      <c r="D481" s="159"/>
      <c r="E481" s="236"/>
      <c r="F481" s="236"/>
      <c r="G481" s="255"/>
    </row>
    <row r="482" spans="3:7" s="155" customFormat="1" ht="13.5" customHeight="1" x14ac:dyDescent="0.3">
      <c r="C482" s="159"/>
      <c r="D482" s="159"/>
      <c r="E482" s="236"/>
      <c r="F482" s="236"/>
      <c r="G482" s="255"/>
    </row>
    <row r="483" spans="3:7" s="155" customFormat="1" ht="13.5" customHeight="1" x14ac:dyDescent="0.3">
      <c r="C483" s="159"/>
      <c r="D483" s="159"/>
      <c r="E483" s="236"/>
      <c r="F483" s="236"/>
      <c r="G483" s="255"/>
    </row>
    <row r="484" spans="3:7" s="155" customFormat="1" ht="13.5" customHeight="1" x14ac:dyDescent="0.3">
      <c r="C484" s="159"/>
      <c r="D484" s="159"/>
      <c r="E484" s="236"/>
      <c r="F484" s="236"/>
      <c r="G484" s="255"/>
    </row>
    <row r="485" spans="3:7" s="155" customFormat="1" ht="13.5" customHeight="1" x14ac:dyDescent="0.3">
      <c r="C485" s="159"/>
      <c r="D485" s="159"/>
      <c r="E485" s="236"/>
      <c r="F485" s="236"/>
      <c r="G485" s="255"/>
    </row>
    <row r="486" spans="3:7" s="155" customFormat="1" ht="13.5" customHeight="1" x14ac:dyDescent="0.3">
      <c r="C486" s="159"/>
      <c r="D486" s="159"/>
      <c r="E486" s="236"/>
      <c r="F486" s="236"/>
      <c r="G486" s="255"/>
    </row>
    <row r="487" spans="3:7" s="155" customFormat="1" ht="13.5" customHeight="1" x14ac:dyDescent="0.3">
      <c r="C487" s="159"/>
      <c r="D487" s="159"/>
      <c r="E487" s="236"/>
      <c r="F487" s="236"/>
      <c r="G487" s="255"/>
    </row>
    <row r="488" spans="3:7" s="155" customFormat="1" ht="13.5" customHeight="1" x14ac:dyDescent="0.3">
      <c r="C488" s="159"/>
      <c r="D488" s="159"/>
      <c r="E488" s="236"/>
      <c r="F488" s="236"/>
      <c r="G488" s="255"/>
    </row>
    <row r="489" spans="3:7" s="155" customFormat="1" ht="13.5" customHeight="1" x14ac:dyDescent="0.3">
      <c r="C489" s="159"/>
      <c r="D489" s="159"/>
      <c r="E489" s="236"/>
      <c r="F489" s="236"/>
      <c r="G489" s="255"/>
    </row>
    <row r="490" spans="3:7" s="155" customFormat="1" ht="13.5" customHeight="1" x14ac:dyDescent="0.3">
      <c r="C490" s="159"/>
      <c r="D490" s="159"/>
      <c r="E490" s="236"/>
      <c r="F490" s="236"/>
      <c r="G490" s="255"/>
    </row>
    <row r="491" spans="3:7" s="155" customFormat="1" ht="13.5" customHeight="1" x14ac:dyDescent="0.3">
      <c r="C491" s="159"/>
      <c r="D491" s="159"/>
      <c r="E491" s="236"/>
      <c r="F491" s="236"/>
      <c r="G491" s="255"/>
    </row>
    <row r="492" spans="3:7" s="155" customFormat="1" ht="13.5" customHeight="1" x14ac:dyDescent="0.3">
      <c r="C492" s="159"/>
      <c r="D492" s="159"/>
      <c r="E492" s="236"/>
      <c r="F492" s="236"/>
      <c r="G492" s="255"/>
    </row>
    <row r="493" spans="3:7" s="155" customFormat="1" ht="13.5" customHeight="1" x14ac:dyDescent="0.3">
      <c r="C493" s="159"/>
      <c r="D493" s="159"/>
      <c r="E493" s="236"/>
      <c r="F493" s="236"/>
      <c r="G493" s="255"/>
    </row>
    <row r="494" spans="3:7" s="155" customFormat="1" ht="13.5" customHeight="1" x14ac:dyDescent="0.3">
      <c r="C494" s="159"/>
      <c r="D494" s="159"/>
      <c r="E494" s="236"/>
      <c r="F494" s="236"/>
      <c r="G494" s="255"/>
    </row>
    <row r="495" spans="3:7" s="155" customFormat="1" ht="13.5" customHeight="1" x14ac:dyDescent="0.3">
      <c r="C495" s="159"/>
      <c r="D495" s="159"/>
      <c r="E495" s="236"/>
      <c r="F495" s="236"/>
      <c r="G495" s="255"/>
    </row>
    <row r="496" spans="3:7" s="155" customFormat="1" ht="13.5" customHeight="1" x14ac:dyDescent="0.3">
      <c r="C496" s="159"/>
      <c r="D496" s="159"/>
      <c r="E496" s="236"/>
      <c r="F496" s="236"/>
      <c r="G496" s="255"/>
    </row>
    <row r="497" spans="3:7" s="155" customFormat="1" ht="13.5" customHeight="1" x14ac:dyDescent="0.3">
      <c r="C497" s="159"/>
      <c r="D497" s="159"/>
      <c r="E497" s="236"/>
      <c r="F497" s="236"/>
      <c r="G497" s="255"/>
    </row>
    <row r="498" spans="3:7" s="155" customFormat="1" ht="13.5" customHeight="1" x14ac:dyDescent="0.3">
      <c r="C498" s="159"/>
      <c r="D498" s="159"/>
      <c r="E498" s="236"/>
      <c r="F498" s="236"/>
      <c r="G498" s="255"/>
    </row>
    <row r="499" spans="3:7" s="155" customFormat="1" ht="13.5" customHeight="1" x14ac:dyDescent="0.3">
      <c r="C499" s="159"/>
      <c r="D499" s="159"/>
      <c r="E499" s="236"/>
      <c r="F499" s="236"/>
      <c r="G499" s="255"/>
    </row>
    <row r="500" spans="3:7" s="155" customFormat="1" ht="13.5" customHeight="1" x14ac:dyDescent="0.3">
      <c r="C500" s="159"/>
      <c r="D500" s="159"/>
      <c r="E500" s="236"/>
      <c r="F500" s="236"/>
      <c r="G500" s="255"/>
    </row>
    <row r="501" spans="3:7" s="155" customFormat="1" ht="13.5" customHeight="1" x14ac:dyDescent="0.3">
      <c r="C501" s="159"/>
      <c r="D501" s="159"/>
      <c r="E501" s="236"/>
      <c r="F501" s="236"/>
      <c r="G501" s="255"/>
    </row>
    <row r="502" spans="3:7" s="155" customFormat="1" ht="13.5" customHeight="1" x14ac:dyDescent="0.3">
      <c r="C502" s="159"/>
      <c r="D502" s="159"/>
      <c r="E502" s="236"/>
      <c r="F502" s="236"/>
      <c r="G502" s="255"/>
    </row>
    <row r="503" spans="3:7" s="155" customFormat="1" ht="13.5" customHeight="1" x14ac:dyDescent="0.3">
      <c r="C503" s="159"/>
      <c r="D503" s="159"/>
      <c r="E503" s="236"/>
      <c r="F503" s="236"/>
      <c r="G503" s="255"/>
    </row>
    <row r="504" spans="3:7" s="155" customFormat="1" ht="13.5" customHeight="1" x14ac:dyDescent="0.3">
      <c r="C504" s="159"/>
      <c r="D504" s="159"/>
      <c r="E504" s="236"/>
      <c r="F504" s="236"/>
      <c r="G504" s="255"/>
    </row>
    <row r="505" spans="3:7" s="155" customFormat="1" ht="13.5" customHeight="1" x14ac:dyDescent="0.3">
      <c r="C505" s="159"/>
      <c r="D505" s="159"/>
      <c r="E505" s="236"/>
      <c r="F505" s="236"/>
      <c r="G505" s="255"/>
    </row>
    <row r="506" spans="3:7" s="155" customFormat="1" ht="13.5" customHeight="1" x14ac:dyDescent="0.3">
      <c r="C506" s="159"/>
      <c r="D506" s="159"/>
      <c r="E506" s="236"/>
      <c r="F506" s="236"/>
      <c r="G506" s="255"/>
    </row>
    <row r="507" spans="3:7" s="155" customFormat="1" ht="13.5" customHeight="1" x14ac:dyDescent="0.3">
      <c r="C507" s="159"/>
      <c r="D507" s="159"/>
      <c r="E507" s="236"/>
      <c r="F507" s="236"/>
      <c r="G507" s="255"/>
    </row>
    <row r="508" spans="3:7" s="155" customFormat="1" ht="13.5" customHeight="1" x14ac:dyDescent="0.3">
      <c r="C508" s="159"/>
      <c r="D508" s="159"/>
      <c r="E508" s="236"/>
      <c r="F508" s="236"/>
      <c r="G508" s="255"/>
    </row>
    <row r="509" spans="3:7" s="155" customFormat="1" ht="13.5" customHeight="1" x14ac:dyDescent="0.3">
      <c r="C509" s="159"/>
      <c r="D509" s="159"/>
      <c r="E509" s="236"/>
      <c r="F509" s="236"/>
      <c r="G509" s="255"/>
    </row>
    <row r="510" spans="3:7" s="155" customFormat="1" ht="13.5" customHeight="1" x14ac:dyDescent="0.3">
      <c r="C510" s="159"/>
      <c r="D510" s="159"/>
      <c r="E510" s="236"/>
      <c r="F510" s="236"/>
      <c r="G510" s="255"/>
    </row>
    <row r="511" spans="3:7" s="155" customFormat="1" ht="13.5" customHeight="1" x14ac:dyDescent="0.3">
      <c r="C511" s="159"/>
      <c r="D511" s="159"/>
      <c r="E511" s="236"/>
      <c r="F511" s="236"/>
      <c r="G511" s="255"/>
    </row>
    <row r="512" spans="3:7" s="155" customFormat="1" ht="13.5" customHeight="1" x14ac:dyDescent="0.3">
      <c r="C512" s="159"/>
      <c r="D512" s="159"/>
      <c r="E512" s="236"/>
      <c r="F512" s="236"/>
      <c r="G512" s="255"/>
    </row>
    <row r="513" spans="3:7" s="155" customFormat="1" ht="13.5" customHeight="1" x14ac:dyDescent="0.3">
      <c r="C513" s="159"/>
      <c r="D513" s="159"/>
      <c r="E513" s="236"/>
      <c r="F513" s="236"/>
      <c r="G513" s="255"/>
    </row>
    <row r="514" spans="3:7" s="155" customFormat="1" ht="13.5" customHeight="1" x14ac:dyDescent="0.3">
      <c r="C514" s="159"/>
      <c r="D514" s="159"/>
      <c r="E514" s="236"/>
      <c r="F514" s="236"/>
      <c r="G514" s="255"/>
    </row>
    <row r="515" spans="3:7" s="155" customFormat="1" ht="13.5" customHeight="1" x14ac:dyDescent="0.3">
      <c r="C515" s="159"/>
      <c r="D515" s="159"/>
      <c r="E515" s="236"/>
      <c r="F515" s="236"/>
      <c r="G515" s="255"/>
    </row>
    <row r="516" spans="3:7" s="155" customFormat="1" ht="13.5" customHeight="1" x14ac:dyDescent="0.3">
      <c r="C516" s="159"/>
      <c r="D516" s="159"/>
      <c r="E516" s="236"/>
      <c r="F516" s="236"/>
      <c r="G516" s="255"/>
    </row>
    <row r="517" spans="3:7" s="155" customFormat="1" ht="13.5" customHeight="1" x14ac:dyDescent="0.3">
      <c r="C517" s="159"/>
      <c r="D517" s="159"/>
      <c r="E517" s="236"/>
      <c r="F517" s="236"/>
      <c r="G517" s="255"/>
    </row>
    <row r="518" spans="3:7" s="155" customFormat="1" ht="13.5" customHeight="1" x14ac:dyDescent="0.3">
      <c r="C518" s="159"/>
      <c r="D518" s="159"/>
      <c r="E518" s="236"/>
      <c r="F518" s="236"/>
      <c r="G518" s="255"/>
    </row>
    <row r="519" spans="3:7" s="155" customFormat="1" ht="13.5" customHeight="1" x14ac:dyDescent="0.3">
      <c r="C519" s="159"/>
      <c r="D519" s="159"/>
      <c r="E519" s="236"/>
      <c r="F519" s="236"/>
      <c r="G519" s="255"/>
    </row>
    <row r="520" spans="3:7" s="155" customFormat="1" ht="13.5" customHeight="1" x14ac:dyDescent="0.3">
      <c r="C520" s="159"/>
      <c r="D520" s="159"/>
      <c r="E520" s="236"/>
      <c r="F520" s="236"/>
      <c r="G520" s="255"/>
    </row>
    <row r="521" spans="3:7" s="155" customFormat="1" ht="13.5" customHeight="1" x14ac:dyDescent="0.3">
      <c r="C521" s="159"/>
      <c r="D521" s="159"/>
      <c r="E521" s="236"/>
      <c r="F521" s="236"/>
      <c r="G521" s="255"/>
    </row>
    <row r="522" spans="3:7" s="155" customFormat="1" ht="13.5" customHeight="1" x14ac:dyDescent="0.3">
      <c r="C522" s="159"/>
      <c r="D522" s="159"/>
      <c r="E522" s="236"/>
      <c r="F522" s="236"/>
      <c r="G522" s="255"/>
    </row>
    <row r="523" spans="3:7" s="155" customFormat="1" ht="13.5" customHeight="1" x14ac:dyDescent="0.3">
      <c r="C523" s="159"/>
      <c r="D523" s="159"/>
      <c r="E523" s="236"/>
      <c r="F523" s="236"/>
      <c r="G523" s="255"/>
    </row>
    <row r="524" spans="3:7" s="155" customFormat="1" ht="13.5" customHeight="1" x14ac:dyDescent="0.3">
      <c r="C524" s="159"/>
      <c r="D524" s="159"/>
      <c r="E524" s="236"/>
      <c r="F524" s="236"/>
      <c r="G524" s="255"/>
    </row>
    <row r="525" spans="3:7" s="155" customFormat="1" ht="13.5" customHeight="1" x14ac:dyDescent="0.3">
      <c r="C525" s="159"/>
      <c r="D525" s="159"/>
      <c r="E525" s="236"/>
      <c r="F525" s="236"/>
      <c r="G525" s="255"/>
    </row>
    <row r="526" spans="3:7" s="155" customFormat="1" ht="13.5" customHeight="1" x14ac:dyDescent="0.3">
      <c r="C526" s="159"/>
      <c r="D526" s="159"/>
      <c r="E526" s="236"/>
      <c r="F526" s="236"/>
      <c r="G526" s="255"/>
    </row>
    <row r="527" spans="3:7" s="155" customFormat="1" ht="13.5" customHeight="1" x14ac:dyDescent="0.3">
      <c r="C527" s="159"/>
      <c r="D527" s="159"/>
      <c r="E527" s="236"/>
      <c r="F527" s="236"/>
      <c r="G527" s="255"/>
    </row>
    <row r="528" spans="3:7" s="155" customFormat="1" ht="13.5" customHeight="1" x14ac:dyDescent="0.3">
      <c r="C528" s="159"/>
      <c r="D528" s="159"/>
      <c r="E528" s="236"/>
      <c r="F528" s="236"/>
      <c r="G528" s="255"/>
    </row>
    <row r="529" spans="3:7" s="155" customFormat="1" ht="13.5" customHeight="1" x14ac:dyDescent="0.3">
      <c r="C529" s="159"/>
      <c r="D529" s="159"/>
      <c r="E529" s="236"/>
      <c r="F529" s="236"/>
      <c r="G529" s="255"/>
    </row>
    <row r="530" spans="3:7" s="155" customFormat="1" ht="13.5" customHeight="1" x14ac:dyDescent="0.3">
      <c r="C530" s="159"/>
      <c r="D530" s="159"/>
      <c r="E530" s="236"/>
      <c r="F530" s="236"/>
      <c r="G530" s="255"/>
    </row>
    <row r="531" spans="3:7" s="155" customFormat="1" ht="13.5" customHeight="1" x14ac:dyDescent="0.3">
      <c r="C531" s="159"/>
      <c r="D531" s="159"/>
      <c r="E531" s="236"/>
      <c r="F531" s="236"/>
      <c r="G531" s="255"/>
    </row>
    <row r="532" spans="3:7" s="155" customFormat="1" ht="13.5" customHeight="1" x14ac:dyDescent="0.3">
      <c r="C532" s="159"/>
      <c r="D532" s="159"/>
      <c r="E532" s="236"/>
      <c r="F532" s="236"/>
      <c r="G532" s="255"/>
    </row>
    <row r="533" spans="3:7" s="155" customFormat="1" ht="13.5" customHeight="1" x14ac:dyDescent="0.3">
      <c r="C533" s="159"/>
      <c r="D533" s="159"/>
      <c r="E533" s="236"/>
      <c r="F533" s="236"/>
      <c r="G533" s="255"/>
    </row>
    <row r="534" spans="3:7" s="155" customFormat="1" ht="13.5" customHeight="1" x14ac:dyDescent="0.3">
      <c r="C534" s="159"/>
      <c r="D534" s="159"/>
      <c r="E534" s="236"/>
      <c r="F534" s="236"/>
      <c r="G534" s="255"/>
    </row>
    <row r="535" spans="3:7" s="155" customFormat="1" ht="13.5" customHeight="1" x14ac:dyDescent="0.3">
      <c r="C535" s="159"/>
      <c r="D535" s="159"/>
      <c r="E535" s="236"/>
      <c r="F535" s="236"/>
      <c r="G535" s="255"/>
    </row>
    <row r="536" spans="3:7" s="155" customFormat="1" ht="13.5" customHeight="1" x14ac:dyDescent="0.3">
      <c r="C536" s="159"/>
      <c r="D536" s="159"/>
      <c r="E536" s="236"/>
      <c r="F536" s="236"/>
      <c r="G536" s="255"/>
    </row>
    <row r="537" spans="3:7" s="155" customFormat="1" ht="13.5" customHeight="1" x14ac:dyDescent="0.3">
      <c r="C537" s="159"/>
      <c r="D537" s="159"/>
      <c r="E537" s="236"/>
      <c r="F537" s="236"/>
      <c r="G537" s="255"/>
    </row>
    <row r="538" spans="3:7" s="155" customFormat="1" ht="13.5" customHeight="1" x14ac:dyDescent="0.3">
      <c r="C538" s="159"/>
      <c r="D538" s="159"/>
      <c r="E538" s="236"/>
      <c r="F538" s="236"/>
      <c r="G538" s="255"/>
    </row>
    <row r="539" spans="3:7" s="155" customFormat="1" ht="13.5" customHeight="1" x14ac:dyDescent="0.3">
      <c r="C539" s="159"/>
      <c r="D539" s="159"/>
      <c r="E539" s="236"/>
      <c r="F539" s="236"/>
      <c r="G539" s="255"/>
    </row>
    <row r="540" spans="3:7" s="155" customFormat="1" ht="13.5" customHeight="1" x14ac:dyDescent="0.3">
      <c r="C540" s="159"/>
      <c r="D540" s="159"/>
      <c r="E540" s="236"/>
      <c r="F540" s="236"/>
      <c r="G540" s="255"/>
    </row>
    <row r="541" spans="3:7" s="155" customFormat="1" ht="13.5" customHeight="1" x14ac:dyDescent="0.3">
      <c r="C541" s="159"/>
      <c r="D541" s="159"/>
      <c r="E541" s="236"/>
      <c r="F541" s="236"/>
      <c r="G541" s="255"/>
    </row>
    <row r="542" spans="3:7" s="155" customFormat="1" ht="13.5" customHeight="1" x14ac:dyDescent="0.3">
      <c r="C542" s="159"/>
      <c r="D542" s="159"/>
      <c r="E542" s="236"/>
      <c r="F542" s="236"/>
      <c r="G542" s="255"/>
    </row>
    <row r="543" spans="3:7" s="155" customFormat="1" ht="13.5" customHeight="1" x14ac:dyDescent="0.3">
      <c r="C543" s="159"/>
      <c r="D543" s="159"/>
      <c r="E543" s="236"/>
      <c r="F543" s="236"/>
      <c r="G543" s="255"/>
    </row>
    <row r="544" spans="3:7" s="155" customFormat="1" ht="13.5" customHeight="1" x14ac:dyDescent="0.3">
      <c r="C544" s="159"/>
      <c r="D544" s="159"/>
      <c r="E544" s="236"/>
      <c r="F544" s="236"/>
      <c r="G544" s="255"/>
    </row>
    <row r="545" spans="3:7" s="155" customFormat="1" ht="13.5" customHeight="1" x14ac:dyDescent="0.3">
      <c r="C545" s="159"/>
      <c r="D545" s="159"/>
      <c r="E545" s="236"/>
      <c r="F545" s="236"/>
      <c r="G545" s="255"/>
    </row>
    <row r="546" spans="3:7" s="155" customFormat="1" ht="13.5" customHeight="1" x14ac:dyDescent="0.3">
      <c r="C546" s="159"/>
      <c r="D546" s="159"/>
      <c r="E546" s="236"/>
      <c r="F546" s="236"/>
      <c r="G546" s="255"/>
    </row>
    <row r="547" spans="3:7" s="155" customFormat="1" ht="13.5" customHeight="1" x14ac:dyDescent="0.3">
      <c r="C547" s="159"/>
      <c r="D547" s="159"/>
      <c r="E547" s="236"/>
      <c r="F547" s="236"/>
      <c r="G547" s="255"/>
    </row>
    <row r="548" spans="3:7" s="155" customFormat="1" ht="13.5" customHeight="1" x14ac:dyDescent="0.3">
      <c r="C548" s="159"/>
      <c r="D548" s="159"/>
      <c r="E548" s="236"/>
      <c r="F548" s="236"/>
      <c r="G548" s="255"/>
    </row>
    <row r="549" spans="3:7" s="155" customFormat="1" ht="13.5" customHeight="1" x14ac:dyDescent="0.3">
      <c r="C549" s="159"/>
      <c r="D549" s="159"/>
      <c r="E549" s="236"/>
      <c r="F549" s="236"/>
      <c r="G549" s="255"/>
    </row>
    <row r="550" spans="3:7" s="155" customFormat="1" ht="13.5" customHeight="1" x14ac:dyDescent="0.3">
      <c r="C550" s="159"/>
      <c r="D550" s="159"/>
      <c r="E550" s="236"/>
      <c r="F550" s="236"/>
      <c r="G550" s="255"/>
    </row>
    <row r="551" spans="3:7" s="155" customFormat="1" ht="13.5" customHeight="1" x14ac:dyDescent="0.3">
      <c r="C551" s="159"/>
      <c r="D551" s="159"/>
      <c r="E551" s="236"/>
      <c r="F551" s="236"/>
      <c r="G551" s="255"/>
    </row>
    <row r="552" spans="3:7" s="155" customFormat="1" ht="13.5" customHeight="1" x14ac:dyDescent="0.3">
      <c r="C552" s="159"/>
      <c r="D552" s="159"/>
      <c r="E552" s="236"/>
      <c r="F552" s="236"/>
      <c r="G552" s="255"/>
    </row>
    <row r="553" spans="3:7" s="155" customFormat="1" ht="13.5" customHeight="1" x14ac:dyDescent="0.3">
      <c r="C553" s="159"/>
      <c r="D553" s="159"/>
      <c r="E553" s="236"/>
      <c r="F553" s="236"/>
      <c r="G553" s="255"/>
    </row>
    <row r="554" spans="3:7" s="155" customFormat="1" ht="13.5" customHeight="1" x14ac:dyDescent="0.3">
      <c r="C554" s="159"/>
      <c r="D554" s="159"/>
      <c r="E554" s="236"/>
      <c r="F554" s="236"/>
      <c r="G554" s="255"/>
    </row>
    <row r="555" spans="3:7" s="155" customFormat="1" ht="13.5" customHeight="1" x14ac:dyDescent="0.3">
      <c r="C555" s="159"/>
      <c r="D555" s="159"/>
      <c r="E555" s="236"/>
      <c r="F555" s="236"/>
      <c r="G555" s="255"/>
    </row>
    <row r="556" spans="3:7" s="155" customFormat="1" ht="13.5" customHeight="1" x14ac:dyDescent="0.3">
      <c r="C556" s="159"/>
      <c r="D556" s="159"/>
      <c r="E556" s="236"/>
      <c r="F556" s="236"/>
      <c r="G556" s="255"/>
    </row>
    <row r="557" spans="3:7" s="155" customFormat="1" ht="13.5" customHeight="1" x14ac:dyDescent="0.3">
      <c r="C557" s="159"/>
      <c r="D557" s="159"/>
      <c r="E557" s="236"/>
      <c r="F557" s="236"/>
      <c r="G557" s="255"/>
    </row>
    <row r="558" spans="3:7" s="155" customFormat="1" ht="13.5" customHeight="1" x14ac:dyDescent="0.3">
      <c r="C558" s="159"/>
      <c r="D558" s="159"/>
      <c r="E558" s="236"/>
      <c r="F558" s="236"/>
      <c r="G558" s="255"/>
    </row>
    <row r="559" spans="3:7" s="155" customFormat="1" ht="13.5" customHeight="1" x14ac:dyDescent="0.3">
      <c r="C559" s="159"/>
      <c r="D559" s="159"/>
      <c r="E559" s="236"/>
      <c r="F559" s="236"/>
      <c r="G559" s="255"/>
    </row>
    <row r="560" spans="3:7" s="155" customFormat="1" ht="13.5" customHeight="1" x14ac:dyDescent="0.3">
      <c r="C560" s="159"/>
      <c r="D560" s="159"/>
      <c r="E560" s="236"/>
      <c r="F560" s="236"/>
      <c r="G560" s="255"/>
    </row>
    <row r="561" spans="3:7" s="155" customFormat="1" ht="13.5" customHeight="1" x14ac:dyDescent="0.3">
      <c r="C561" s="159"/>
      <c r="D561" s="159"/>
      <c r="E561" s="236"/>
      <c r="F561" s="236"/>
      <c r="G561" s="255"/>
    </row>
    <row r="562" spans="3:7" s="155" customFormat="1" ht="13.5" customHeight="1" x14ac:dyDescent="0.3">
      <c r="C562" s="159"/>
      <c r="D562" s="159"/>
      <c r="E562" s="236"/>
      <c r="F562" s="236"/>
      <c r="G562" s="255"/>
    </row>
    <row r="563" spans="3:7" s="155" customFormat="1" ht="13.5" customHeight="1" x14ac:dyDescent="0.3">
      <c r="C563" s="159"/>
      <c r="D563" s="159"/>
      <c r="E563" s="236"/>
      <c r="F563" s="236"/>
      <c r="G563" s="255"/>
    </row>
    <row r="564" spans="3:7" s="155" customFormat="1" ht="13.5" customHeight="1" x14ac:dyDescent="0.3">
      <c r="C564" s="159"/>
      <c r="D564" s="159"/>
      <c r="E564" s="236"/>
      <c r="F564" s="236"/>
      <c r="G564" s="255"/>
    </row>
    <row r="565" spans="3:7" s="155" customFormat="1" ht="13.5" customHeight="1" x14ac:dyDescent="0.3">
      <c r="C565" s="159"/>
      <c r="D565" s="159"/>
      <c r="E565" s="236"/>
      <c r="F565" s="236"/>
      <c r="G565" s="255"/>
    </row>
    <row r="566" spans="3:7" s="155" customFormat="1" ht="13.5" customHeight="1" x14ac:dyDescent="0.3">
      <c r="C566" s="159"/>
      <c r="D566" s="159"/>
      <c r="E566" s="236"/>
      <c r="F566" s="236"/>
      <c r="G566" s="255"/>
    </row>
    <row r="567" spans="3:7" s="155" customFormat="1" ht="13.5" customHeight="1" x14ac:dyDescent="0.3">
      <c r="C567" s="159"/>
      <c r="D567" s="159"/>
      <c r="E567" s="236"/>
      <c r="F567" s="236"/>
      <c r="G567" s="255"/>
    </row>
    <row r="568" spans="3:7" s="155" customFormat="1" ht="13.5" customHeight="1" x14ac:dyDescent="0.3">
      <c r="C568" s="159"/>
      <c r="D568" s="159"/>
      <c r="E568" s="236"/>
      <c r="F568" s="236"/>
      <c r="G568" s="255"/>
    </row>
    <row r="569" spans="3:7" s="155" customFormat="1" ht="13.5" customHeight="1" x14ac:dyDescent="0.3">
      <c r="C569" s="159"/>
      <c r="D569" s="159"/>
      <c r="E569" s="236"/>
      <c r="F569" s="236"/>
      <c r="G569" s="255"/>
    </row>
    <row r="570" spans="3:7" s="155" customFormat="1" ht="13.5" customHeight="1" x14ac:dyDescent="0.3">
      <c r="C570" s="159"/>
      <c r="D570" s="159"/>
      <c r="E570" s="236"/>
      <c r="F570" s="236"/>
      <c r="G570" s="255"/>
    </row>
    <row r="571" spans="3:7" s="155" customFormat="1" ht="13.5" customHeight="1" x14ac:dyDescent="0.3">
      <c r="C571" s="159"/>
      <c r="D571" s="159"/>
      <c r="E571" s="236"/>
      <c r="F571" s="236"/>
      <c r="G571" s="255"/>
    </row>
    <row r="572" spans="3:7" s="155" customFormat="1" ht="13.5" customHeight="1" x14ac:dyDescent="0.3">
      <c r="C572" s="159"/>
      <c r="D572" s="159"/>
      <c r="E572" s="236"/>
      <c r="F572" s="236"/>
      <c r="G572" s="255"/>
    </row>
    <row r="573" spans="3:7" s="155" customFormat="1" ht="13.5" customHeight="1" x14ac:dyDescent="0.3">
      <c r="C573" s="159"/>
      <c r="D573" s="159"/>
      <c r="E573" s="236"/>
      <c r="F573" s="236"/>
      <c r="G573" s="255"/>
    </row>
    <row r="574" spans="3:7" s="155" customFormat="1" ht="13.5" customHeight="1" x14ac:dyDescent="0.3">
      <c r="C574" s="159"/>
      <c r="D574" s="159"/>
      <c r="E574" s="236"/>
      <c r="F574" s="236"/>
      <c r="G574" s="255"/>
    </row>
    <row r="575" spans="3:7" s="155" customFormat="1" ht="13.5" customHeight="1" x14ac:dyDescent="0.3">
      <c r="C575" s="159"/>
      <c r="D575" s="159"/>
      <c r="E575" s="236"/>
      <c r="F575" s="236"/>
      <c r="G575" s="255"/>
    </row>
    <row r="576" spans="3:7" s="155" customFormat="1" ht="13.5" customHeight="1" x14ac:dyDescent="0.3">
      <c r="C576" s="159"/>
      <c r="D576" s="159"/>
      <c r="E576" s="236"/>
      <c r="F576" s="236"/>
      <c r="G576" s="255"/>
    </row>
    <row r="577" spans="3:7" s="155" customFormat="1" ht="13.5" customHeight="1" x14ac:dyDescent="0.3">
      <c r="C577" s="159"/>
      <c r="D577" s="159"/>
      <c r="E577" s="236"/>
      <c r="F577" s="236"/>
      <c r="G577" s="255"/>
    </row>
    <row r="578" spans="3:7" s="155" customFormat="1" ht="13.5" customHeight="1" x14ac:dyDescent="0.3">
      <c r="C578" s="159"/>
      <c r="D578" s="159"/>
      <c r="E578" s="236"/>
      <c r="F578" s="236"/>
      <c r="G578" s="255"/>
    </row>
    <row r="579" spans="3:7" s="155" customFormat="1" ht="13.5" customHeight="1" x14ac:dyDescent="0.3">
      <c r="C579" s="159"/>
      <c r="D579" s="159"/>
      <c r="E579" s="236"/>
      <c r="F579" s="236"/>
      <c r="G579" s="255"/>
    </row>
    <row r="580" spans="3:7" s="155" customFormat="1" ht="13.5" customHeight="1" x14ac:dyDescent="0.3">
      <c r="C580" s="159"/>
      <c r="D580" s="159"/>
      <c r="E580" s="236"/>
      <c r="F580" s="236"/>
      <c r="G580" s="255"/>
    </row>
    <row r="581" spans="3:7" s="155" customFormat="1" ht="13.5" customHeight="1" x14ac:dyDescent="0.3">
      <c r="C581" s="159"/>
      <c r="D581" s="159"/>
      <c r="E581" s="236"/>
      <c r="F581" s="236"/>
      <c r="G581" s="255"/>
    </row>
    <row r="582" spans="3:7" s="155" customFormat="1" ht="13.5" customHeight="1" x14ac:dyDescent="0.3">
      <c r="C582" s="159"/>
      <c r="D582" s="159"/>
      <c r="E582" s="236"/>
      <c r="F582" s="236"/>
      <c r="G582" s="255"/>
    </row>
    <row r="583" spans="3:7" s="155" customFormat="1" ht="13.5" customHeight="1" x14ac:dyDescent="0.3">
      <c r="C583" s="159"/>
      <c r="D583" s="159"/>
      <c r="E583" s="236"/>
      <c r="F583" s="236"/>
      <c r="G583" s="255"/>
    </row>
    <row r="584" spans="3:7" s="155" customFormat="1" ht="13.5" customHeight="1" x14ac:dyDescent="0.3">
      <c r="C584" s="159"/>
      <c r="D584" s="159"/>
      <c r="E584" s="236"/>
      <c r="F584" s="236"/>
      <c r="G584" s="255"/>
    </row>
    <row r="585" spans="3:7" s="155" customFormat="1" ht="13.5" customHeight="1" x14ac:dyDescent="0.3">
      <c r="C585" s="159"/>
      <c r="D585" s="159"/>
      <c r="E585" s="236"/>
      <c r="F585" s="236"/>
      <c r="G585" s="255"/>
    </row>
    <row r="586" spans="3:7" s="155" customFormat="1" ht="13.5" customHeight="1" x14ac:dyDescent="0.3">
      <c r="C586" s="159"/>
      <c r="D586" s="159"/>
      <c r="E586" s="236"/>
      <c r="F586" s="236"/>
      <c r="G586" s="255"/>
    </row>
    <row r="587" spans="3:7" s="155" customFormat="1" ht="13.5" customHeight="1" x14ac:dyDescent="0.3">
      <c r="C587" s="159"/>
      <c r="D587" s="159"/>
      <c r="E587" s="236"/>
      <c r="F587" s="236"/>
      <c r="G587" s="255"/>
    </row>
    <row r="588" spans="3:7" s="155" customFormat="1" ht="13.5" customHeight="1" x14ac:dyDescent="0.3">
      <c r="C588" s="159"/>
      <c r="D588" s="159"/>
      <c r="E588" s="236"/>
      <c r="F588" s="236"/>
      <c r="G588" s="255"/>
    </row>
    <row r="589" spans="3:7" s="155" customFormat="1" ht="13.5" customHeight="1" x14ac:dyDescent="0.3">
      <c r="C589" s="159"/>
      <c r="D589" s="159"/>
      <c r="E589" s="236"/>
      <c r="F589" s="236"/>
      <c r="G589" s="255"/>
    </row>
    <row r="590" spans="3:7" s="155" customFormat="1" ht="13.5" customHeight="1" x14ac:dyDescent="0.3">
      <c r="C590" s="159"/>
      <c r="D590" s="159"/>
      <c r="E590" s="236"/>
      <c r="F590" s="236"/>
      <c r="G590" s="255"/>
    </row>
    <row r="591" spans="3:7" s="155" customFormat="1" ht="13.5" customHeight="1" x14ac:dyDescent="0.3">
      <c r="C591" s="159"/>
      <c r="D591" s="159"/>
      <c r="E591" s="236"/>
      <c r="F591" s="236"/>
      <c r="G591" s="255"/>
    </row>
    <row r="592" spans="3:7" s="155" customFormat="1" ht="13.5" customHeight="1" x14ac:dyDescent="0.3">
      <c r="C592" s="159"/>
      <c r="D592" s="159"/>
      <c r="E592" s="236"/>
      <c r="F592" s="236"/>
      <c r="G592" s="255"/>
    </row>
    <row r="593" spans="3:7" s="155" customFormat="1" ht="13.5" customHeight="1" x14ac:dyDescent="0.3">
      <c r="C593" s="159"/>
      <c r="D593" s="159"/>
      <c r="E593" s="236"/>
      <c r="F593" s="236"/>
      <c r="G593" s="255"/>
    </row>
    <row r="594" spans="3:7" s="155" customFormat="1" ht="13.5" customHeight="1" x14ac:dyDescent="0.3">
      <c r="C594" s="159"/>
      <c r="D594" s="159"/>
      <c r="E594" s="236"/>
      <c r="F594" s="236"/>
      <c r="G594" s="255"/>
    </row>
    <row r="595" spans="3:7" s="155" customFormat="1" ht="13.5" customHeight="1" x14ac:dyDescent="0.3">
      <c r="C595" s="159"/>
      <c r="D595" s="159"/>
      <c r="E595" s="236"/>
      <c r="F595" s="236"/>
      <c r="G595" s="255"/>
    </row>
    <row r="596" spans="3:7" s="155" customFormat="1" ht="13.5" customHeight="1" x14ac:dyDescent="0.3">
      <c r="C596" s="159"/>
      <c r="D596" s="159"/>
      <c r="E596" s="236"/>
      <c r="F596" s="236"/>
      <c r="G596" s="255"/>
    </row>
    <row r="597" spans="3:7" s="155" customFormat="1" ht="13.5" customHeight="1" x14ac:dyDescent="0.3">
      <c r="C597" s="159"/>
      <c r="D597" s="159"/>
      <c r="E597" s="236"/>
      <c r="F597" s="236"/>
      <c r="G597" s="255"/>
    </row>
    <row r="598" spans="3:7" s="155" customFormat="1" ht="13.5" customHeight="1" x14ac:dyDescent="0.3">
      <c r="C598" s="159"/>
      <c r="D598" s="159"/>
      <c r="E598" s="236"/>
      <c r="F598" s="236"/>
      <c r="G598" s="255"/>
    </row>
    <row r="599" spans="3:7" s="155" customFormat="1" ht="13.5" customHeight="1" x14ac:dyDescent="0.3">
      <c r="C599" s="159"/>
      <c r="D599" s="159"/>
      <c r="E599" s="236"/>
      <c r="F599" s="236"/>
      <c r="G599" s="255"/>
    </row>
    <row r="600" spans="3:7" s="155" customFormat="1" ht="13.5" customHeight="1" x14ac:dyDescent="0.3">
      <c r="C600" s="159"/>
      <c r="D600" s="159"/>
      <c r="E600" s="236"/>
      <c r="F600" s="236"/>
      <c r="G600" s="255"/>
    </row>
    <row r="601" spans="3:7" s="155" customFormat="1" ht="13.5" customHeight="1" x14ac:dyDescent="0.3">
      <c r="C601" s="159"/>
      <c r="D601" s="159"/>
      <c r="E601" s="236"/>
      <c r="F601" s="236"/>
      <c r="G601" s="255"/>
    </row>
    <row r="602" spans="3:7" s="155" customFormat="1" ht="13.5" customHeight="1" x14ac:dyDescent="0.3">
      <c r="C602" s="159"/>
      <c r="D602" s="159"/>
      <c r="E602" s="236"/>
      <c r="F602" s="236"/>
      <c r="G602" s="255"/>
    </row>
    <row r="603" spans="3:7" s="155" customFormat="1" ht="13.5" customHeight="1" x14ac:dyDescent="0.3">
      <c r="C603" s="159"/>
      <c r="D603" s="159"/>
      <c r="E603" s="236"/>
      <c r="F603" s="236"/>
      <c r="G603" s="255"/>
    </row>
    <row r="604" spans="3:7" s="155" customFormat="1" ht="13.5" customHeight="1" x14ac:dyDescent="0.3">
      <c r="C604" s="159"/>
      <c r="D604" s="159"/>
      <c r="E604" s="236"/>
      <c r="F604" s="236"/>
      <c r="G604" s="255"/>
    </row>
    <row r="605" spans="3:7" s="155" customFormat="1" ht="13.5" customHeight="1" x14ac:dyDescent="0.3">
      <c r="C605" s="159"/>
      <c r="D605" s="159"/>
      <c r="E605" s="236"/>
      <c r="F605" s="236"/>
      <c r="G605" s="255"/>
    </row>
    <row r="606" spans="3:7" s="155" customFormat="1" ht="13.5" customHeight="1" x14ac:dyDescent="0.3">
      <c r="C606" s="159"/>
      <c r="D606" s="159"/>
      <c r="E606" s="236"/>
      <c r="F606" s="236"/>
      <c r="G606" s="255"/>
    </row>
    <row r="607" spans="3:7" s="155" customFormat="1" ht="13.5" customHeight="1" x14ac:dyDescent="0.3">
      <c r="C607" s="159"/>
      <c r="D607" s="159"/>
      <c r="E607" s="236"/>
      <c r="F607" s="236"/>
      <c r="G607" s="255"/>
    </row>
    <row r="608" spans="3:7" s="155" customFormat="1" ht="13.5" customHeight="1" x14ac:dyDescent="0.3">
      <c r="C608" s="159"/>
      <c r="D608" s="159"/>
      <c r="E608" s="236"/>
      <c r="F608" s="236"/>
      <c r="G608" s="255"/>
    </row>
    <row r="609" spans="3:7" s="155" customFormat="1" ht="13.5" customHeight="1" x14ac:dyDescent="0.3">
      <c r="C609" s="159"/>
      <c r="D609" s="159"/>
      <c r="E609" s="236"/>
      <c r="F609" s="236"/>
      <c r="G609" s="255"/>
    </row>
    <row r="610" spans="3:7" s="155" customFormat="1" ht="13.5" customHeight="1" x14ac:dyDescent="0.3">
      <c r="C610" s="159"/>
      <c r="D610" s="159"/>
      <c r="E610" s="236"/>
      <c r="F610" s="236"/>
      <c r="G610" s="255"/>
    </row>
    <row r="611" spans="3:7" s="155" customFormat="1" ht="13.5" customHeight="1" x14ac:dyDescent="0.3">
      <c r="C611" s="159"/>
      <c r="D611" s="159"/>
      <c r="E611" s="236"/>
      <c r="F611" s="236"/>
      <c r="G611" s="255"/>
    </row>
    <row r="612" spans="3:7" s="155" customFormat="1" ht="13.5" customHeight="1" x14ac:dyDescent="0.3">
      <c r="C612" s="159"/>
      <c r="D612" s="159"/>
      <c r="E612" s="236"/>
      <c r="F612" s="236"/>
      <c r="G612" s="255"/>
    </row>
    <row r="613" spans="3:7" s="155" customFormat="1" ht="13.5" customHeight="1" x14ac:dyDescent="0.3">
      <c r="C613" s="159"/>
      <c r="D613" s="159"/>
      <c r="E613" s="236"/>
      <c r="F613" s="236"/>
      <c r="G613" s="255"/>
    </row>
    <row r="614" spans="3:7" s="155" customFormat="1" ht="13.5" customHeight="1" x14ac:dyDescent="0.3">
      <c r="C614" s="159"/>
      <c r="D614" s="159"/>
      <c r="E614" s="236"/>
      <c r="F614" s="236"/>
      <c r="G614" s="255"/>
    </row>
    <row r="615" spans="3:7" s="155" customFormat="1" ht="13.5" customHeight="1" x14ac:dyDescent="0.3">
      <c r="C615" s="159"/>
      <c r="D615" s="159"/>
      <c r="E615" s="236"/>
      <c r="F615" s="236"/>
      <c r="G615" s="255"/>
    </row>
    <row r="616" spans="3:7" s="155" customFormat="1" ht="13.5" customHeight="1" x14ac:dyDescent="0.3">
      <c r="C616" s="159"/>
      <c r="D616" s="159"/>
      <c r="E616" s="236"/>
      <c r="F616" s="236"/>
      <c r="G616" s="255"/>
    </row>
    <row r="617" spans="3:7" s="155" customFormat="1" ht="13.5" customHeight="1" x14ac:dyDescent="0.3">
      <c r="C617" s="159"/>
      <c r="D617" s="159"/>
      <c r="E617" s="236"/>
      <c r="F617" s="236"/>
      <c r="G617" s="255"/>
    </row>
    <row r="618" spans="3:7" s="155" customFormat="1" ht="13.5" customHeight="1" x14ac:dyDescent="0.3">
      <c r="C618" s="159"/>
      <c r="D618" s="159"/>
      <c r="E618" s="236"/>
      <c r="F618" s="236"/>
      <c r="G618" s="255"/>
    </row>
    <row r="619" spans="3:7" s="155" customFormat="1" ht="13.5" customHeight="1" x14ac:dyDescent="0.3">
      <c r="C619" s="159"/>
      <c r="D619" s="159"/>
      <c r="E619" s="236"/>
      <c r="F619" s="236"/>
      <c r="G619" s="255"/>
    </row>
    <row r="620" spans="3:7" s="155" customFormat="1" ht="13.5" customHeight="1" x14ac:dyDescent="0.3">
      <c r="C620" s="159"/>
      <c r="D620" s="159"/>
      <c r="E620" s="236"/>
      <c r="F620" s="236"/>
      <c r="G620" s="255"/>
    </row>
    <row r="621" spans="3:7" s="155" customFormat="1" ht="13.5" customHeight="1" x14ac:dyDescent="0.3">
      <c r="C621" s="159"/>
      <c r="D621" s="159"/>
      <c r="E621" s="236"/>
      <c r="F621" s="236"/>
      <c r="G621" s="255"/>
    </row>
    <row r="622" spans="3:7" s="155" customFormat="1" ht="13.5" customHeight="1" x14ac:dyDescent="0.3">
      <c r="C622" s="159"/>
      <c r="D622" s="159"/>
      <c r="E622" s="236"/>
      <c r="F622" s="236"/>
      <c r="G622" s="255"/>
    </row>
    <row r="623" spans="3:7" s="155" customFormat="1" ht="13.5" customHeight="1" x14ac:dyDescent="0.3">
      <c r="C623" s="159"/>
      <c r="D623" s="159"/>
      <c r="E623" s="236"/>
      <c r="F623" s="236"/>
      <c r="G623" s="255"/>
    </row>
    <row r="624" spans="3:7" s="155" customFormat="1" ht="13.5" customHeight="1" x14ac:dyDescent="0.3">
      <c r="C624" s="159"/>
      <c r="D624" s="159"/>
      <c r="E624" s="236"/>
      <c r="F624" s="236"/>
      <c r="G624" s="255"/>
    </row>
    <row r="625" spans="3:7" s="155" customFormat="1" ht="13.5" customHeight="1" x14ac:dyDescent="0.3">
      <c r="C625" s="159"/>
      <c r="D625" s="159"/>
      <c r="E625" s="236"/>
      <c r="F625" s="236"/>
      <c r="G625" s="255"/>
    </row>
    <row r="626" spans="3:7" s="155" customFormat="1" ht="13.5" customHeight="1" x14ac:dyDescent="0.3">
      <c r="C626" s="159"/>
      <c r="D626" s="159"/>
      <c r="E626" s="236"/>
      <c r="F626" s="236"/>
      <c r="G626" s="255"/>
    </row>
    <row r="627" spans="3:7" s="155" customFormat="1" ht="13.5" customHeight="1" x14ac:dyDescent="0.3">
      <c r="C627" s="159"/>
      <c r="D627" s="159"/>
      <c r="E627" s="236"/>
      <c r="F627" s="236"/>
      <c r="G627" s="255"/>
    </row>
    <row r="628" spans="3:7" s="155" customFormat="1" ht="13.5" customHeight="1" x14ac:dyDescent="0.3">
      <c r="C628" s="159"/>
      <c r="D628" s="159"/>
      <c r="E628" s="236"/>
      <c r="F628" s="236"/>
      <c r="G628" s="255"/>
    </row>
    <row r="629" spans="3:7" s="155" customFormat="1" ht="13.5" customHeight="1" x14ac:dyDescent="0.3">
      <c r="C629" s="159"/>
      <c r="D629" s="159"/>
      <c r="E629" s="236"/>
      <c r="F629" s="236"/>
      <c r="G629" s="255"/>
    </row>
    <row r="630" spans="3:7" s="155" customFormat="1" ht="13.5" customHeight="1" x14ac:dyDescent="0.3">
      <c r="C630" s="159"/>
      <c r="D630" s="159"/>
      <c r="E630" s="236"/>
      <c r="F630" s="236"/>
      <c r="G630" s="255"/>
    </row>
    <row r="631" spans="3:7" s="155" customFormat="1" ht="13.5" customHeight="1" x14ac:dyDescent="0.3">
      <c r="C631" s="159"/>
      <c r="D631" s="159"/>
      <c r="E631" s="236"/>
      <c r="F631" s="236"/>
      <c r="G631" s="255"/>
    </row>
    <row r="632" spans="3:7" s="155" customFormat="1" ht="13.5" customHeight="1" x14ac:dyDescent="0.3">
      <c r="C632" s="159"/>
      <c r="D632" s="159"/>
      <c r="E632" s="236"/>
      <c r="F632" s="236"/>
      <c r="G632" s="255"/>
    </row>
    <row r="633" spans="3:7" s="155" customFormat="1" ht="13.5" customHeight="1" x14ac:dyDescent="0.3">
      <c r="C633" s="159"/>
      <c r="D633" s="159"/>
      <c r="E633" s="236"/>
      <c r="F633" s="236"/>
      <c r="G633" s="255"/>
    </row>
    <row r="634" spans="3:7" s="155" customFormat="1" ht="13.5" customHeight="1" x14ac:dyDescent="0.3">
      <c r="C634" s="159"/>
      <c r="D634" s="159"/>
      <c r="E634" s="236"/>
      <c r="F634" s="236"/>
      <c r="G634" s="255"/>
    </row>
    <row r="635" spans="3:7" s="155" customFormat="1" ht="13.5" customHeight="1" x14ac:dyDescent="0.3">
      <c r="C635" s="159"/>
      <c r="D635" s="159"/>
      <c r="E635" s="236"/>
      <c r="F635" s="236"/>
      <c r="G635" s="255"/>
    </row>
    <row r="636" spans="3:7" s="155" customFormat="1" ht="13.5" customHeight="1" x14ac:dyDescent="0.3">
      <c r="C636" s="159"/>
      <c r="D636" s="159"/>
      <c r="E636" s="236"/>
      <c r="F636" s="236"/>
      <c r="G636" s="255"/>
    </row>
    <row r="637" spans="3:7" s="155" customFormat="1" ht="13.5" customHeight="1" x14ac:dyDescent="0.3">
      <c r="C637" s="159"/>
      <c r="D637" s="159"/>
      <c r="E637" s="236"/>
      <c r="F637" s="236"/>
      <c r="G637" s="255"/>
    </row>
    <row r="638" spans="3:7" s="155" customFormat="1" ht="13.5" customHeight="1" x14ac:dyDescent="0.3">
      <c r="C638" s="159"/>
      <c r="D638" s="159"/>
      <c r="E638" s="236"/>
      <c r="F638" s="236"/>
      <c r="G638" s="255"/>
    </row>
    <row r="639" spans="3:7" s="155" customFormat="1" ht="13.5" customHeight="1" x14ac:dyDescent="0.3">
      <c r="C639" s="159"/>
      <c r="D639" s="159"/>
      <c r="E639" s="236"/>
      <c r="F639" s="236"/>
      <c r="G639" s="255"/>
    </row>
    <row r="640" spans="3:7" s="155" customFormat="1" ht="13.5" customHeight="1" x14ac:dyDescent="0.3">
      <c r="C640" s="159"/>
      <c r="D640" s="159"/>
      <c r="E640" s="236"/>
      <c r="F640" s="236"/>
      <c r="G640" s="255"/>
    </row>
    <row r="641" spans="3:7" s="155" customFormat="1" ht="13.5" customHeight="1" x14ac:dyDescent="0.3">
      <c r="C641" s="159"/>
      <c r="D641" s="159"/>
      <c r="E641" s="236"/>
      <c r="F641" s="236"/>
      <c r="G641" s="255"/>
    </row>
  </sheetData>
  <sheetProtection algorithmName="SHA-512" hashValue="0UMRdrgN+rg93NLy7FaM/aAkucKTcP2BogQlVFuQ4Pda4yKSpGchVuwhvgcvwjRg7yBFx0BvOxlVgCfq8SQ9dw==" saltValue="/UvC944YavJ0kIhfxfxErw==" spinCount="100000" sheet="1" objects="1" scenarios="1"/>
  <phoneticPr fontId="17" type="noConversion"/>
  <dataValidations count="5">
    <dataValidation type="list" allowBlank="1" showInputMessage="1" showErrorMessage="1" sqref="C1" xr:uid="{00000000-0002-0000-0600-000000000000}">
      <formula1>"-,Eis,Wens ,Wens/Eis"</formula1>
    </dataValidation>
    <dataValidation type="list" allowBlank="1" showInputMessage="1" showErrorMessage="1" sqref="D1:F1" xr:uid="{00000000-0002-0000-0600-000001000000}">
      <formula1>"-,Ja,Nee,Accoord leverancier"</formula1>
    </dataValidation>
    <dataValidation type="list" allowBlank="1" showInputMessage="1" showErrorMessage="1" sqref="C2:C6 C39:C41 C43:C44 C46:C58 C60:C63 C123:C126 C128:C135 C12:C23 C87:C90 C92:C107 C25:C37 C109:C121 C65:C85" xr:uid="{00000000-0002-0000-0600-000002000000}">
      <formula1>"-,Eis,Wens "</formula1>
    </dataValidation>
    <dataValidation type="list" allowBlank="1" showInputMessage="1" showErrorMessage="1" sqref="D2:F6" xr:uid="{00000000-0002-0000-0600-000003000000}">
      <formula1>"-,Ja,Nee"</formula1>
    </dataValidation>
    <dataValidation type="list" allowBlank="1" showInputMessage="1" showErrorMessage="1" sqref="D25:D37 D39:D41 D43:D44 D92:D107 D123:D126 D12:D23 D128:D135 D46:D63 D87:D90 D109:D121 D65:D85" xr:uid="{00000000-0002-0000-06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45" operator="containsText" id="{B9A40411-FD65-42A6-989A-5AF00596D6EA}">
            <xm:f>NOT(ISERROR(SEARCH(Toelichting!$C$32,A1)))</xm:f>
            <xm:f>Toelichting!$C$32</xm:f>
            <x14:dxf>
              <fill>
                <patternFill>
                  <bgColor rgb="FFFF9999"/>
                </patternFill>
              </fill>
            </x14:dxf>
          </x14:cfRule>
          <x14:cfRule type="containsText" priority="46" operator="containsText" id="{0F5A4245-B4B6-4606-BD90-9F98699135D0}">
            <xm:f>NOT(ISERROR(SEARCH(Toelichting!$C$31,A1)))</xm:f>
            <xm:f>Toelichting!$C$31</xm:f>
            <x14:dxf>
              <fill>
                <patternFill>
                  <bgColor theme="5" tint="0.59996337778862885"/>
                </patternFill>
              </fill>
            </x14:dxf>
          </x14:cfRule>
          <xm:sqref>E1:F10 A111:E111 E112:E121 E109:E110 E12:F23 E25:F37 E39:F41 E43:F44 E46:F63 E65:F85 E87:F90 E92:F107 F109:F121 E123:F126 E128:F1048576</xm:sqref>
        </x14:conditionalFormatting>
        <x14:conditionalFormatting xmlns:xm="http://schemas.microsoft.com/office/excel/2006/main">
          <x14:cfRule type="containsText" priority="43" operator="containsText" id="{ED59B00D-1C97-4B2C-B4D6-BC52FA0FCE2B}">
            <xm:f>NOT(ISERROR(SEARCH(Toelichting!$C$32,E127)))</xm:f>
            <xm:f>Toelichting!$C$32</xm:f>
            <x14:dxf>
              <fill>
                <patternFill>
                  <bgColor rgb="FFFF7C80"/>
                </patternFill>
              </fill>
            </x14:dxf>
          </x14:cfRule>
          <x14:cfRule type="containsText" priority="44" operator="containsText" id="{177B04BE-4D14-4F76-8B55-ACBC86BCD393}">
            <xm:f>NOT(ISERROR(SEARCH(Toelichting!$C$31,E127)))</xm:f>
            <xm:f>Toelichting!$C$31</xm:f>
            <x14:dxf>
              <fill>
                <patternFill>
                  <bgColor theme="5" tint="0.59996337778862885"/>
                </patternFill>
              </fill>
            </x14:dxf>
          </x14:cfRule>
          <xm:sqref>E127</xm:sqref>
        </x14:conditionalFormatting>
        <x14:conditionalFormatting xmlns:xm="http://schemas.microsoft.com/office/excel/2006/main">
          <x14:cfRule type="containsText" priority="41" operator="containsText" id="{07B4A2DC-E2D3-4FC3-AA3F-6643C98F1743}">
            <xm:f>NOT(ISERROR(SEARCH(Toelichting!$C$32,E122)))</xm:f>
            <xm:f>Toelichting!$C$32</xm:f>
            <x14:dxf>
              <fill>
                <patternFill>
                  <bgColor rgb="FFFF7C80"/>
                </patternFill>
              </fill>
            </x14:dxf>
          </x14:cfRule>
          <x14:cfRule type="containsText" priority="42" operator="containsText" id="{0312D1B2-B1A9-453C-A3E4-76DB022430CD}">
            <xm:f>NOT(ISERROR(SEARCH(Toelichting!$C$31,E122)))</xm:f>
            <xm:f>Toelichting!$C$31</xm:f>
            <x14:dxf>
              <fill>
                <patternFill>
                  <bgColor theme="5" tint="0.59996337778862885"/>
                </patternFill>
              </fill>
            </x14:dxf>
          </x14:cfRule>
          <xm:sqref>E122</xm:sqref>
        </x14:conditionalFormatting>
        <x14:conditionalFormatting xmlns:xm="http://schemas.microsoft.com/office/excel/2006/main">
          <x14:cfRule type="containsText" priority="39" operator="containsText" id="{8EA71614-3DCF-4723-85CA-3C77FDDC4610}">
            <xm:f>NOT(ISERROR(SEARCH(Toelichting!$C$32,E108)))</xm:f>
            <xm:f>Toelichting!$C$32</xm:f>
            <x14:dxf>
              <fill>
                <patternFill>
                  <bgColor rgb="FFFF7C80"/>
                </patternFill>
              </fill>
            </x14:dxf>
          </x14:cfRule>
          <x14:cfRule type="containsText" priority="40" operator="containsText" id="{4055B4B0-157C-4160-BC2A-2E1E30FDCC4B}">
            <xm:f>NOT(ISERROR(SEARCH(Toelichting!$C$31,E108)))</xm:f>
            <xm:f>Toelichting!$C$31</xm:f>
            <x14:dxf>
              <fill>
                <patternFill>
                  <bgColor theme="5" tint="0.59996337778862885"/>
                </patternFill>
              </fill>
            </x14:dxf>
          </x14:cfRule>
          <xm:sqref>E108</xm:sqref>
        </x14:conditionalFormatting>
        <x14:conditionalFormatting xmlns:xm="http://schemas.microsoft.com/office/excel/2006/main">
          <x14:cfRule type="containsText" priority="37" operator="containsText" id="{304EE7B3-E1D3-4D7E-9D49-1411BFD460D9}">
            <xm:f>NOT(ISERROR(SEARCH(Toelichting!$C$32,E91)))</xm:f>
            <xm:f>Toelichting!$C$32</xm:f>
            <x14:dxf>
              <fill>
                <patternFill>
                  <bgColor rgb="FFFF7C80"/>
                </patternFill>
              </fill>
            </x14:dxf>
          </x14:cfRule>
          <x14:cfRule type="containsText" priority="38" operator="containsText" id="{09072CA4-E587-4257-9BBA-E5FF6AA6772B}">
            <xm:f>NOT(ISERROR(SEARCH(Toelichting!$C$31,E91)))</xm:f>
            <xm:f>Toelichting!$C$31</xm:f>
            <x14:dxf>
              <fill>
                <patternFill>
                  <bgColor theme="5" tint="0.59996337778862885"/>
                </patternFill>
              </fill>
            </x14:dxf>
          </x14:cfRule>
          <xm:sqref>E91</xm:sqref>
        </x14:conditionalFormatting>
        <x14:conditionalFormatting xmlns:xm="http://schemas.microsoft.com/office/excel/2006/main">
          <x14:cfRule type="containsText" priority="35" operator="containsText" id="{75AEA10E-FDE3-4BDC-832F-A3C9EC971F08}">
            <xm:f>NOT(ISERROR(SEARCH(Toelichting!$C$32,E86)))</xm:f>
            <xm:f>Toelichting!$C$32</xm:f>
            <x14:dxf>
              <fill>
                <patternFill>
                  <bgColor rgb="FFFF7C80"/>
                </patternFill>
              </fill>
            </x14:dxf>
          </x14:cfRule>
          <x14:cfRule type="containsText" priority="36" operator="containsText" id="{763C0FAD-6BA9-4E9C-9B39-F252E51CEB6C}">
            <xm:f>NOT(ISERROR(SEARCH(Toelichting!$C$31,E86)))</xm:f>
            <xm:f>Toelichting!$C$31</xm:f>
            <x14:dxf>
              <fill>
                <patternFill>
                  <bgColor theme="5" tint="0.59996337778862885"/>
                </patternFill>
              </fill>
            </x14:dxf>
          </x14:cfRule>
          <xm:sqref>E86</xm:sqref>
        </x14:conditionalFormatting>
        <x14:conditionalFormatting xmlns:xm="http://schemas.microsoft.com/office/excel/2006/main">
          <x14:cfRule type="containsText" priority="33" operator="containsText" id="{0E1785C4-E3C3-406E-9862-680FC678BE06}">
            <xm:f>NOT(ISERROR(SEARCH(Toelichting!$C$32,E64)))</xm:f>
            <xm:f>Toelichting!$C$32</xm:f>
            <x14:dxf>
              <fill>
                <patternFill>
                  <bgColor rgb="FFFF7C80"/>
                </patternFill>
              </fill>
            </x14:dxf>
          </x14:cfRule>
          <x14:cfRule type="containsText" priority="34" operator="containsText" id="{3F6281D5-94F7-42D4-8AFA-AF7F0FD094FF}">
            <xm:f>NOT(ISERROR(SEARCH(Toelichting!$C$31,E64)))</xm:f>
            <xm:f>Toelichting!$C$31</xm:f>
            <x14:dxf>
              <fill>
                <patternFill>
                  <bgColor theme="5" tint="0.59996337778862885"/>
                </patternFill>
              </fill>
            </x14:dxf>
          </x14:cfRule>
          <xm:sqref>E64</xm:sqref>
        </x14:conditionalFormatting>
        <x14:conditionalFormatting xmlns:xm="http://schemas.microsoft.com/office/excel/2006/main">
          <x14:cfRule type="containsText" priority="31" operator="containsText" id="{2E4BCB68-CFE5-4CA0-B86B-DC46608CBA23}">
            <xm:f>NOT(ISERROR(SEARCH(Toelichting!$C$32,E45)))</xm:f>
            <xm:f>Toelichting!$C$32</xm:f>
            <x14:dxf>
              <fill>
                <patternFill>
                  <bgColor rgb="FFFF7C80"/>
                </patternFill>
              </fill>
            </x14:dxf>
          </x14:cfRule>
          <x14:cfRule type="containsText" priority="32" operator="containsText" id="{7F399955-B369-43D1-BD66-44AA97449518}">
            <xm:f>NOT(ISERROR(SEARCH(Toelichting!$C$31,E45)))</xm:f>
            <xm:f>Toelichting!$C$31</xm:f>
            <x14:dxf>
              <fill>
                <patternFill>
                  <bgColor theme="5" tint="0.59996337778862885"/>
                </patternFill>
              </fill>
            </x14:dxf>
          </x14:cfRule>
          <xm:sqref>E45</xm:sqref>
        </x14:conditionalFormatting>
        <x14:conditionalFormatting xmlns:xm="http://schemas.microsoft.com/office/excel/2006/main">
          <x14:cfRule type="containsText" priority="29" operator="containsText" id="{8DBB7A99-9684-4662-A3F0-C97163303B0C}">
            <xm:f>NOT(ISERROR(SEARCH(Toelichting!$C$32,E42)))</xm:f>
            <xm:f>Toelichting!$C$32</xm:f>
            <x14:dxf>
              <fill>
                <patternFill>
                  <bgColor rgb="FFFF7C80"/>
                </patternFill>
              </fill>
            </x14:dxf>
          </x14:cfRule>
          <x14:cfRule type="containsText" priority="30" operator="containsText" id="{755B6FA0-61DD-4939-82E2-C7FFCD112D77}">
            <xm:f>NOT(ISERROR(SEARCH(Toelichting!$C$31,E42)))</xm:f>
            <xm:f>Toelichting!$C$31</xm:f>
            <x14:dxf>
              <fill>
                <patternFill>
                  <bgColor theme="5" tint="0.59996337778862885"/>
                </patternFill>
              </fill>
            </x14:dxf>
          </x14:cfRule>
          <xm:sqref>E42</xm:sqref>
        </x14:conditionalFormatting>
        <x14:conditionalFormatting xmlns:xm="http://schemas.microsoft.com/office/excel/2006/main">
          <x14:cfRule type="containsText" priority="27" operator="containsText" id="{BED37B6B-9A13-41C8-9D47-B7490EDB73A2}">
            <xm:f>NOT(ISERROR(SEARCH(Toelichting!$C$32,E38)))</xm:f>
            <xm:f>Toelichting!$C$32</xm:f>
            <x14:dxf>
              <fill>
                <patternFill>
                  <bgColor rgb="FFFF7C80"/>
                </patternFill>
              </fill>
            </x14:dxf>
          </x14:cfRule>
          <x14:cfRule type="containsText" priority="28" operator="containsText" id="{27DAB595-18AD-4170-A207-44F8B37E131A}">
            <xm:f>NOT(ISERROR(SEARCH(Toelichting!$C$31,E38)))</xm:f>
            <xm:f>Toelichting!$C$31</xm:f>
            <x14:dxf>
              <fill>
                <patternFill>
                  <bgColor theme="5" tint="0.59996337778862885"/>
                </patternFill>
              </fill>
            </x14:dxf>
          </x14:cfRule>
          <xm:sqref>E38</xm:sqref>
        </x14:conditionalFormatting>
        <x14:conditionalFormatting xmlns:xm="http://schemas.microsoft.com/office/excel/2006/main">
          <x14:cfRule type="containsText" priority="25" operator="containsText" id="{6CF0C01A-20B2-42D0-BFF2-C0176E909606}">
            <xm:f>NOT(ISERROR(SEARCH(Toelichting!$C$32,E24)))</xm:f>
            <xm:f>Toelichting!$C$32</xm:f>
            <x14:dxf>
              <fill>
                <patternFill>
                  <bgColor rgb="FFFF7C80"/>
                </patternFill>
              </fill>
            </x14:dxf>
          </x14:cfRule>
          <x14:cfRule type="containsText" priority="26" operator="containsText" id="{FE34215A-8827-4F81-9F7A-E6F91E33C802}">
            <xm:f>NOT(ISERROR(SEARCH(Toelichting!$C$31,E24)))</xm:f>
            <xm:f>Toelichting!$C$31</xm:f>
            <x14:dxf>
              <fill>
                <patternFill>
                  <bgColor theme="5" tint="0.59996337778862885"/>
                </patternFill>
              </fill>
            </x14:dxf>
          </x14:cfRule>
          <xm:sqref>E24</xm:sqref>
        </x14:conditionalFormatting>
        <x14:conditionalFormatting xmlns:xm="http://schemas.microsoft.com/office/excel/2006/main">
          <x14:cfRule type="containsText" priority="23" operator="containsText" id="{6D13E9F0-D23C-44B4-B37C-346FD31B9E4E}">
            <xm:f>NOT(ISERROR(SEARCH(Toelichting!$C$32,E11)))</xm:f>
            <xm:f>Toelichting!$C$32</xm:f>
            <x14:dxf>
              <fill>
                <patternFill>
                  <bgColor rgb="FFFF7C80"/>
                </patternFill>
              </fill>
            </x14:dxf>
          </x14:cfRule>
          <x14:cfRule type="containsText" priority="24" operator="containsText" id="{48AB38FB-C4F9-4A01-9A8E-047106A1CB43}">
            <xm:f>NOT(ISERROR(SEARCH(Toelichting!$C$31,E11)))</xm:f>
            <xm:f>Toelichting!$C$31</xm:f>
            <x14:dxf>
              <fill>
                <patternFill>
                  <bgColor theme="5" tint="0.59996337778862885"/>
                </patternFill>
              </fill>
            </x14:dxf>
          </x14:cfRule>
          <xm:sqref>E11</xm:sqref>
        </x14:conditionalFormatting>
        <x14:conditionalFormatting xmlns:xm="http://schemas.microsoft.com/office/excel/2006/main">
          <x14:cfRule type="containsText" priority="21" operator="containsText" id="{456FAB42-26EF-43BB-86D8-2F2EE572FBCC}">
            <xm:f>NOT(ISERROR(SEARCH(Toelichting!$C$32,F11)))</xm:f>
            <xm:f>Toelichting!$C$32</xm:f>
            <x14:dxf>
              <fill>
                <patternFill>
                  <bgColor rgb="FFFF7C80"/>
                </patternFill>
              </fill>
            </x14:dxf>
          </x14:cfRule>
          <x14:cfRule type="containsText" priority="22" operator="containsText" id="{D36F4F1A-0671-478B-9D8B-2F02475D7715}">
            <xm:f>NOT(ISERROR(SEARCH(Toelichting!$C$31,F11)))</xm:f>
            <xm:f>Toelichting!$C$31</xm:f>
            <x14:dxf>
              <fill>
                <patternFill>
                  <bgColor theme="5" tint="0.59996337778862885"/>
                </patternFill>
              </fill>
            </x14:dxf>
          </x14:cfRule>
          <xm:sqref>F11</xm:sqref>
        </x14:conditionalFormatting>
        <x14:conditionalFormatting xmlns:xm="http://schemas.microsoft.com/office/excel/2006/main">
          <x14:cfRule type="containsText" priority="19" operator="containsText" id="{4F0E7AD1-016B-49DC-AEE9-8952F3663CCB}">
            <xm:f>NOT(ISERROR(SEARCH(Toelichting!$C$32,F24)))</xm:f>
            <xm:f>Toelichting!$C$32</xm:f>
            <x14:dxf>
              <fill>
                <patternFill>
                  <bgColor rgb="FFFF7C80"/>
                </patternFill>
              </fill>
            </x14:dxf>
          </x14:cfRule>
          <x14:cfRule type="containsText" priority="20" operator="containsText" id="{7BD692B8-306D-46DC-AD22-C5085EC64510}">
            <xm:f>NOT(ISERROR(SEARCH(Toelichting!$C$31,F24)))</xm:f>
            <xm:f>Toelichting!$C$31</xm:f>
            <x14:dxf>
              <fill>
                <patternFill>
                  <bgColor theme="5" tint="0.59996337778862885"/>
                </patternFill>
              </fill>
            </x14:dxf>
          </x14:cfRule>
          <xm:sqref>F24</xm:sqref>
        </x14:conditionalFormatting>
        <x14:conditionalFormatting xmlns:xm="http://schemas.microsoft.com/office/excel/2006/main">
          <x14:cfRule type="containsText" priority="17" operator="containsText" id="{FE1E8A27-840F-490B-82F7-45D9C2ED442A}">
            <xm:f>NOT(ISERROR(SEARCH(Toelichting!$C$32,F38)))</xm:f>
            <xm:f>Toelichting!$C$32</xm:f>
            <x14:dxf>
              <fill>
                <patternFill>
                  <bgColor rgb="FFFF7C80"/>
                </patternFill>
              </fill>
            </x14:dxf>
          </x14:cfRule>
          <x14:cfRule type="containsText" priority="18" operator="containsText" id="{F99EAB40-A962-48D8-8241-6C1F8D51C8FC}">
            <xm:f>NOT(ISERROR(SEARCH(Toelichting!$C$31,F38)))</xm:f>
            <xm:f>Toelichting!$C$31</xm:f>
            <x14:dxf>
              <fill>
                <patternFill>
                  <bgColor theme="5" tint="0.59996337778862885"/>
                </patternFill>
              </fill>
            </x14:dxf>
          </x14:cfRule>
          <xm:sqref>F38</xm:sqref>
        </x14:conditionalFormatting>
        <x14:conditionalFormatting xmlns:xm="http://schemas.microsoft.com/office/excel/2006/main">
          <x14:cfRule type="containsText" priority="15" operator="containsText" id="{3F94E1CA-5493-4798-A0C3-6FF3CF3B6336}">
            <xm:f>NOT(ISERROR(SEARCH(Toelichting!$C$32,F42)))</xm:f>
            <xm:f>Toelichting!$C$32</xm:f>
            <x14:dxf>
              <fill>
                <patternFill>
                  <bgColor rgb="FFFF7C80"/>
                </patternFill>
              </fill>
            </x14:dxf>
          </x14:cfRule>
          <x14:cfRule type="containsText" priority="16" operator="containsText" id="{B08745D6-2BF8-4261-AC75-2605A4C31E90}">
            <xm:f>NOT(ISERROR(SEARCH(Toelichting!$C$31,F42)))</xm:f>
            <xm:f>Toelichting!$C$31</xm:f>
            <x14:dxf>
              <fill>
                <patternFill>
                  <bgColor theme="5" tint="0.59996337778862885"/>
                </patternFill>
              </fill>
            </x14:dxf>
          </x14:cfRule>
          <xm:sqref>F42</xm:sqref>
        </x14:conditionalFormatting>
        <x14:conditionalFormatting xmlns:xm="http://schemas.microsoft.com/office/excel/2006/main">
          <x14:cfRule type="containsText" priority="13" operator="containsText" id="{88CE4249-B28A-402A-8E4F-1CE3902830E2}">
            <xm:f>NOT(ISERROR(SEARCH(Toelichting!$C$32,F45)))</xm:f>
            <xm:f>Toelichting!$C$32</xm:f>
            <x14:dxf>
              <fill>
                <patternFill>
                  <bgColor rgb="FFFF7C80"/>
                </patternFill>
              </fill>
            </x14:dxf>
          </x14:cfRule>
          <x14:cfRule type="containsText" priority="14" operator="containsText" id="{86626742-ED53-4743-AD86-68DFE1E1AAB1}">
            <xm:f>NOT(ISERROR(SEARCH(Toelichting!$C$31,F45)))</xm:f>
            <xm:f>Toelichting!$C$31</xm:f>
            <x14:dxf>
              <fill>
                <patternFill>
                  <bgColor theme="5" tint="0.59996337778862885"/>
                </patternFill>
              </fill>
            </x14:dxf>
          </x14:cfRule>
          <xm:sqref>F45</xm:sqref>
        </x14:conditionalFormatting>
        <x14:conditionalFormatting xmlns:xm="http://schemas.microsoft.com/office/excel/2006/main">
          <x14:cfRule type="containsText" priority="11" operator="containsText" id="{826A25ED-1630-44D1-92FC-BFDD1A187330}">
            <xm:f>NOT(ISERROR(SEARCH(Toelichting!$C$32,F64)))</xm:f>
            <xm:f>Toelichting!$C$32</xm:f>
            <x14:dxf>
              <fill>
                <patternFill>
                  <bgColor rgb="FFFF7C80"/>
                </patternFill>
              </fill>
            </x14:dxf>
          </x14:cfRule>
          <x14:cfRule type="containsText" priority="12" operator="containsText" id="{C41CFAC0-5E84-4099-AA8A-EC22CDD03017}">
            <xm:f>NOT(ISERROR(SEARCH(Toelichting!$C$31,F64)))</xm:f>
            <xm:f>Toelichting!$C$31</xm:f>
            <x14:dxf>
              <fill>
                <patternFill>
                  <bgColor theme="5" tint="0.59996337778862885"/>
                </patternFill>
              </fill>
            </x14:dxf>
          </x14:cfRule>
          <xm:sqref>F64</xm:sqref>
        </x14:conditionalFormatting>
        <x14:conditionalFormatting xmlns:xm="http://schemas.microsoft.com/office/excel/2006/main">
          <x14:cfRule type="containsText" priority="9" operator="containsText" id="{57A0AFDB-FC22-4521-AF68-BBC4E2B53DC4}">
            <xm:f>NOT(ISERROR(SEARCH(Toelichting!$C$32,F86)))</xm:f>
            <xm:f>Toelichting!$C$32</xm:f>
            <x14:dxf>
              <fill>
                <patternFill>
                  <bgColor rgb="FFFF7C80"/>
                </patternFill>
              </fill>
            </x14:dxf>
          </x14:cfRule>
          <x14:cfRule type="containsText" priority="10" operator="containsText" id="{83929EAC-5741-4ECE-807F-7FF696EA207C}">
            <xm:f>NOT(ISERROR(SEARCH(Toelichting!$C$31,F86)))</xm:f>
            <xm:f>Toelichting!$C$31</xm:f>
            <x14:dxf>
              <fill>
                <patternFill>
                  <bgColor theme="5" tint="0.59996337778862885"/>
                </patternFill>
              </fill>
            </x14:dxf>
          </x14:cfRule>
          <xm:sqref>F86</xm:sqref>
        </x14:conditionalFormatting>
        <x14:conditionalFormatting xmlns:xm="http://schemas.microsoft.com/office/excel/2006/main">
          <x14:cfRule type="containsText" priority="7" operator="containsText" id="{D2A5DB62-86D1-4FCC-B9DD-7714EA0FF102}">
            <xm:f>NOT(ISERROR(SEARCH(Toelichting!$C$32,F91)))</xm:f>
            <xm:f>Toelichting!$C$32</xm:f>
            <x14:dxf>
              <fill>
                <patternFill>
                  <bgColor rgb="FFFF7C80"/>
                </patternFill>
              </fill>
            </x14:dxf>
          </x14:cfRule>
          <x14:cfRule type="containsText" priority="8" operator="containsText" id="{5CB48EA1-D848-49CA-A4CB-3F5294FF9011}">
            <xm:f>NOT(ISERROR(SEARCH(Toelichting!$C$31,F91)))</xm:f>
            <xm:f>Toelichting!$C$31</xm:f>
            <x14:dxf>
              <fill>
                <patternFill>
                  <bgColor theme="5" tint="0.59996337778862885"/>
                </patternFill>
              </fill>
            </x14:dxf>
          </x14:cfRule>
          <xm:sqref>F91</xm:sqref>
        </x14:conditionalFormatting>
        <x14:conditionalFormatting xmlns:xm="http://schemas.microsoft.com/office/excel/2006/main">
          <x14:cfRule type="containsText" priority="5" operator="containsText" id="{27D9A9E6-61C5-4583-A856-19EC35FC18E9}">
            <xm:f>NOT(ISERROR(SEARCH(Toelichting!$C$32,F108)))</xm:f>
            <xm:f>Toelichting!$C$32</xm:f>
            <x14:dxf>
              <fill>
                <patternFill>
                  <bgColor rgb="FFFF7C80"/>
                </patternFill>
              </fill>
            </x14:dxf>
          </x14:cfRule>
          <x14:cfRule type="containsText" priority="6" operator="containsText" id="{579D8AE2-27D8-4145-9993-9E9082712380}">
            <xm:f>NOT(ISERROR(SEARCH(Toelichting!$C$31,F108)))</xm:f>
            <xm:f>Toelichting!$C$31</xm:f>
            <x14:dxf>
              <fill>
                <patternFill>
                  <bgColor theme="5" tint="0.59996337778862885"/>
                </patternFill>
              </fill>
            </x14:dxf>
          </x14:cfRule>
          <xm:sqref>F108</xm:sqref>
        </x14:conditionalFormatting>
        <x14:conditionalFormatting xmlns:xm="http://schemas.microsoft.com/office/excel/2006/main">
          <x14:cfRule type="containsText" priority="3" operator="containsText" id="{1EBB91AA-41C7-44D0-B048-54C2A6CF066A}">
            <xm:f>NOT(ISERROR(SEARCH(Toelichting!$C$32,F122)))</xm:f>
            <xm:f>Toelichting!$C$32</xm:f>
            <x14:dxf>
              <fill>
                <patternFill>
                  <bgColor rgb="FFFF7C80"/>
                </patternFill>
              </fill>
            </x14:dxf>
          </x14:cfRule>
          <x14:cfRule type="containsText" priority="4" operator="containsText" id="{7F3D42BD-1813-4C8F-9C55-1B7B976B30B6}">
            <xm:f>NOT(ISERROR(SEARCH(Toelichting!$C$31,F122)))</xm:f>
            <xm:f>Toelichting!$C$31</xm:f>
            <x14:dxf>
              <fill>
                <patternFill>
                  <bgColor theme="5" tint="0.59996337778862885"/>
                </patternFill>
              </fill>
            </x14:dxf>
          </x14:cfRule>
          <xm:sqref>F122</xm:sqref>
        </x14:conditionalFormatting>
        <x14:conditionalFormatting xmlns:xm="http://schemas.microsoft.com/office/excel/2006/main">
          <x14:cfRule type="containsText" priority="1" operator="containsText" id="{6BB935EF-0E9D-4D58-A7E5-37EA719BAEF6}">
            <xm:f>NOT(ISERROR(SEARCH(Toelichting!$C$32,F127)))</xm:f>
            <xm:f>Toelichting!$C$32</xm:f>
            <x14:dxf>
              <fill>
                <patternFill>
                  <bgColor rgb="FFFF7C80"/>
                </patternFill>
              </fill>
            </x14:dxf>
          </x14:cfRule>
          <x14:cfRule type="containsText" priority="2" operator="containsText" id="{1594E61F-5EBB-479E-B5E3-131B1B043C64}">
            <xm:f>NOT(ISERROR(SEARCH(Toelichting!$C$31,F127)))</xm:f>
            <xm:f>Toelichting!$C$31</xm:f>
            <x14:dxf>
              <fill>
                <patternFill>
                  <bgColor theme="5" tint="0.59996337778862885"/>
                </patternFill>
              </fill>
            </x14:dxf>
          </x14:cfRule>
          <xm:sqref>F127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BCB6D0D-A6BB-4B40-8E93-92AC29DA3F3B}">
          <x14:formula1>
            <xm:f>Toelichting!$C$30:$C$32</xm:f>
          </x14:formula1>
          <xm:sqref>E128:F135 E123:F126 E92:F107 E87:F90 E46:F63 E43:F44 E39:F41 E25:F37 E109:F121 E65:F85 E12:F23</xm:sqref>
        </x14:dataValidation>
        <x14:dataValidation type="list" allowBlank="1" showInputMessage="1" showErrorMessage="1" xr:uid="{CB059B57-B7D1-4B94-B639-BB02CFD99741}">
          <x14:formula1>
            <xm:f>Blad1!$A$1:$A$5</xm:f>
          </x14:formula1>
          <xm:sqref>I107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P93"/>
  <sheetViews>
    <sheetView showGridLines="0" defaultGridColor="0" topLeftCell="A29" colorId="9" zoomScale="80" zoomScaleNormal="80" workbookViewId="0">
      <selection activeCell="C38" sqref="C38"/>
    </sheetView>
  </sheetViews>
  <sheetFormatPr defaultColWidth="17.33203125" defaultRowHeight="15" customHeight="1" x14ac:dyDescent="0.3"/>
  <cols>
    <col min="1" max="1" width="12.6640625" style="156" customWidth="1"/>
    <col min="2" max="2" width="100.6640625" style="156" customWidth="1"/>
    <col min="3" max="3" width="8.88671875" style="156" bestFit="1" customWidth="1"/>
    <col min="4" max="4" width="14.44140625" style="156" customWidth="1"/>
    <col min="5" max="6" width="29.33203125" style="266" customWidth="1"/>
    <col min="7" max="7" width="46.6640625" style="266" customWidth="1"/>
    <col min="8" max="8" width="14.33203125" style="156" bestFit="1" customWidth="1"/>
    <col min="9" max="796" width="17.33203125" style="156" customWidth="1"/>
    <col min="797" max="797" width="17.33203125" style="22" customWidth="1"/>
    <col min="798" max="16384" width="17.33203125" style="22"/>
  </cols>
  <sheetData>
    <row r="1" spans="1:796" ht="24" hidden="1" customHeight="1" x14ac:dyDescent="0.3">
      <c r="A1" s="18"/>
      <c r="B1" s="18"/>
      <c r="C1" s="151" t="s">
        <v>15</v>
      </c>
      <c r="D1" s="151" t="s">
        <v>1028</v>
      </c>
      <c r="E1" s="224"/>
      <c r="F1" s="224"/>
      <c r="G1" s="238"/>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row>
    <row r="2" spans="1:796" ht="9" hidden="1" customHeight="1" x14ac:dyDescent="0.3">
      <c r="A2" s="18"/>
      <c r="B2" s="18"/>
      <c r="C2" s="152" t="s">
        <v>16</v>
      </c>
      <c r="D2" s="152" t="s">
        <v>16</v>
      </c>
      <c r="E2" s="226"/>
      <c r="F2" s="226"/>
      <c r="G2" s="23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row>
    <row r="3" spans="1:796" ht="9" hidden="1" customHeight="1" x14ac:dyDescent="0.3">
      <c r="A3" s="18"/>
      <c r="B3" s="18"/>
      <c r="C3" s="152" t="s">
        <v>17</v>
      </c>
      <c r="D3" s="152" t="s">
        <v>18</v>
      </c>
      <c r="E3" s="226"/>
      <c r="F3" s="226"/>
      <c r="G3" s="238"/>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row>
    <row r="4" spans="1:796" ht="9" hidden="1" customHeight="1" x14ac:dyDescent="0.3">
      <c r="A4" s="18"/>
      <c r="B4" s="18"/>
      <c r="C4" s="152" t="s">
        <v>19</v>
      </c>
      <c r="D4" s="152" t="s">
        <v>20</v>
      </c>
      <c r="E4" s="226"/>
      <c r="F4" s="226"/>
      <c r="G4" s="238"/>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row>
    <row r="5" spans="1:796" ht="9" hidden="1" customHeight="1" x14ac:dyDescent="0.3">
      <c r="A5" s="18"/>
      <c r="B5" s="18"/>
      <c r="C5" s="153"/>
      <c r="D5" s="154"/>
      <c r="E5" s="227"/>
      <c r="F5" s="227"/>
      <c r="G5" s="238"/>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row>
    <row r="6" spans="1:796" ht="9" hidden="1" customHeight="1" x14ac:dyDescent="0.3">
      <c r="A6" s="18"/>
      <c r="B6" s="18"/>
      <c r="C6" s="153"/>
      <c r="D6" s="153"/>
      <c r="E6" s="228"/>
      <c r="F6" s="228"/>
      <c r="G6" s="238"/>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row>
    <row r="7" spans="1:796" ht="18.75" hidden="1" customHeight="1" x14ac:dyDescent="0.3">
      <c r="A7" s="15"/>
      <c r="B7" s="15"/>
      <c r="C7" s="15"/>
      <c r="D7" s="15"/>
      <c r="E7" s="229"/>
      <c r="F7" s="229"/>
      <c r="G7" s="238"/>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row>
    <row r="8" spans="1:796" ht="9" hidden="1" customHeight="1" x14ac:dyDescent="0.3">
      <c r="A8" s="18"/>
      <c r="B8" s="18"/>
      <c r="C8" s="18"/>
      <c r="D8" s="18"/>
      <c r="E8" s="230"/>
      <c r="F8" s="230"/>
      <c r="G8" s="238"/>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row>
    <row r="9" spans="1:796" ht="23.25" customHeight="1" x14ac:dyDescent="0.3">
      <c r="A9" s="18"/>
      <c r="B9" s="165" t="s">
        <v>276</v>
      </c>
      <c r="C9" s="18"/>
      <c r="D9" s="18"/>
      <c r="E9" s="230"/>
      <c r="F9" s="230"/>
      <c r="G9" s="238"/>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row>
    <row r="10" spans="1:796" ht="15.75" customHeight="1" thickBot="1" x14ac:dyDescent="0.35">
      <c r="A10" s="18"/>
      <c r="B10" s="18"/>
      <c r="C10" s="18"/>
      <c r="D10" s="18"/>
      <c r="E10" s="230"/>
      <c r="F10" s="230"/>
      <c r="G10" s="238"/>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row>
    <row r="11" spans="1:796" s="178" customFormat="1" ht="18.75" customHeight="1" x14ac:dyDescent="0.3">
      <c r="A11" s="78" t="s">
        <v>1143</v>
      </c>
      <c r="B11" s="79" t="s">
        <v>277</v>
      </c>
      <c r="C11" s="80" t="s">
        <v>22</v>
      </c>
      <c r="D11" s="80" t="s">
        <v>749</v>
      </c>
      <c r="E11" s="116" t="s">
        <v>1201</v>
      </c>
      <c r="F11" s="116" t="s">
        <v>1202</v>
      </c>
      <c r="G11" s="257" t="s">
        <v>995</v>
      </c>
      <c r="H11" s="81" t="s">
        <v>881</v>
      </c>
    </row>
    <row r="12" spans="1:796" ht="60.75" customHeight="1" x14ac:dyDescent="0.3">
      <c r="A12" s="128" t="s">
        <v>278</v>
      </c>
      <c r="B12" s="119" t="s">
        <v>280</v>
      </c>
      <c r="C12" s="108" t="s">
        <v>17</v>
      </c>
      <c r="D12" s="108" t="s">
        <v>23</v>
      </c>
      <c r="E12" s="258"/>
      <c r="F12" s="258"/>
      <c r="G12" s="259"/>
      <c r="H12" s="112">
        <f t="shared" ref="H12:H73" si="0">IF(C12="Eis",0,1)</f>
        <v>0</v>
      </c>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row>
    <row r="13" spans="1:796" ht="30.75" customHeight="1" x14ac:dyDescent="0.3">
      <c r="A13" s="128" t="s">
        <v>279</v>
      </c>
      <c r="B13" s="69" t="s">
        <v>282</v>
      </c>
      <c r="C13" s="108" t="s">
        <v>17</v>
      </c>
      <c r="D13" s="108" t="s">
        <v>23</v>
      </c>
      <c r="E13" s="258"/>
      <c r="F13" s="258"/>
      <c r="G13" s="259"/>
      <c r="H13" s="112">
        <f t="shared" si="0"/>
        <v>0</v>
      </c>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row>
    <row r="14" spans="1:796" ht="30.75" customHeight="1" thickBot="1" x14ac:dyDescent="0.35">
      <c r="A14" s="128" t="s">
        <v>281</v>
      </c>
      <c r="B14" s="69" t="s">
        <v>985</v>
      </c>
      <c r="C14" s="108" t="s">
        <v>17</v>
      </c>
      <c r="D14" s="108" t="s">
        <v>23</v>
      </c>
      <c r="E14" s="258"/>
      <c r="F14" s="258"/>
      <c r="G14" s="259"/>
      <c r="H14" s="112">
        <f t="shared" si="0"/>
        <v>0</v>
      </c>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row>
    <row r="15" spans="1:796" s="178" customFormat="1" ht="18.75" customHeight="1" x14ac:dyDescent="0.3">
      <c r="A15" s="85" t="s">
        <v>1144</v>
      </c>
      <c r="B15" s="62" t="s">
        <v>283</v>
      </c>
      <c r="C15" s="63" t="s">
        <v>22</v>
      </c>
      <c r="D15" s="63" t="s">
        <v>749</v>
      </c>
      <c r="E15" s="116" t="s">
        <v>1201</v>
      </c>
      <c r="F15" s="116" t="s">
        <v>1202</v>
      </c>
      <c r="G15" s="260" t="s">
        <v>995</v>
      </c>
      <c r="H15" s="143"/>
    </row>
    <row r="16" spans="1:796" ht="75" customHeight="1" x14ac:dyDescent="0.3">
      <c r="A16" s="129" t="s">
        <v>284</v>
      </c>
      <c r="B16" s="69" t="s">
        <v>543</v>
      </c>
      <c r="C16" s="108" t="s">
        <v>17</v>
      </c>
      <c r="D16" s="108" t="s">
        <v>23</v>
      </c>
      <c r="E16" s="258"/>
      <c r="F16" s="258"/>
      <c r="G16" s="259"/>
      <c r="H16" s="112">
        <f t="shared" si="0"/>
        <v>0</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row>
    <row r="17" spans="1:796" ht="45" customHeight="1" x14ac:dyDescent="0.3">
      <c r="A17" s="129" t="s">
        <v>285</v>
      </c>
      <c r="B17" s="69" t="s">
        <v>286</v>
      </c>
      <c r="C17" s="108" t="s">
        <v>17</v>
      </c>
      <c r="D17" s="108" t="s">
        <v>23</v>
      </c>
      <c r="E17" s="258"/>
      <c r="F17" s="258"/>
      <c r="G17" s="259"/>
      <c r="H17" s="112">
        <f t="shared" si="0"/>
        <v>0</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row>
    <row r="18" spans="1:796" ht="75" customHeight="1" x14ac:dyDescent="0.3">
      <c r="A18" s="129" t="s">
        <v>287</v>
      </c>
      <c r="B18" s="119" t="s">
        <v>288</v>
      </c>
      <c r="C18" s="108" t="s">
        <v>17</v>
      </c>
      <c r="D18" s="108" t="s">
        <v>23</v>
      </c>
      <c r="E18" s="258"/>
      <c r="F18" s="258"/>
      <c r="G18" s="259"/>
      <c r="H18" s="112">
        <f t="shared" si="0"/>
        <v>0</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row>
    <row r="19" spans="1:796" ht="45" customHeight="1" x14ac:dyDescent="0.3">
      <c r="A19" s="129" t="s">
        <v>289</v>
      </c>
      <c r="B19" s="119" t="s">
        <v>290</v>
      </c>
      <c r="C19" s="108" t="s">
        <v>17</v>
      </c>
      <c r="D19" s="108" t="s">
        <v>23</v>
      </c>
      <c r="E19" s="258"/>
      <c r="F19" s="258"/>
      <c r="G19" s="259"/>
      <c r="H19" s="112">
        <f t="shared" si="0"/>
        <v>0</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row>
    <row r="20" spans="1:796" ht="45" customHeight="1" x14ac:dyDescent="0.3">
      <c r="A20" s="129" t="s">
        <v>291</v>
      </c>
      <c r="B20" s="119" t="s">
        <v>292</v>
      </c>
      <c r="C20" s="108" t="s">
        <v>17</v>
      </c>
      <c r="D20" s="108" t="s">
        <v>23</v>
      </c>
      <c r="E20" s="258"/>
      <c r="F20" s="258"/>
      <c r="G20" s="259"/>
      <c r="H20" s="112">
        <f t="shared" si="0"/>
        <v>0</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row>
    <row r="21" spans="1:796" ht="60" customHeight="1" x14ac:dyDescent="0.3">
      <c r="A21" s="129" t="s">
        <v>293</v>
      </c>
      <c r="B21" s="69" t="s">
        <v>544</v>
      </c>
      <c r="C21" s="108" t="s">
        <v>17</v>
      </c>
      <c r="D21" s="108" t="s">
        <v>23</v>
      </c>
      <c r="E21" s="258"/>
      <c r="F21" s="258"/>
      <c r="G21" s="259"/>
      <c r="H21" s="112">
        <f t="shared" si="0"/>
        <v>0</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row>
    <row r="22" spans="1:796" ht="45" customHeight="1" x14ac:dyDescent="0.3">
      <c r="A22" s="129" t="s">
        <v>294</v>
      </c>
      <c r="B22" s="119" t="s">
        <v>295</v>
      </c>
      <c r="C22" s="108" t="s">
        <v>17</v>
      </c>
      <c r="D22" s="108" t="s">
        <v>23</v>
      </c>
      <c r="E22" s="258"/>
      <c r="F22" s="258"/>
      <c r="G22" s="259"/>
      <c r="H22" s="112">
        <f t="shared" si="0"/>
        <v>0</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row>
    <row r="23" spans="1:796" ht="45" customHeight="1" x14ac:dyDescent="0.3">
      <c r="A23" s="129" t="s">
        <v>296</v>
      </c>
      <c r="B23" s="119" t="s">
        <v>297</v>
      </c>
      <c r="C23" s="108" t="s">
        <v>17</v>
      </c>
      <c r="D23" s="108" t="s">
        <v>23</v>
      </c>
      <c r="E23" s="258"/>
      <c r="F23" s="258"/>
      <c r="G23" s="259"/>
      <c r="H23" s="112">
        <f t="shared" si="0"/>
        <v>0</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row>
    <row r="24" spans="1:796" ht="60" customHeight="1" x14ac:dyDescent="0.3">
      <c r="A24" s="129" t="s">
        <v>298</v>
      </c>
      <c r="B24" s="69" t="s">
        <v>545</v>
      </c>
      <c r="C24" s="108" t="s">
        <v>17</v>
      </c>
      <c r="D24" s="108" t="s">
        <v>23</v>
      </c>
      <c r="E24" s="258"/>
      <c r="F24" s="258"/>
      <c r="G24" s="259"/>
      <c r="H24" s="112">
        <f t="shared" si="0"/>
        <v>0</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row>
    <row r="25" spans="1:796" ht="165" customHeight="1" x14ac:dyDescent="0.3">
      <c r="A25" s="147" t="s">
        <v>299</v>
      </c>
      <c r="B25" s="66" t="s">
        <v>698</v>
      </c>
      <c r="C25" s="122" t="s">
        <v>17</v>
      </c>
      <c r="D25" s="122" t="s">
        <v>24</v>
      </c>
      <c r="E25" s="261"/>
      <c r="F25" s="261"/>
      <c r="G25" s="259"/>
      <c r="H25" s="112">
        <f t="shared" si="0"/>
        <v>0</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row>
    <row r="26" spans="1:796" ht="45" customHeight="1" x14ac:dyDescent="0.3">
      <c r="A26" s="129" t="s">
        <v>300</v>
      </c>
      <c r="B26" s="119" t="s">
        <v>301</v>
      </c>
      <c r="C26" s="108" t="s">
        <v>17</v>
      </c>
      <c r="D26" s="108" t="s">
        <v>23</v>
      </c>
      <c r="E26" s="258"/>
      <c r="F26" s="258"/>
      <c r="G26" s="259"/>
      <c r="H26" s="112">
        <f t="shared" si="0"/>
        <v>0</v>
      </c>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row>
    <row r="27" spans="1:796" ht="45" customHeight="1" x14ac:dyDescent="0.3">
      <c r="A27" s="129" t="s">
        <v>302</v>
      </c>
      <c r="B27" s="69" t="s">
        <v>676</v>
      </c>
      <c r="C27" s="108" t="s">
        <v>17</v>
      </c>
      <c r="D27" s="108" t="s">
        <v>23</v>
      </c>
      <c r="E27" s="258"/>
      <c r="F27" s="258"/>
      <c r="G27" s="259"/>
      <c r="H27" s="112">
        <f t="shared" si="0"/>
        <v>0</v>
      </c>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row>
    <row r="28" spans="1:796" ht="45" customHeight="1" x14ac:dyDescent="0.3">
      <c r="A28" s="129" t="s">
        <v>303</v>
      </c>
      <c r="B28" s="119" t="s">
        <v>699</v>
      </c>
      <c r="C28" s="108" t="s">
        <v>17</v>
      </c>
      <c r="D28" s="108" t="s">
        <v>23</v>
      </c>
      <c r="E28" s="258"/>
      <c r="F28" s="258"/>
      <c r="G28" s="259"/>
      <c r="H28" s="112">
        <f t="shared" si="0"/>
        <v>0</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row>
    <row r="29" spans="1:796" ht="30" customHeight="1" x14ac:dyDescent="0.3">
      <c r="A29" s="129" t="s">
        <v>304</v>
      </c>
      <c r="B29" s="119" t="s">
        <v>1199</v>
      </c>
      <c r="C29" s="108" t="s">
        <v>17</v>
      </c>
      <c r="D29" s="108" t="s">
        <v>23</v>
      </c>
      <c r="E29" s="258"/>
      <c r="F29" s="258"/>
      <c r="G29" s="259"/>
      <c r="H29" s="112">
        <f t="shared" si="0"/>
        <v>0</v>
      </c>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row>
    <row r="30" spans="1:796" ht="45" customHeight="1" x14ac:dyDescent="0.3">
      <c r="A30" s="129" t="s">
        <v>305</v>
      </c>
      <c r="B30" s="119" t="s">
        <v>306</v>
      </c>
      <c r="C30" s="108" t="s">
        <v>17</v>
      </c>
      <c r="D30" s="108" t="s">
        <v>23</v>
      </c>
      <c r="E30" s="258"/>
      <c r="F30" s="258"/>
      <c r="G30" s="259"/>
      <c r="H30" s="112">
        <f t="shared" si="0"/>
        <v>0</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row>
    <row r="31" spans="1:796" ht="60" customHeight="1" thickBot="1" x14ac:dyDescent="0.35">
      <c r="A31" s="129" t="s">
        <v>307</v>
      </c>
      <c r="B31" s="119" t="s">
        <v>308</v>
      </c>
      <c r="C31" s="108" t="s">
        <v>17</v>
      </c>
      <c r="D31" s="108" t="s">
        <v>23</v>
      </c>
      <c r="E31" s="258"/>
      <c r="F31" s="258"/>
      <c r="G31" s="259"/>
      <c r="H31" s="112">
        <f t="shared" si="0"/>
        <v>0</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row>
    <row r="32" spans="1:796" ht="18.75" customHeight="1" x14ac:dyDescent="0.3">
      <c r="A32" s="85" t="s">
        <v>1145</v>
      </c>
      <c r="B32" s="62" t="s">
        <v>309</v>
      </c>
      <c r="C32" s="63" t="s">
        <v>22</v>
      </c>
      <c r="D32" s="63" t="s">
        <v>749</v>
      </c>
      <c r="E32" s="116" t="s">
        <v>1201</v>
      </c>
      <c r="F32" s="116" t="s">
        <v>1202</v>
      </c>
      <c r="G32" s="260" t="s">
        <v>995</v>
      </c>
      <c r="H32" s="143"/>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row>
    <row r="33" spans="1:796" s="155" customFormat="1" ht="45" customHeight="1" x14ac:dyDescent="0.3">
      <c r="A33" s="147" t="s">
        <v>310</v>
      </c>
      <c r="B33" s="120" t="s">
        <v>311</v>
      </c>
      <c r="C33" s="122" t="s">
        <v>17</v>
      </c>
      <c r="D33" s="122" t="s">
        <v>23</v>
      </c>
      <c r="E33" s="258"/>
      <c r="F33" s="258"/>
      <c r="G33" s="262"/>
      <c r="H33" s="112">
        <f t="shared" si="0"/>
        <v>0</v>
      </c>
    </row>
    <row r="34" spans="1:796" ht="45" customHeight="1" x14ac:dyDescent="0.3">
      <c r="A34" s="148" t="s">
        <v>312</v>
      </c>
      <c r="B34" s="121" t="s">
        <v>313</v>
      </c>
      <c r="C34" s="110" t="s">
        <v>19</v>
      </c>
      <c r="D34" s="110" t="s">
        <v>84</v>
      </c>
      <c r="E34" s="263"/>
      <c r="F34" s="263"/>
      <c r="G34" s="262"/>
      <c r="H34" s="112">
        <f t="shared" si="0"/>
        <v>1</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row>
    <row r="35" spans="1:796" ht="45" customHeight="1" thickBot="1" x14ac:dyDescent="0.35">
      <c r="A35" s="148" t="s">
        <v>314</v>
      </c>
      <c r="B35" s="121" t="s">
        <v>315</v>
      </c>
      <c r="C35" s="110" t="s">
        <v>19</v>
      </c>
      <c r="D35" s="110" t="s">
        <v>84</v>
      </c>
      <c r="E35" s="263"/>
      <c r="F35" s="263"/>
      <c r="G35" s="262"/>
      <c r="H35" s="112">
        <f t="shared" si="0"/>
        <v>1</v>
      </c>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row>
    <row r="36" spans="1:796" ht="18.75" customHeight="1" x14ac:dyDescent="0.3">
      <c r="A36" s="85" t="s">
        <v>1146</v>
      </c>
      <c r="B36" s="62" t="s">
        <v>316</v>
      </c>
      <c r="C36" s="63" t="s">
        <v>22</v>
      </c>
      <c r="D36" s="63" t="s">
        <v>749</v>
      </c>
      <c r="E36" s="116" t="s">
        <v>1201</v>
      </c>
      <c r="F36" s="116" t="s">
        <v>1202</v>
      </c>
      <c r="G36" s="260" t="s">
        <v>995</v>
      </c>
      <c r="H36" s="143"/>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row>
    <row r="37" spans="1:796" ht="45" customHeight="1" x14ac:dyDescent="0.3">
      <c r="A37" s="147" t="s">
        <v>317</v>
      </c>
      <c r="B37" s="66" t="s">
        <v>743</v>
      </c>
      <c r="C37" s="122" t="s">
        <v>17</v>
      </c>
      <c r="D37" s="122" t="s">
        <v>23</v>
      </c>
      <c r="E37" s="258"/>
      <c r="F37" s="258"/>
      <c r="G37" s="259"/>
      <c r="H37" s="112">
        <f t="shared" si="0"/>
        <v>0</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row>
    <row r="38" spans="1:796" ht="75" customHeight="1" x14ac:dyDescent="0.3">
      <c r="A38" s="148" t="s">
        <v>318</v>
      </c>
      <c r="B38" s="64" t="s">
        <v>742</v>
      </c>
      <c r="C38" s="110" t="s">
        <v>19</v>
      </c>
      <c r="D38" s="110" t="s">
        <v>24</v>
      </c>
      <c r="E38" s="263"/>
      <c r="F38" s="263"/>
      <c r="G38" s="259"/>
      <c r="H38" s="112">
        <f t="shared" si="0"/>
        <v>1</v>
      </c>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row>
    <row r="39" spans="1:796" ht="75" customHeight="1" x14ac:dyDescent="0.3">
      <c r="A39" s="147" t="s">
        <v>319</v>
      </c>
      <c r="B39" s="66" t="s">
        <v>654</v>
      </c>
      <c r="C39" s="122" t="s">
        <v>17</v>
      </c>
      <c r="D39" s="122" t="s">
        <v>23</v>
      </c>
      <c r="E39" s="258"/>
      <c r="F39" s="258"/>
      <c r="G39" s="259"/>
      <c r="H39" s="112">
        <f t="shared" si="0"/>
        <v>0</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c r="ADP39" s="22"/>
    </row>
    <row r="40" spans="1:796" ht="60" customHeight="1" x14ac:dyDescent="0.3">
      <c r="A40" s="147" t="s">
        <v>320</v>
      </c>
      <c r="B40" s="66" t="s">
        <v>547</v>
      </c>
      <c r="C40" s="122" t="s">
        <v>17</v>
      </c>
      <c r="D40" s="122" t="s">
        <v>23</v>
      </c>
      <c r="E40" s="258"/>
      <c r="F40" s="258"/>
      <c r="G40" s="259"/>
      <c r="H40" s="112">
        <f t="shared" si="0"/>
        <v>0</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c r="ADP40" s="22"/>
    </row>
    <row r="41" spans="1:796" ht="45" customHeight="1" x14ac:dyDescent="0.3">
      <c r="A41" s="147" t="s">
        <v>321</v>
      </c>
      <c r="B41" s="66" t="s">
        <v>546</v>
      </c>
      <c r="C41" s="122" t="s">
        <v>17</v>
      </c>
      <c r="D41" s="122" t="s">
        <v>23</v>
      </c>
      <c r="E41" s="258"/>
      <c r="F41" s="258"/>
      <c r="G41" s="259"/>
      <c r="H41" s="112">
        <f t="shared" si="0"/>
        <v>0</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row>
    <row r="42" spans="1:796" ht="45" customHeight="1" x14ac:dyDescent="0.3">
      <c r="A42" s="148" t="s">
        <v>322</v>
      </c>
      <c r="B42" s="64" t="s">
        <v>655</v>
      </c>
      <c r="C42" s="110" t="s">
        <v>19</v>
      </c>
      <c r="D42" s="110" t="s">
        <v>24</v>
      </c>
      <c r="E42" s="263"/>
      <c r="F42" s="263"/>
      <c r="G42" s="259"/>
      <c r="H42" s="112">
        <f t="shared" si="0"/>
        <v>1</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c r="ADP42" s="22"/>
    </row>
    <row r="43" spans="1:796" ht="45" customHeight="1" x14ac:dyDescent="0.3">
      <c r="A43" s="147" t="s">
        <v>323</v>
      </c>
      <c r="B43" s="66" t="s">
        <v>700</v>
      </c>
      <c r="C43" s="122" t="s">
        <v>17</v>
      </c>
      <c r="D43" s="122" t="s">
        <v>23</v>
      </c>
      <c r="E43" s="258"/>
      <c r="F43" s="258"/>
      <c r="G43" s="259"/>
      <c r="H43" s="112">
        <f t="shared" si="0"/>
        <v>0</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row>
    <row r="44" spans="1:796" ht="45" customHeight="1" x14ac:dyDescent="0.3">
      <c r="A44" s="147" t="s">
        <v>324</v>
      </c>
      <c r="B44" s="66" t="s">
        <v>548</v>
      </c>
      <c r="C44" s="122" t="s">
        <v>17</v>
      </c>
      <c r="D44" s="122" t="s">
        <v>23</v>
      </c>
      <c r="E44" s="258"/>
      <c r="F44" s="258"/>
      <c r="G44" s="259"/>
      <c r="H44" s="112">
        <f t="shared" si="0"/>
        <v>0</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row>
    <row r="45" spans="1:796" ht="30" customHeight="1" x14ac:dyDescent="0.3">
      <c r="A45" s="147" t="s">
        <v>325</v>
      </c>
      <c r="B45" s="120" t="s">
        <v>326</v>
      </c>
      <c r="C45" s="122" t="s">
        <v>17</v>
      </c>
      <c r="D45" s="122" t="s">
        <v>23</v>
      </c>
      <c r="E45" s="258"/>
      <c r="F45" s="258"/>
      <c r="G45" s="259"/>
      <c r="H45" s="112">
        <f t="shared" si="0"/>
        <v>0</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c r="ADP45" s="22"/>
    </row>
    <row r="46" spans="1:796" ht="45" customHeight="1" x14ac:dyDescent="0.3">
      <c r="A46" s="148" t="s">
        <v>327</v>
      </c>
      <c r="B46" s="64" t="s">
        <v>549</v>
      </c>
      <c r="C46" s="110" t="s">
        <v>19</v>
      </c>
      <c r="D46" s="110" t="s">
        <v>23</v>
      </c>
      <c r="E46" s="263"/>
      <c r="F46" s="263"/>
      <c r="G46" s="259"/>
      <c r="H46" s="112">
        <f t="shared" si="0"/>
        <v>1</v>
      </c>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c r="ADP46" s="22"/>
    </row>
    <row r="47" spans="1:796" ht="45" customHeight="1" x14ac:dyDescent="0.3">
      <c r="A47" s="147" t="s">
        <v>328</v>
      </c>
      <c r="B47" s="120" t="s">
        <v>701</v>
      </c>
      <c r="C47" s="122" t="s">
        <v>17</v>
      </c>
      <c r="D47" s="122" t="s">
        <v>23</v>
      </c>
      <c r="E47" s="258"/>
      <c r="F47" s="258"/>
      <c r="G47" s="259"/>
      <c r="H47" s="112">
        <f t="shared" si="0"/>
        <v>0</v>
      </c>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row>
    <row r="48" spans="1:796" ht="45" customHeight="1" x14ac:dyDescent="0.3">
      <c r="A48" s="147" t="s">
        <v>329</v>
      </c>
      <c r="B48" s="66" t="s">
        <v>330</v>
      </c>
      <c r="C48" s="122" t="s">
        <v>17</v>
      </c>
      <c r="D48" s="122" t="s">
        <v>23</v>
      </c>
      <c r="E48" s="258"/>
      <c r="F48" s="258"/>
      <c r="G48" s="259"/>
      <c r="H48" s="112">
        <f t="shared" si="0"/>
        <v>0</v>
      </c>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c r="AAA48" s="22"/>
      <c r="AAB48" s="22"/>
      <c r="AAC48" s="22"/>
      <c r="AAD48" s="22"/>
      <c r="AAE48" s="22"/>
      <c r="AAF48" s="22"/>
      <c r="AAG48" s="22"/>
      <c r="AAH48" s="22"/>
      <c r="AAI48" s="22"/>
      <c r="AAJ48" s="22"/>
      <c r="AAK48" s="22"/>
      <c r="AAL48" s="22"/>
      <c r="AAM48" s="22"/>
      <c r="AAN48" s="22"/>
      <c r="AAO48" s="22"/>
      <c r="AAP48" s="22"/>
      <c r="AAQ48" s="22"/>
      <c r="AAR48" s="22"/>
      <c r="AAS48" s="22"/>
      <c r="AAT48" s="22"/>
      <c r="AAU48" s="22"/>
      <c r="AAV48" s="22"/>
      <c r="AAW48" s="22"/>
      <c r="AAX48" s="22"/>
      <c r="AAY48" s="22"/>
      <c r="AAZ48" s="22"/>
      <c r="ABA48" s="22"/>
      <c r="ABB48" s="22"/>
      <c r="ABC48" s="22"/>
      <c r="ABD48" s="22"/>
      <c r="ABE48" s="22"/>
      <c r="ABF48" s="22"/>
      <c r="ABG48" s="22"/>
      <c r="ABH48" s="22"/>
      <c r="ABI48" s="22"/>
      <c r="ABJ48" s="22"/>
      <c r="ABK48" s="22"/>
      <c r="ABL48" s="22"/>
      <c r="ABM48" s="22"/>
      <c r="ABN48" s="22"/>
      <c r="ABO48" s="22"/>
      <c r="ABP48" s="22"/>
      <c r="ABQ48" s="22"/>
      <c r="ABR48" s="22"/>
      <c r="ABS48" s="22"/>
      <c r="ABT48" s="22"/>
      <c r="ABU48" s="22"/>
      <c r="ABV48" s="22"/>
      <c r="ABW48" s="22"/>
      <c r="ABX48" s="22"/>
      <c r="ABY48" s="22"/>
      <c r="ABZ48" s="22"/>
      <c r="ACA48" s="22"/>
      <c r="ACB48" s="22"/>
      <c r="ACC48" s="22"/>
      <c r="ACD48" s="22"/>
      <c r="ACE48" s="22"/>
      <c r="ACF48" s="22"/>
      <c r="ACG48" s="22"/>
      <c r="ACH48" s="22"/>
      <c r="ACI48" s="22"/>
      <c r="ACJ48" s="22"/>
      <c r="ACK48" s="22"/>
      <c r="ACL48" s="22"/>
      <c r="ACM48" s="22"/>
      <c r="ACN48" s="22"/>
      <c r="ACO48" s="22"/>
      <c r="ACP48" s="22"/>
      <c r="ACQ48" s="22"/>
      <c r="ACR48" s="22"/>
      <c r="ACS48" s="22"/>
      <c r="ACT48" s="22"/>
      <c r="ACU48" s="22"/>
      <c r="ACV48" s="22"/>
      <c r="ACW48" s="22"/>
      <c r="ACX48" s="22"/>
      <c r="ACY48" s="22"/>
      <c r="ACZ48" s="22"/>
      <c r="ADA48" s="22"/>
      <c r="ADB48" s="22"/>
      <c r="ADC48" s="22"/>
      <c r="ADD48" s="22"/>
      <c r="ADE48" s="22"/>
      <c r="ADF48" s="22"/>
      <c r="ADG48" s="22"/>
      <c r="ADH48" s="22"/>
      <c r="ADI48" s="22"/>
      <c r="ADJ48" s="22"/>
      <c r="ADK48" s="22"/>
      <c r="ADL48" s="22"/>
      <c r="ADM48" s="22"/>
      <c r="ADN48" s="22"/>
      <c r="ADO48" s="22"/>
      <c r="ADP48" s="22"/>
    </row>
    <row r="49" spans="1:796" ht="30" customHeight="1" x14ac:dyDescent="0.3">
      <c r="A49" s="147" t="s">
        <v>331</v>
      </c>
      <c r="B49" s="66" t="s">
        <v>1020</v>
      </c>
      <c r="C49" s="122" t="s">
        <v>17</v>
      </c>
      <c r="D49" s="122" t="s">
        <v>23</v>
      </c>
      <c r="E49" s="258"/>
      <c r="F49" s="258"/>
      <c r="G49" s="259"/>
      <c r="H49" s="112">
        <f t="shared" si="0"/>
        <v>0</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row>
    <row r="50" spans="1:796" ht="30" customHeight="1" thickBot="1" x14ac:dyDescent="0.35">
      <c r="A50" t="s">
        <v>1147</v>
      </c>
      <c r="B50" s="121" t="s">
        <v>332</v>
      </c>
      <c r="C50" s="110" t="s">
        <v>19</v>
      </c>
      <c r="D50" s="110" t="s">
        <v>23</v>
      </c>
      <c r="E50" s="263"/>
      <c r="F50" s="263"/>
      <c r="G50" s="259"/>
      <c r="H50" s="112">
        <f t="shared" si="0"/>
        <v>1</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c r="ADP50" s="22"/>
    </row>
    <row r="51" spans="1:796" ht="18.75" customHeight="1" x14ac:dyDescent="0.3">
      <c r="A51" s="85" t="s">
        <v>1148</v>
      </c>
      <c r="B51" s="62" t="s">
        <v>551</v>
      </c>
      <c r="C51" s="63" t="s">
        <v>22</v>
      </c>
      <c r="D51" s="63" t="s">
        <v>749</v>
      </c>
      <c r="E51" s="116" t="s">
        <v>1201</v>
      </c>
      <c r="F51" s="116" t="s">
        <v>1202</v>
      </c>
      <c r="G51" s="260" t="s">
        <v>995</v>
      </c>
      <c r="H51" s="143"/>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c r="ADP51" s="22"/>
    </row>
    <row r="52" spans="1:796" ht="30" customHeight="1" x14ac:dyDescent="0.3">
      <c r="A52" s="148" t="s">
        <v>333</v>
      </c>
      <c r="B52" s="121" t="s">
        <v>334</v>
      </c>
      <c r="C52" s="110" t="s">
        <v>19</v>
      </c>
      <c r="D52" s="110" t="s">
        <v>23</v>
      </c>
      <c r="E52" s="263"/>
      <c r="F52" s="263"/>
      <c r="G52" s="259"/>
      <c r="H52" s="112">
        <f t="shared" si="0"/>
        <v>1</v>
      </c>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c r="AAA52" s="22"/>
      <c r="AAB52" s="22"/>
      <c r="AAC52" s="22"/>
      <c r="AAD52" s="22"/>
      <c r="AAE52" s="22"/>
      <c r="AAF52" s="22"/>
      <c r="AAG52" s="22"/>
      <c r="AAH52" s="22"/>
      <c r="AAI52" s="22"/>
      <c r="AAJ52" s="22"/>
      <c r="AAK52" s="22"/>
      <c r="AAL52" s="22"/>
      <c r="AAM52" s="22"/>
      <c r="AAN52" s="22"/>
      <c r="AAO52" s="22"/>
      <c r="AAP52" s="22"/>
      <c r="AAQ52" s="22"/>
      <c r="AAR52" s="22"/>
      <c r="AAS52" s="22"/>
      <c r="AAT52" s="22"/>
      <c r="AAU52" s="22"/>
      <c r="AAV52" s="22"/>
      <c r="AAW52" s="22"/>
      <c r="AAX52" s="22"/>
      <c r="AAY52" s="22"/>
      <c r="AAZ52" s="22"/>
      <c r="ABA52" s="22"/>
      <c r="ABB52" s="22"/>
      <c r="ABC52" s="22"/>
      <c r="ABD52" s="22"/>
      <c r="ABE52" s="22"/>
      <c r="ABF52" s="22"/>
      <c r="ABG52" s="22"/>
      <c r="ABH52" s="22"/>
      <c r="ABI52" s="22"/>
      <c r="ABJ52" s="22"/>
      <c r="ABK52" s="22"/>
      <c r="ABL52" s="22"/>
      <c r="ABM52" s="22"/>
      <c r="ABN52" s="22"/>
      <c r="ABO52" s="22"/>
      <c r="ABP52" s="22"/>
      <c r="ABQ52" s="22"/>
      <c r="ABR52" s="22"/>
      <c r="ABS52" s="22"/>
      <c r="ABT52" s="22"/>
      <c r="ABU52" s="22"/>
      <c r="ABV52" s="22"/>
      <c r="ABW52" s="22"/>
      <c r="ABX52" s="22"/>
      <c r="ABY52" s="22"/>
      <c r="ABZ52" s="22"/>
      <c r="ACA52" s="22"/>
      <c r="ACB52" s="22"/>
      <c r="ACC52" s="22"/>
      <c r="ACD52" s="22"/>
      <c r="ACE52" s="22"/>
      <c r="ACF52" s="22"/>
      <c r="ACG52" s="22"/>
      <c r="ACH52" s="22"/>
      <c r="ACI52" s="22"/>
      <c r="ACJ52" s="22"/>
      <c r="ACK52" s="22"/>
      <c r="ACL52" s="22"/>
      <c r="ACM52" s="22"/>
      <c r="ACN52" s="22"/>
      <c r="ACO52" s="22"/>
      <c r="ACP52" s="22"/>
      <c r="ACQ52" s="22"/>
      <c r="ACR52" s="22"/>
      <c r="ACS52" s="22"/>
      <c r="ACT52" s="22"/>
      <c r="ACU52" s="22"/>
      <c r="ACV52" s="22"/>
      <c r="ACW52" s="22"/>
      <c r="ACX52" s="22"/>
      <c r="ACY52" s="22"/>
      <c r="ACZ52" s="22"/>
      <c r="ADA52" s="22"/>
      <c r="ADB52" s="22"/>
      <c r="ADC52" s="22"/>
      <c r="ADD52" s="22"/>
      <c r="ADE52" s="22"/>
      <c r="ADF52" s="22"/>
      <c r="ADG52" s="22"/>
      <c r="ADH52" s="22"/>
      <c r="ADI52" s="22"/>
      <c r="ADJ52" s="22"/>
      <c r="ADK52" s="22"/>
      <c r="ADL52" s="22"/>
      <c r="ADM52" s="22"/>
      <c r="ADN52" s="22"/>
      <c r="ADO52" s="22"/>
      <c r="ADP52" s="22"/>
    </row>
    <row r="53" spans="1:796" ht="30" customHeight="1" x14ac:dyDescent="0.3">
      <c r="A53" s="211" t="s">
        <v>335</v>
      </c>
      <c r="B53" s="66" t="s">
        <v>550</v>
      </c>
      <c r="C53" s="122" t="s">
        <v>17</v>
      </c>
      <c r="D53" s="122" t="s">
        <v>23</v>
      </c>
      <c r="E53" s="258"/>
      <c r="F53" s="258"/>
      <c r="G53" s="259"/>
      <c r="H53" s="112">
        <f t="shared" si="0"/>
        <v>0</v>
      </c>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c r="AAA53" s="22"/>
      <c r="AAB53" s="22"/>
      <c r="AAC53" s="22"/>
      <c r="AAD53" s="22"/>
      <c r="AAE53" s="22"/>
      <c r="AAF53" s="22"/>
      <c r="AAG53" s="22"/>
      <c r="AAH53" s="22"/>
      <c r="AAI53" s="22"/>
      <c r="AAJ53" s="22"/>
      <c r="AAK53" s="22"/>
      <c r="AAL53" s="22"/>
      <c r="AAM53" s="22"/>
      <c r="AAN53" s="22"/>
      <c r="AAO53" s="22"/>
      <c r="AAP53" s="22"/>
      <c r="AAQ53" s="22"/>
      <c r="AAR53" s="22"/>
      <c r="AAS53" s="22"/>
      <c r="AAT53" s="22"/>
      <c r="AAU53" s="22"/>
      <c r="AAV53" s="22"/>
      <c r="AAW53" s="22"/>
      <c r="AAX53" s="22"/>
      <c r="AAY53" s="22"/>
      <c r="AAZ53" s="22"/>
      <c r="ABA53" s="22"/>
      <c r="ABB53" s="22"/>
      <c r="ABC53" s="22"/>
      <c r="ABD53" s="22"/>
      <c r="ABE53" s="22"/>
      <c r="ABF53" s="22"/>
      <c r="ABG53" s="22"/>
      <c r="ABH53" s="22"/>
      <c r="ABI53" s="22"/>
      <c r="ABJ53" s="22"/>
      <c r="ABK53" s="22"/>
      <c r="ABL53" s="22"/>
      <c r="ABM53" s="22"/>
      <c r="ABN53" s="22"/>
      <c r="ABO53" s="22"/>
      <c r="ABP53" s="22"/>
      <c r="ABQ53" s="22"/>
      <c r="ABR53" s="22"/>
      <c r="ABS53" s="22"/>
      <c r="ABT53" s="22"/>
      <c r="ABU53" s="22"/>
      <c r="ABV53" s="22"/>
      <c r="ABW53" s="22"/>
      <c r="ABX53" s="22"/>
      <c r="ABY53" s="22"/>
      <c r="ABZ53" s="22"/>
      <c r="ACA53" s="22"/>
      <c r="ACB53" s="22"/>
      <c r="ACC53" s="22"/>
      <c r="ACD53" s="22"/>
      <c r="ACE53" s="22"/>
      <c r="ACF53" s="22"/>
      <c r="ACG53" s="22"/>
      <c r="ACH53" s="22"/>
      <c r="ACI53" s="22"/>
      <c r="ACJ53" s="22"/>
      <c r="ACK53" s="22"/>
      <c r="ACL53" s="22"/>
      <c r="ACM53" s="22"/>
      <c r="ACN53" s="22"/>
      <c r="ACO53" s="22"/>
      <c r="ACP53" s="22"/>
      <c r="ACQ53" s="22"/>
      <c r="ACR53" s="22"/>
      <c r="ACS53" s="22"/>
      <c r="ACT53" s="22"/>
      <c r="ACU53" s="22"/>
      <c r="ACV53" s="22"/>
      <c r="ACW53" s="22"/>
      <c r="ACX53" s="22"/>
      <c r="ACY53" s="22"/>
      <c r="ACZ53" s="22"/>
      <c r="ADA53" s="22"/>
      <c r="ADB53" s="22"/>
      <c r="ADC53" s="22"/>
      <c r="ADD53" s="22"/>
      <c r="ADE53" s="22"/>
      <c r="ADF53" s="22"/>
      <c r="ADG53" s="22"/>
      <c r="ADH53" s="22"/>
      <c r="ADI53" s="22"/>
      <c r="ADJ53" s="22"/>
      <c r="ADK53" s="22"/>
      <c r="ADL53" s="22"/>
      <c r="ADM53" s="22"/>
      <c r="ADN53" s="22"/>
      <c r="ADO53" s="22"/>
      <c r="ADP53" s="22"/>
    </row>
    <row r="54" spans="1:796" ht="30" customHeight="1" x14ac:dyDescent="0.3">
      <c r="A54" s="148" t="s">
        <v>336</v>
      </c>
      <c r="B54" s="121" t="s">
        <v>338</v>
      </c>
      <c r="C54" s="110" t="s">
        <v>19</v>
      </c>
      <c r="D54" s="110" t="s">
        <v>84</v>
      </c>
      <c r="E54" s="263"/>
      <c r="F54" s="263"/>
      <c r="G54" s="259"/>
      <c r="H54" s="112">
        <f t="shared" si="0"/>
        <v>1</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c r="AAA54" s="22"/>
      <c r="AAB54" s="22"/>
      <c r="AAC54" s="22"/>
      <c r="AAD54" s="22"/>
      <c r="AAE54" s="22"/>
      <c r="AAF54" s="22"/>
      <c r="AAG54" s="22"/>
      <c r="AAH54" s="22"/>
      <c r="AAI54" s="22"/>
      <c r="AAJ54" s="22"/>
      <c r="AAK54" s="22"/>
      <c r="AAL54" s="22"/>
      <c r="AAM54" s="22"/>
      <c r="AAN54" s="22"/>
      <c r="AAO54" s="22"/>
      <c r="AAP54" s="22"/>
      <c r="AAQ54" s="22"/>
      <c r="AAR54" s="22"/>
      <c r="AAS54" s="22"/>
      <c r="AAT54" s="22"/>
      <c r="AAU54" s="22"/>
      <c r="AAV54" s="22"/>
      <c r="AAW54" s="22"/>
      <c r="AAX54" s="22"/>
      <c r="AAY54" s="22"/>
      <c r="AAZ54" s="22"/>
      <c r="ABA54" s="22"/>
      <c r="ABB54" s="22"/>
      <c r="ABC54" s="22"/>
      <c r="ABD54" s="22"/>
      <c r="ABE54" s="22"/>
      <c r="ABF54" s="22"/>
      <c r="ABG54" s="22"/>
      <c r="ABH54" s="22"/>
      <c r="ABI54" s="22"/>
      <c r="ABJ54" s="22"/>
      <c r="ABK54" s="22"/>
      <c r="ABL54" s="22"/>
      <c r="ABM54" s="22"/>
      <c r="ABN54" s="22"/>
      <c r="ABO54" s="22"/>
      <c r="ABP54" s="22"/>
      <c r="ABQ54" s="22"/>
      <c r="ABR54" s="22"/>
      <c r="ABS54" s="22"/>
      <c r="ABT54" s="22"/>
      <c r="ABU54" s="22"/>
      <c r="ABV54" s="22"/>
      <c r="ABW54" s="22"/>
      <c r="ABX54" s="22"/>
      <c r="ABY54" s="22"/>
      <c r="ABZ54" s="22"/>
      <c r="ACA54" s="22"/>
      <c r="ACB54" s="22"/>
      <c r="ACC54" s="22"/>
      <c r="ACD54" s="22"/>
      <c r="ACE54" s="22"/>
      <c r="ACF54" s="22"/>
      <c r="ACG54" s="22"/>
      <c r="ACH54" s="22"/>
      <c r="ACI54" s="22"/>
      <c r="ACJ54" s="22"/>
      <c r="ACK54" s="22"/>
      <c r="ACL54" s="22"/>
      <c r="ACM54" s="22"/>
      <c r="ACN54" s="22"/>
      <c r="ACO54" s="22"/>
      <c r="ACP54" s="22"/>
      <c r="ACQ54" s="22"/>
      <c r="ACR54" s="22"/>
      <c r="ACS54" s="22"/>
      <c r="ACT54" s="22"/>
      <c r="ACU54" s="22"/>
      <c r="ACV54" s="22"/>
      <c r="ACW54" s="22"/>
      <c r="ACX54" s="22"/>
      <c r="ACY54" s="22"/>
      <c r="ACZ54" s="22"/>
      <c r="ADA54" s="22"/>
      <c r="ADB54" s="22"/>
      <c r="ADC54" s="22"/>
      <c r="ADD54" s="22"/>
      <c r="ADE54" s="22"/>
      <c r="ADF54" s="22"/>
      <c r="ADG54" s="22"/>
      <c r="ADH54" s="22"/>
      <c r="ADI54" s="22"/>
      <c r="ADJ54" s="22"/>
      <c r="ADK54" s="22"/>
      <c r="ADL54" s="22"/>
      <c r="ADM54" s="22"/>
      <c r="ADN54" s="22"/>
      <c r="ADO54" s="22"/>
      <c r="ADP54" s="22"/>
    </row>
    <row r="55" spans="1:796" ht="30" customHeight="1" thickBot="1" x14ac:dyDescent="0.35">
      <c r="A55" s="148" t="s">
        <v>337</v>
      </c>
      <c r="B55" s="121" t="s">
        <v>339</v>
      </c>
      <c r="C55" s="110" t="s">
        <v>19</v>
      </c>
      <c r="D55" s="110" t="s">
        <v>23</v>
      </c>
      <c r="E55" s="263"/>
      <c r="F55" s="263"/>
      <c r="G55" s="259"/>
      <c r="H55" s="112">
        <f t="shared" si="0"/>
        <v>1</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c r="AAA55" s="22"/>
      <c r="AAB55" s="22"/>
      <c r="AAC55" s="22"/>
      <c r="AAD55" s="22"/>
      <c r="AAE55" s="22"/>
      <c r="AAF55" s="22"/>
      <c r="AAG55" s="22"/>
      <c r="AAH55" s="22"/>
      <c r="AAI55" s="22"/>
      <c r="AAJ55" s="22"/>
      <c r="AAK55" s="22"/>
      <c r="AAL55" s="22"/>
      <c r="AAM55" s="22"/>
      <c r="AAN55" s="22"/>
      <c r="AAO55" s="22"/>
      <c r="AAP55" s="22"/>
      <c r="AAQ55" s="22"/>
      <c r="AAR55" s="22"/>
      <c r="AAS55" s="22"/>
      <c r="AAT55" s="22"/>
      <c r="AAU55" s="22"/>
      <c r="AAV55" s="22"/>
      <c r="AAW55" s="22"/>
      <c r="AAX55" s="22"/>
      <c r="AAY55" s="22"/>
      <c r="AAZ55" s="22"/>
      <c r="ABA55" s="22"/>
      <c r="ABB55" s="22"/>
      <c r="ABC55" s="22"/>
      <c r="ABD55" s="22"/>
      <c r="ABE55" s="22"/>
      <c r="ABF55" s="22"/>
      <c r="ABG55" s="22"/>
      <c r="ABH55" s="22"/>
      <c r="ABI55" s="22"/>
      <c r="ABJ55" s="22"/>
      <c r="ABK55" s="22"/>
      <c r="ABL55" s="22"/>
      <c r="ABM55" s="22"/>
      <c r="ABN55" s="22"/>
      <c r="ABO55" s="22"/>
      <c r="ABP55" s="22"/>
      <c r="ABQ55" s="22"/>
      <c r="ABR55" s="22"/>
      <c r="ABS55" s="22"/>
      <c r="ABT55" s="22"/>
      <c r="ABU55" s="22"/>
      <c r="ABV55" s="22"/>
      <c r="ABW55" s="22"/>
      <c r="ABX55" s="22"/>
      <c r="ABY55" s="22"/>
      <c r="ABZ55" s="22"/>
      <c r="ACA55" s="22"/>
      <c r="ACB55" s="22"/>
      <c r="ACC55" s="22"/>
      <c r="ACD55" s="22"/>
      <c r="ACE55" s="22"/>
      <c r="ACF55" s="22"/>
      <c r="ACG55" s="22"/>
      <c r="ACH55" s="22"/>
      <c r="ACI55" s="22"/>
      <c r="ACJ55" s="22"/>
      <c r="ACK55" s="22"/>
      <c r="ACL55" s="22"/>
      <c r="ACM55" s="22"/>
      <c r="ACN55" s="22"/>
      <c r="ACO55" s="22"/>
      <c r="ACP55" s="22"/>
      <c r="ACQ55" s="22"/>
      <c r="ACR55" s="22"/>
      <c r="ACS55" s="22"/>
      <c r="ACT55" s="22"/>
      <c r="ACU55" s="22"/>
      <c r="ACV55" s="22"/>
      <c r="ACW55" s="22"/>
      <c r="ACX55" s="22"/>
      <c r="ACY55" s="22"/>
      <c r="ACZ55" s="22"/>
      <c r="ADA55" s="22"/>
      <c r="ADB55" s="22"/>
      <c r="ADC55" s="22"/>
      <c r="ADD55" s="22"/>
      <c r="ADE55" s="22"/>
      <c r="ADF55" s="22"/>
      <c r="ADG55" s="22"/>
      <c r="ADH55" s="22"/>
      <c r="ADI55" s="22"/>
      <c r="ADJ55" s="22"/>
      <c r="ADK55" s="22"/>
      <c r="ADL55" s="22"/>
      <c r="ADM55" s="22"/>
      <c r="ADN55" s="22"/>
      <c r="ADO55" s="22"/>
      <c r="ADP55" s="22"/>
    </row>
    <row r="56" spans="1:796" ht="18.75" customHeight="1" x14ac:dyDescent="0.3">
      <c r="A56" s="85" t="s">
        <v>1149</v>
      </c>
      <c r="B56" s="62" t="s">
        <v>652</v>
      </c>
      <c r="C56" s="63" t="s">
        <v>22</v>
      </c>
      <c r="D56" s="63" t="s">
        <v>749</v>
      </c>
      <c r="E56" s="116" t="s">
        <v>1201</v>
      </c>
      <c r="F56" s="116" t="s">
        <v>1202</v>
      </c>
      <c r="G56" s="260" t="s">
        <v>995</v>
      </c>
      <c r="H56" s="143"/>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c r="AAA56" s="22"/>
      <c r="AAB56" s="22"/>
      <c r="AAC56" s="22"/>
      <c r="AAD56" s="22"/>
      <c r="AAE56" s="22"/>
      <c r="AAF56" s="22"/>
      <c r="AAG56" s="22"/>
      <c r="AAH56" s="22"/>
      <c r="AAI56" s="22"/>
      <c r="AAJ56" s="22"/>
      <c r="AAK56" s="22"/>
      <c r="AAL56" s="22"/>
      <c r="AAM56" s="22"/>
      <c r="AAN56" s="22"/>
      <c r="AAO56" s="22"/>
      <c r="AAP56" s="22"/>
      <c r="AAQ56" s="22"/>
      <c r="AAR56" s="22"/>
      <c r="AAS56" s="22"/>
      <c r="AAT56" s="22"/>
      <c r="AAU56" s="22"/>
      <c r="AAV56" s="22"/>
      <c r="AAW56" s="22"/>
      <c r="AAX56" s="22"/>
      <c r="AAY56" s="22"/>
      <c r="AAZ56" s="22"/>
      <c r="ABA56" s="22"/>
      <c r="ABB56" s="22"/>
      <c r="ABC56" s="22"/>
      <c r="ABD56" s="22"/>
      <c r="ABE56" s="22"/>
      <c r="ABF56" s="22"/>
      <c r="ABG56" s="22"/>
      <c r="ABH56" s="22"/>
      <c r="ABI56" s="22"/>
      <c r="ABJ56" s="22"/>
      <c r="ABK56" s="22"/>
      <c r="ABL56" s="22"/>
      <c r="ABM56" s="22"/>
      <c r="ABN56" s="22"/>
      <c r="ABO56" s="22"/>
      <c r="ABP56" s="22"/>
      <c r="ABQ56" s="22"/>
      <c r="ABR56" s="22"/>
      <c r="ABS56" s="22"/>
      <c r="ABT56" s="22"/>
      <c r="ABU56" s="22"/>
      <c r="ABV56" s="22"/>
      <c r="ABW56" s="22"/>
      <c r="ABX56" s="22"/>
      <c r="ABY56" s="22"/>
      <c r="ABZ56" s="22"/>
      <c r="ACA56" s="22"/>
      <c r="ACB56" s="22"/>
      <c r="ACC56" s="22"/>
      <c r="ACD56" s="22"/>
      <c r="ACE56" s="22"/>
      <c r="ACF56" s="22"/>
      <c r="ACG56" s="22"/>
      <c r="ACH56" s="22"/>
      <c r="ACI56" s="22"/>
      <c r="ACJ56" s="22"/>
      <c r="ACK56" s="22"/>
      <c r="ACL56" s="22"/>
      <c r="ACM56" s="22"/>
      <c r="ACN56" s="22"/>
      <c r="ACO56" s="22"/>
      <c r="ACP56" s="22"/>
      <c r="ACQ56" s="22"/>
      <c r="ACR56" s="22"/>
      <c r="ACS56" s="22"/>
      <c r="ACT56" s="22"/>
      <c r="ACU56" s="22"/>
      <c r="ACV56" s="22"/>
      <c r="ACW56" s="22"/>
      <c r="ACX56" s="22"/>
      <c r="ACY56" s="22"/>
      <c r="ACZ56" s="22"/>
      <c r="ADA56" s="22"/>
      <c r="ADB56" s="22"/>
      <c r="ADC56" s="22"/>
      <c r="ADD56" s="22"/>
      <c r="ADE56" s="22"/>
      <c r="ADF56" s="22"/>
      <c r="ADG56" s="22"/>
      <c r="ADH56" s="22"/>
      <c r="ADI56" s="22"/>
      <c r="ADJ56" s="22"/>
      <c r="ADK56" s="22"/>
      <c r="ADL56" s="22"/>
      <c r="ADM56" s="22"/>
      <c r="ADN56" s="22"/>
      <c r="ADO56" s="22"/>
      <c r="ADP56" s="22"/>
    </row>
    <row r="57" spans="1:796" s="155" customFormat="1" ht="45" customHeight="1" x14ac:dyDescent="0.3">
      <c r="A57" s="147" t="s">
        <v>340</v>
      </c>
      <c r="B57" s="66" t="s">
        <v>653</v>
      </c>
      <c r="C57" s="122" t="s">
        <v>17</v>
      </c>
      <c r="D57" s="122" t="s">
        <v>23</v>
      </c>
      <c r="E57" s="258"/>
      <c r="F57" s="258"/>
      <c r="G57" s="262"/>
      <c r="H57" s="112">
        <f t="shared" si="0"/>
        <v>0</v>
      </c>
    </row>
    <row r="58" spans="1:796" ht="45" customHeight="1" x14ac:dyDescent="0.3">
      <c r="A58" s="147" t="s">
        <v>341</v>
      </c>
      <c r="B58" s="120" t="s">
        <v>342</v>
      </c>
      <c r="C58" s="122" t="s">
        <v>17</v>
      </c>
      <c r="D58" s="122" t="s">
        <v>23</v>
      </c>
      <c r="E58" s="258"/>
      <c r="F58" s="258"/>
      <c r="G58" s="259"/>
      <c r="H58" s="112">
        <f t="shared" si="0"/>
        <v>0</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c r="AAA58" s="22"/>
      <c r="AAB58" s="22"/>
      <c r="AAC58" s="22"/>
      <c r="AAD58" s="22"/>
      <c r="AAE58" s="22"/>
      <c r="AAF58" s="22"/>
      <c r="AAG58" s="22"/>
      <c r="AAH58" s="22"/>
      <c r="AAI58" s="22"/>
      <c r="AAJ58" s="22"/>
      <c r="AAK58" s="22"/>
      <c r="AAL58" s="22"/>
      <c r="AAM58" s="22"/>
      <c r="AAN58" s="22"/>
      <c r="AAO58" s="22"/>
      <c r="AAP58" s="22"/>
      <c r="AAQ58" s="22"/>
      <c r="AAR58" s="22"/>
      <c r="AAS58" s="22"/>
      <c r="AAT58" s="22"/>
      <c r="AAU58" s="22"/>
      <c r="AAV58" s="22"/>
      <c r="AAW58" s="22"/>
      <c r="AAX58" s="22"/>
      <c r="AAY58" s="22"/>
      <c r="AAZ58" s="22"/>
      <c r="ABA58" s="22"/>
      <c r="ABB58" s="22"/>
      <c r="ABC58" s="22"/>
      <c r="ABD58" s="22"/>
      <c r="ABE58" s="22"/>
      <c r="ABF58" s="22"/>
      <c r="ABG58" s="22"/>
      <c r="ABH58" s="22"/>
      <c r="ABI58" s="22"/>
      <c r="ABJ58" s="22"/>
      <c r="ABK58" s="22"/>
      <c r="ABL58" s="22"/>
      <c r="ABM58" s="22"/>
      <c r="ABN58" s="22"/>
      <c r="ABO58" s="22"/>
      <c r="ABP58" s="22"/>
      <c r="ABQ58" s="22"/>
      <c r="ABR58" s="22"/>
      <c r="ABS58" s="22"/>
      <c r="ABT58" s="22"/>
      <c r="ABU58" s="22"/>
      <c r="ABV58" s="22"/>
      <c r="ABW58" s="22"/>
      <c r="ABX58" s="22"/>
      <c r="ABY58" s="22"/>
      <c r="ABZ58" s="22"/>
      <c r="ACA58" s="22"/>
      <c r="ACB58" s="22"/>
      <c r="ACC58" s="22"/>
      <c r="ACD58" s="22"/>
      <c r="ACE58" s="22"/>
      <c r="ACF58" s="22"/>
      <c r="ACG58" s="22"/>
      <c r="ACH58" s="22"/>
      <c r="ACI58" s="22"/>
      <c r="ACJ58" s="22"/>
      <c r="ACK58" s="22"/>
      <c r="ACL58" s="22"/>
      <c r="ACM58" s="22"/>
      <c r="ACN58" s="22"/>
      <c r="ACO58" s="22"/>
      <c r="ACP58" s="22"/>
      <c r="ACQ58" s="22"/>
      <c r="ACR58" s="22"/>
      <c r="ACS58" s="22"/>
      <c r="ACT58" s="22"/>
      <c r="ACU58" s="22"/>
      <c r="ACV58" s="22"/>
      <c r="ACW58" s="22"/>
      <c r="ACX58" s="22"/>
      <c r="ACY58" s="22"/>
      <c r="ACZ58" s="22"/>
      <c r="ADA58" s="22"/>
      <c r="ADB58" s="22"/>
      <c r="ADC58" s="22"/>
      <c r="ADD58" s="22"/>
      <c r="ADE58" s="22"/>
      <c r="ADF58" s="22"/>
      <c r="ADG58" s="22"/>
      <c r="ADH58" s="22"/>
      <c r="ADI58" s="22"/>
      <c r="ADJ58" s="22"/>
      <c r="ADK58" s="22"/>
      <c r="ADL58" s="22"/>
      <c r="ADM58" s="22"/>
      <c r="ADN58" s="22"/>
      <c r="ADO58" s="22"/>
      <c r="ADP58" s="22"/>
    </row>
    <row r="59" spans="1:796" ht="30" customHeight="1" x14ac:dyDescent="0.3">
      <c r="A59" s="147" t="s">
        <v>343</v>
      </c>
      <c r="B59" s="120" t="s">
        <v>344</v>
      </c>
      <c r="C59" s="122" t="s">
        <v>17</v>
      </c>
      <c r="D59" s="122" t="s">
        <v>23</v>
      </c>
      <c r="E59" s="258"/>
      <c r="F59" s="258"/>
      <c r="G59" s="259"/>
      <c r="H59" s="112">
        <f t="shared" si="0"/>
        <v>0</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c r="AAA59" s="22"/>
      <c r="AAB59" s="22"/>
      <c r="AAC59" s="22"/>
      <c r="AAD59" s="22"/>
      <c r="AAE59" s="22"/>
      <c r="AAF59" s="22"/>
      <c r="AAG59" s="22"/>
      <c r="AAH59" s="22"/>
      <c r="AAI59" s="22"/>
      <c r="AAJ59" s="22"/>
      <c r="AAK59" s="22"/>
      <c r="AAL59" s="22"/>
      <c r="AAM59" s="22"/>
      <c r="AAN59" s="22"/>
      <c r="AAO59" s="22"/>
      <c r="AAP59" s="22"/>
      <c r="AAQ59" s="22"/>
      <c r="AAR59" s="22"/>
      <c r="AAS59" s="22"/>
      <c r="AAT59" s="22"/>
      <c r="AAU59" s="22"/>
      <c r="AAV59" s="22"/>
      <c r="AAW59" s="22"/>
      <c r="AAX59" s="22"/>
      <c r="AAY59" s="22"/>
      <c r="AAZ59" s="22"/>
      <c r="ABA59" s="22"/>
      <c r="ABB59" s="22"/>
      <c r="ABC59" s="22"/>
      <c r="ABD59" s="22"/>
      <c r="ABE59" s="22"/>
      <c r="ABF59" s="22"/>
      <c r="ABG59" s="22"/>
      <c r="ABH59" s="22"/>
      <c r="ABI59" s="22"/>
      <c r="ABJ59" s="22"/>
      <c r="ABK59" s="22"/>
      <c r="ABL59" s="22"/>
      <c r="ABM59" s="22"/>
      <c r="ABN59" s="22"/>
      <c r="ABO59" s="22"/>
      <c r="ABP59" s="22"/>
      <c r="ABQ59" s="22"/>
      <c r="ABR59" s="22"/>
      <c r="ABS59" s="22"/>
      <c r="ABT59" s="22"/>
      <c r="ABU59" s="22"/>
      <c r="ABV59" s="22"/>
      <c r="ABW59" s="22"/>
      <c r="ABX59" s="22"/>
      <c r="ABY59" s="22"/>
      <c r="ABZ59" s="22"/>
      <c r="ACA59" s="22"/>
      <c r="ACB59" s="22"/>
      <c r="ACC59" s="22"/>
      <c r="ACD59" s="22"/>
      <c r="ACE59" s="22"/>
      <c r="ACF59" s="22"/>
      <c r="ACG59" s="22"/>
      <c r="ACH59" s="22"/>
      <c r="ACI59" s="22"/>
      <c r="ACJ59" s="22"/>
      <c r="ACK59" s="22"/>
      <c r="ACL59" s="22"/>
      <c r="ACM59" s="22"/>
      <c r="ACN59" s="22"/>
      <c r="ACO59" s="22"/>
      <c r="ACP59" s="22"/>
      <c r="ACQ59" s="22"/>
      <c r="ACR59" s="22"/>
      <c r="ACS59" s="22"/>
      <c r="ACT59" s="22"/>
      <c r="ACU59" s="22"/>
      <c r="ACV59" s="22"/>
      <c r="ACW59" s="22"/>
      <c r="ACX59" s="22"/>
      <c r="ACY59" s="22"/>
      <c r="ACZ59" s="22"/>
      <c r="ADA59" s="22"/>
      <c r="ADB59" s="22"/>
      <c r="ADC59" s="22"/>
      <c r="ADD59" s="22"/>
      <c r="ADE59" s="22"/>
      <c r="ADF59" s="22"/>
      <c r="ADG59" s="22"/>
      <c r="ADH59" s="22"/>
      <c r="ADI59" s="22"/>
      <c r="ADJ59" s="22"/>
      <c r="ADK59" s="22"/>
      <c r="ADL59" s="22"/>
      <c r="ADM59" s="22"/>
      <c r="ADN59" s="22"/>
      <c r="ADO59" s="22"/>
      <c r="ADP59" s="22"/>
    </row>
    <row r="60" spans="1:796" ht="45" customHeight="1" thickBot="1" x14ac:dyDescent="0.35">
      <c r="A60" s="147" t="s">
        <v>345</v>
      </c>
      <c r="B60" s="66" t="s">
        <v>552</v>
      </c>
      <c r="C60" s="122" t="s">
        <v>17</v>
      </c>
      <c r="D60" s="122" t="s">
        <v>23</v>
      </c>
      <c r="E60" s="258"/>
      <c r="F60" s="258"/>
      <c r="G60" s="259"/>
      <c r="H60" s="112">
        <f t="shared" si="0"/>
        <v>0</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c r="MO60" s="22"/>
      <c r="MP60" s="22"/>
      <c r="MQ60" s="22"/>
      <c r="MR60" s="22"/>
      <c r="MS60" s="22"/>
      <c r="MT60" s="22"/>
      <c r="MU60" s="22"/>
      <c r="MV60" s="22"/>
      <c r="MW60" s="22"/>
      <c r="MX60" s="22"/>
      <c r="MY60" s="22"/>
      <c r="MZ60" s="22"/>
      <c r="NA60" s="22"/>
      <c r="NB60" s="22"/>
      <c r="NC60" s="22"/>
      <c r="ND60" s="22"/>
      <c r="NE60" s="22"/>
      <c r="NF60" s="22"/>
      <c r="NG60" s="22"/>
      <c r="NH60" s="22"/>
      <c r="NI60" s="22"/>
      <c r="NJ60" s="22"/>
      <c r="NK60" s="22"/>
      <c r="NL60" s="22"/>
      <c r="NM60" s="22"/>
      <c r="NN60" s="22"/>
      <c r="NO60" s="22"/>
      <c r="NP60" s="22"/>
      <c r="NQ60" s="22"/>
      <c r="NR60" s="22"/>
      <c r="NS60" s="22"/>
      <c r="NT60" s="22"/>
      <c r="NU60" s="22"/>
      <c r="NV60" s="22"/>
      <c r="NW60" s="22"/>
      <c r="NX60" s="22"/>
      <c r="NY60" s="22"/>
      <c r="NZ60" s="22"/>
      <c r="OA60" s="22"/>
      <c r="OB60" s="22"/>
      <c r="OC60" s="22"/>
      <c r="OD60" s="22"/>
      <c r="OE60" s="22"/>
      <c r="OF60" s="22"/>
      <c r="OG60" s="22"/>
      <c r="OH60" s="22"/>
      <c r="OI60" s="22"/>
      <c r="OJ60" s="22"/>
      <c r="OK60" s="22"/>
      <c r="OL60" s="22"/>
      <c r="OM60" s="22"/>
      <c r="ON60" s="22"/>
      <c r="OO60" s="22"/>
      <c r="OP60" s="22"/>
      <c r="OQ60" s="22"/>
      <c r="OR60" s="22"/>
      <c r="OS60" s="22"/>
      <c r="OT60" s="22"/>
      <c r="OU60" s="22"/>
      <c r="OV60" s="22"/>
      <c r="OW60" s="22"/>
      <c r="OX60" s="22"/>
      <c r="OY60" s="22"/>
      <c r="OZ60" s="22"/>
      <c r="PA60" s="22"/>
      <c r="PB60" s="22"/>
      <c r="PC60" s="22"/>
      <c r="PD60" s="22"/>
      <c r="PE60" s="22"/>
      <c r="PF60" s="22"/>
      <c r="PG60" s="22"/>
      <c r="PH60" s="22"/>
      <c r="PI60" s="22"/>
      <c r="PJ60" s="22"/>
      <c r="PK60" s="22"/>
      <c r="PL60" s="22"/>
      <c r="PM60" s="22"/>
      <c r="PN60" s="22"/>
      <c r="PO60" s="22"/>
      <c r="PP60" s="22"/>
      <c r="PQ60" s="22"/>
      <c r="PR60" s="22"/>
      <c r="PS60" s="22"/>
      <c r="PT60" s="22"/>
      <c r="PU60" s="22"/>
      <c r="PV60" s="22"/>
      <c r="PW60" s="22"/>
      <c r="PX60" s="22"/>
      <c r="PY60" s="22"/>
      <c r="PZ60" s="22"/>
      <c r="QA60" s="22"/>
      <c r="QB60" s="22"/>
      <c r="QC60" s="22"/>
      <c r="QD60" s="22"/>
      <c r="QE60" s="22"/>
      <c r="QF60" s="22"/>
      <c r="QG60" s="22"/>
      <c r="QH60" s="22"/>
      <c r="QI60" s="22"/>
      <c r="QJ60" s="22"/>
      <c r="QK60" s="22"/>
      <c r="QL60" s="22"/>
      <c r="QM60" s="22"/>
      <c r="QN60" s="22"/>
      <c r="QO60" s="22"/>
      <c r="QP60" s="22"/>
      <c r="QQ60" s="22"/>
      <c r="QR60" s="22"/>
      <c r="QS60" s="22"/>
      <c r="QT60" s="22"/>
      <c r="QU60" s="22"/>
      <c r="QV60" s="22"/>
      <c r="QW60" s="22"/>
      <c r="QX60" s="22"/>
      <c r="QY60" s="22"/>
      <c r="QZ60" s="22"/>
      <c r="RA60" s="22"/>
      <c r="RB60" s="22"/>
      <c r="RC60" s="22"/>
      <c r="RD60" s="22"/>
      <c r="RE60" s="22"/>
      <c r="RF60" s="22"/>
      <c r="RG60" s="22"/>
      <c r="RH60" s="22"/>
      <c r="RI60" s="22"/>
      <c r="RJ60" s="22"/>
      <c r="RK60" s="22"/>
      <c r="RL60" s="22"/>
      <c r="RM60" s="22"/>
      <c r="RN60" s="22"/>
      <c r="RO60" s="22"/>
      <c r="RP60" s="22"/>
      <c r="RQ60" s="22"/>
      <c r="RR60" s="22"/>
      <c r="RS60" s="22"/>
      <c r="RT60" s="22"/>
      <c r="RU60" s="22"/>
      <c r="RV60" s="22"/>
      <c r="RW60" s="22"/>
      <c r="RX60" s="22"/>
      <c r="RY60" s="22"/>
      <c r="RZ60" s="22"/>
      <c r="SA60" s="22"/>
      <c r="SB60" s="22"/>
      <c r="SC60" s="22"/>
      <c r="SD60" s="22"/>
      <c r="SE60" s="22"/>
      <c r="SF60" s="22"/>
      <c r="SG60" s="22"/>
      <c r="SH60" s="22"/>
      <c r="SI60" s="22"/>
      <c r="SJ60" s="22"/>
      <c r="SK60" s="22"/>
      <c r="SL60" s="22"/>
      <c r="SM60" s="22"/>
      <c r="SN60" s="22"/>
      <c r="SO60" s="22"/>
      <c r="SP60" s="22"/>
      <c r="SQ60" s="22"/>
      <c r="SR60" s="22"/>
      <c r="SS60" s="22"/>
      <c r="ST60" s="22"/>
      <c r="SU60" s="22"/>
      <c r="SV60" s="22"/>
      <c r="SW60" s="22"/>
      <c r="SX60" s="22"/>
      <c r="SY60" s="22"/>
      <c r="SZ60" s="22"/>
      <c r="TA60" s="22"/>
      <c r="TB60" s="22"/>
      <c r="TC60" s="22"/>
      <c r="TD60" s="22"/>
      <c r="TE60" s="22"/>
      <c r="TF60" s="22"/>
      <c r="TG60" s="22"/>
      <c r="TH60" s="22"/>
      <c r="TI60" s="22"/>
      <c r="TJ60" s="22"/>
      <c r="TK60" s="22"/>
      <c r="TL60" s="22"/>
      <c r="TM60" s="22"/>
      <c r="TN60" s="22"/>
      <c r="TO60" s="22"/>
      <c r="TP60" s="22"/>
      <c r="TQ60" s="22"/>
      <c r="TR60" s="22"/>
      <c r="TS60" s="22"/>
      <c r="TT60" s="22"/>
      <c r="TU60" s="22"/>
      <c r="TV60" s="22"/>
      <c r="TW60" s="22"/>
      <c r="TX60" s="22"/>
      <c r="TY60" s="22"/>
      <c r="TZ60" s="22"/>
      <c r="UA60" s="22"/>
      <c r="UB60" s="22"/>
      <c r="UC60" s="22"/>
      <c r="UD60" s="22"/>
      <c r="UE60" s="22"/>
      <c r="UF60" s="22"/>
      <c r="UG60" s="22"/>
      <c r="UH60" s="22"/>
      <c r="UI60" s="22"/>
      <c r="UJ60" s="22"/>
      <c r="UK60" s="22"/>
      <c r="UL60" s="22"/>
      <c r="UM60" s="22"/>
      <c r="UN60" s="22"/>
      <c r="UO60" s="22"/>
      <c r="UP60" s="22"/>
      <c r="UQ60" s="22"/>
      <c r="UR60" s="22"/>
      <c r="US60" s="22"/>
      <c r="UT60" s="22"/>
      <c r="UU60" s="22"/>
      <c r="UV60" s="22"/>
      <c r="UW60" s="22"/>
      <c r="UX60" s="22"/>
      <c r="UY60" s="22"/>
      <c r="UZ60" s="22"/>
      <c r="VA60" s="22"/>
      <c r="VB60" s="22"/>
      <c r="VC60" s="22"/>
      <c r="VD60" s="22"/>
      <c r="VE60" s="22"/>
      <c r="VF60" s="22"/>
      <c r="VG60" s="22"/>
      <c r="VH60" s="22"/>
      <c r="VI60" s="22"/>
      <c r="VJ60" s="22"/>
      <c r="VK60" s="22"/>
      <c r="VL60" s="22"/>
      <c r="VM60" s="22"/>
      <c r="VN60" s="22"/>
      <c r="VO60" s="22"/>
      <c r="VP60" s="22"/>
      <c r="VQ60" s="22"/>
      <c r="VR60" s="22"/>
      <c r="VS60" s="22"/>
      <c r="VT60" s="22"/>
      <c r="VU60" s="22"/>
      <c r="VV60" s="22"/>
      <c r="VW60" s="22"/>
      <c r="VX60" s="22"/>
      <c r="VY60" s="22"/>
      <c r="VZ60" s="22"/>
      <c r="WA60" s="22"/>
      <c r="WB60" s="22"/>
      <c r="WC60" s="22"/>
      <c r="WD60" s="22"/>
      <c r="WE60" s="22"/>
      <c r="WF60" s="22"/>
      <c r="WG60" s="22"/>
      <c r="WH60" s="22"/>
      <c r="WI60" s="22"/>
      <c r="WJ60" s="22"/>
      <c r="WK60" s="22"/>
      <c r="WL60" s="22"/>
      <c r="WM60" s="22"/>
      <c r="WN60" s="22"/>
      <c r="WO60" s="22"/>
      <c r="WP60" s="22"/>
      <c r="WQ60" s="22"/>
      <c r="WR60" s="22"/>
      <c r="WS60" s="22"/>
      <c r="WT60" s="22"/>
      <c r="WU60" s="22"/>
      <c r="WV60" s="22"/>
      <c r="WW60" s="22"/>
      <c r="WX60" s="22"/>
      <c r="WY60" s="22"/>
      <c r="WZ60" s="22"/>
      <c r="XA60" s="22"/>
      <c r="XB60" s="22"/>
      <c r="XC60" s="22"/>
      <c r="XD60" s="22"/>
      <c r="XE60" s="22"/>
      <c r="XF60" s="22"/>
      <c r="XG60" s="22"/>
      <c r="XH60" s="22"/>
      <c r="XI60" s="22"/>
      <c r="XJ60" s="22"/>
      <c r="XK60" s="22"/>
      <c r="XL60" s="22"/>
      <c r="XM60" s="22"/>
      <c r="XN60" s="22"/>
      <c r="XO60" s="22"/>
      <c r="XP60" s="22"/>
      <c r="XQ60" s="22"/>
      <c r="XR60" s="22"/>
      <c r="XS60" s="22"/>
      <c r="XT60" s="22"/>
      <c r="XU60" s="22"/>
      <c r="XV60" s="22"/>
      <c r="XW60" s="22"/>
      <c r="XX60" s="22"/>
      <c r="XY60" s="22"/>
      <c r="XZ60" s="22"/>
      <c r="YA60" s="22"/>
      <c r="YB60" s="22"/>
      <c r="YC60" s="22"/>
      <c r="YD60" s="22"/>
      <c r="YE60" s="22"/>
      <c r="YF60" s="22"/>
      <c r="YG60" s="22"/>
      <c r="YH60" s="22"/>
      <c r="YI60" s="22"/>
      <c r="YJ60" s="22"/>
      <c r="YK60" s="22"/>
      <c r="YL60" s="22"/>
      <c r="YM60" s="22"/>
      <c r="YN60" s="22"/>
      <c r="YO60" s="22"/>
      <c r="YP60" s="22"/>
      <c r="YQ60" s="22"/>
      <c r="YR60" s="22"/>
      <c r="YS60" s="22"/>
      <c r="YT60" s="22"/>
      <c r="YU60" s="22"/>
      <c r="YV60" s="22"/>
      <c r="YW60" s="22"/>
      <c r="YX60" s="22"/>
      <c r="YY60" s="22"/>
      <c r="YZ60" s="22"/>
      <c r="ZA60" s="22"/>
      <c r="ZB60" s="22"/>
      <c r="ZC60" s="22"/>
      <c r="ZD60" s="22"/>
      <c r="ZE60" s="22"/>
      <c r="ZF60" s="22"/>
      <c r="ZG60" s="22"/>
      <c r="ZH60" s="22"/>
      <c r="ZI60" s="22"/>
      <c r="ZJ60" s="22"/>
      <c r="ZK60" s="22"/>
      <c r="ZL60" s="22"/>
      <c r="ZM60" s="22"/>
      <c r="ZN60" s="22"/>
      <c r="ZO60" s="22"/>
      <c r="ZP60" s="22"/>
      <c r="ZQ60" s="22"/>
      <c r="ZR60" s="22"/>
      <c r="ZS60" s="22"/>
      <c r="ZT60" s="22"/>
      <c r="ZU60" s="22"/>
      <c r="ZV60" s="22"/>
      <c r="ZW60" s="22"/>
      <c r="ZX60" s="22"/>
      <c r="ZY60" s="22"/>
      <c r="ZZ60" s="22"/>
      <c r="AAA60" s="22"/>
      <c r="AAB60" s="22"/>
      <c r="AAC60" s="22"/>
      <c r="AAD60" s="22"/>
      <c r="AAE60" s="22"/>
      <c r="AAF60" s="22"/>
      <c r="AAG60" s="22"/>
      <c r="AAH60" s="22"/>
      <c r="AAI60" s="22"/>
      <c r="AAJ60" s="22"/>
      <c r="AAK60" s="22"/>
      <c r="AAL60" s="22"/>
      <c r="AAM60" s="22"/>
      <c r="AAN60" s="22"/>
      <c r="AAO60" s="22"/>
      <c r="AAP60" s="22"/>
      <c r="AAQ60" s="22"/>
      <c r="AAR60" s="22"/>
      <c r="AAS60" s="22"/>
      <c r="AAT60" s="22"/>
      <c r="AAU60" s="22"/>
      <c r="AAV60" s="22"/>
      <c r="AAW60" s="22"/>
      <c r="AAX60" s="22"/>
      <c r="AAY60" s="22"/>
      <c r="AAZ60" s="22"/>
      <c r="ABA60" s="22"/>
      <c r="ABB60" s="22"/>
      <c r="ABC60" s="22"/>
      <c r="ABD60" s="22"/>
      <c r="ABE60" s="22"/>
      <c r="ABF60" s="22"/>
      <c r="ABG60" s="22"/>
      <c r="ABH60" s="22"/>
      <c r="ABI60" s="22"/>
      <c r="ABJ60" s="22"/>
      <c r="ABK60" s="22"/>
      <c r="ABL60" s="22"/>
      <c r="ABM60" s="22"/>
      <c r="ABN60" s="22"/>
      <c r="ABO60" s="22"/>
      <c r="ABP60" s="22"/>
      <c r="ABQ60" s="22"/>
      <c r="ABR60" s="22"/>
      <c r="ABS60" s="22"/>
      <c r="ABT60" s="22"/>
      <c r="ABU60" s="22"/>
      <c r="ABV60" s="22"/>
      <c r="ABW60" s="22"/>
      <c r="ABX60" s="22"/>
      <c r="ABY60" s="22"/>
      <c r="ABZ60" s="22"/>
      <c r="ACA60" s="22"/>
      <c r="ACB60" s="22"/>
      <c r="ACC60" s="22"/>
      <c r="ACD60" s="22"/>
      <c r="ACE60" s="22"/>
      <c r="ACF60" s="22"/>
      <c r="ACG60" s="22"/>
      <c r="ACH60" s="22"/>
      <c r="ACI60" s="22"/>
      <c r="ACJ60" s="22"/>
      <c r="ACK60" s="22"/>
      <c r="ACL60" s="22"/>
      <c r="ACM60" s="22"/>
      <c r="ACN60" s="22"/>
      <c r="ACO60" s="22"/>
      <c r="ACP60" s="22"/>
      <c r="ACQ60" s="22"/>
      <c r="ACR60" s="22"/>
      <c r="ACS60" s="22"/>
      <c r="ACT60" s="22"/>
      <c r="ACU60" s="22"/>
      <c r="ACV60" s="22"/>
      <c r="ACW60" s="22"/>
      <c r="ACX60" s="22"/>
      <c r="ACY60" s="22"/>
      <c r="ACZ60" s="22"/>
      <c r="ADA60" s="22"/>
      <c r="ADB60" s="22"/>
      <c r="ADC60" s="22"/>
      <c r="ADD60" s="22"/>
      <c r="ADE60" s="22"/>
      <c r="ADF60" s="22"/>
      <c r="ADG60" s="22"/>
      <c r="ADH60" s="22"/>
      <c r="ADI60" s="22"/>
      <c r="ADJ60" s="22"/>
      <c r="ADK60" s="22"/>
      <c r="ADL60" s="22"/>
      <c r="ADM60" s="22"/>
      <c r="ADN60" s="22"/>
      <c r="ADO60" s="22"/>
      <c r="ADP60" s="22"/>
    </row>
    <row r="61" spans="1:796" ht="18.75" customHeight="1" x14ac:dyDescent="0.3">
      <c r="A61" s="85" t="s">
        <v>1150</v>
      </c>
      <c r="B61" s="62" t="s">
        <v>651</v>
      </c>
      <c r="C61" s="63" t="s">
        <v>22</v>
      </c>
      <c r="D61" s="63" t="s">
        <v>749</v>
      </c>
      <c r="E61" s="116" t="s">
        <v>1201</v>
      </c>
      <c r="F61" s="116" t="s">
        <v>1202</v>
      </c>
      <c r="G61" s="260" t="s">
        <v>995</v>
      </c>
      <c r="H61" s="143"/>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2"/>
      <c r="NI61" s="22"/>
      <c r="NJ61" s="22"/>
      <c r="NK61" s="22"/>
      <c r="NL61" s="22"/>
      <c r="NM61" s="22"/>
      <c r="NN61" s="22"/>
      <c r="NO61" s="22"/>
      <c r="NP61" s="22"/>
      <c r="NQ61" s="22"/>
      <c r="NR61" s="22"/>
      <c r="NS61" s="22"/>
      <c r="NT61" s="22"/>
      <c r="NU61" s="22"/>
      <c r="NV61" s="22"/>
      <c r="NW61" s="22"/>
      <c r="NX61" s="22"/>
      <c r="NY61" s="22"/>
      <c r="NZ61" s="22"/>
      <c r="OA61" s="22"/>
      <c r="OB61" s="22"/>
      <c r="OC61" s="22"/>
      <c r="OD61" s="22"/>
      <c r="OE61" s="22"/>
      <c r="OF61" s="22"/>
      <c r="OG61" s="22"/>
      <c r="OH61" s="22"/>
      <c r="OI61" s="22"/>
      <c r="OJ61" s="22"/>
      <c r="OK61" s="22"/>
      <c r="OL61" s="22"/>
      <c r="OM61" s="22"/>
      <c r="ON61" s="22"/>
      <c r="OO61" s="22"/>
      <c r="OP61" s="22"/>
      <c r="OQ61" s="22"/>
      <c r="OR61" s="22"/>
      <c r="OS61" s="22"/>
      <c r="OT61" s="22"/>
      <c r="OU61" s="22"/>
      <c r="OV61" s="22"/>
      <c r="OW61" s="22"/>
      <c r="OX61" s="22"/>
      <c r="OY61" s="22"/>
      <c r="OZ61" s="22"/>
      <c r="PA61" s="22"/>
      <c r="PB61" s="22"/>
      <c r="PC61" s="22"/>
      <c r="PD61" s="22"/>
      <c r="PE61" s="22"/>
      <c r="PF61" s="22"/>
      <c r="PG61" s="22"/>
      <c r="PH61" s="22"/>
      <c r="PI61" s="22"/>
      <c r="PJ61" s="22"/>
      <c r="PK61" s="22"/>
      <c r="PL61" s="22"/>
      <c r="PM61" s="22"/>
      <c r="PN61" s="22"/>
      <c r="PO61" s="22"/>
      <c r="PP61" s="22"/>
      <c r="PQ61" s="22"/>
      <c r="PR61" s="22"/>
      <c r="PS61" s="22"/>
      <c r="PT61" s="22"/>
      <c r="PU61" s="22"/>
      <c r="PV61" s="22"/>
      <c r="PW61" s="22"/>
      <c r="PX61" s="22"/>
      <c r="PY61" s="22"/>
      <c r="PZ61" s="22"/>
      <c r="QA61" s="22"/>
      <c r="QB61" s="22"/>
      <c r="QC61" s="22"/>
      <c r="QD61" s="22"/>
      <c r="QE61" s="22"/>
      <c r="QF61" s="22"/>
      <c r="QG61" s="22"/>
      <c r="QH61" s="22"/>
      <c r="QI61" s="22"/>
      <c r="QJ61" s="22"/>
      <c r="QK61" s="22"/>
      <c r="QL61" s="22"/>
      <c r="QM61" s="22"/>
      <c r="QN61" s="22"/>
      <c r="QO61" s="22"/>
      <c r="QP61" s="22"/>
      <c r="QQ61" s="22"/>
      <c r="QR61" s="22"/>
      <c r="QS61" s="22"/>
      <c r="QT61" s="22"/>
      <c r="QU61" s="22"/>
      <c r="QV61" s="22"/>
      <c r="QW61" s="22"/>
      <c r="QX61" s="22"/>
      <c r="QY61" s="22"/>
      <c r="QZ61" s="22"/>
      <c r="RA61" s="22"/>
      <c r="RB61" s="22"/>
      <c r="RC61" s="22"/>
      <c r="RD61" s="22"/>
      <c r="RE61" s="22"/>
      <c r="RF61" s="22"/>
      <c r="RG61" s="22"/>
      <c r="RH61" s="22"/>
      <c r="RI61" s="22"/>
      <c r="RJ61" s="22"/>
      <c r="RK61" s="22"/>
      <c r="RL61" s="22"/>
      <c r="RM61" s="22"/>
      <c r="RN61" s="22"/>
      <c r="RO61" s="22"/>
      <c r="RP61" s="22"/>
      <c r="RQ61" s="22"/>
      <c r="RR61" s="22"/>
      <c r="RS61" s="22"/>
      <c r="RT61" s="22"/>
      <c r="RU61" s="22"/>
      <c r="RV61" s="22"/>
      <c r="RW61" s="22"/>
      <c r="RX61" s="22"/>
      <c r="RY61" s="22"/>
      <c r="RZ61" s="22"/>
      <c r="SA61" s="22"/>
      <c r="SB61" s="22"/>
      <c r="SC61" s="22"/>
      <c r="SD61" s="22"/>
      <c r="SE61" s="22"/>
      <c r="SF61" s="22"/>
      <c r="SG61" s="22"/>
      <c r="SH61" s="22"/>
      <c r="SI61" s="22"/>
      <c r="SJ61" s="22"/>
      <c r="SK61" s="22"/>
      <c r="SL61" s="22"/>
      <c r="SM61" s="22"/>
      <c r="SN61" s="22"/>
      <c r="SO61" s="22"/>
      <c r="SP61" s="22"/>
      <c r="SQ61" s="22"/>
      <c r="SR61" s="22"/>
      <c r="SS61" s="22"/>
      <c r="ST61" s="22"/>
      <c r="SU61" s="22"/>
      <c r="SV61" s="22"/>
      <c r="SW61" s="22"/>
      <c r="SX61" s="22"/>
      <c r="SY61" s="22"/>
      <c r="SZ61" s="22"/>
      <c r="TA61" s="22"/>
      <c r="TB61" s="22"/>
      <c r="TC61" s="22"/>
      <c r="TD61" s="22"/>
      <c r="TE61" s="22"/>
      <c r="TF61" s="22"/>
      <c r="TG61" s="22"/>
      <c r="TH61" s="22"/>
      <c r="TI61" s="22"/>
      <c r="TJ61" s="22"/>
      <c r="TK61" s="22"/>
      <c r="TL61" s="22"/>
      <c r="TM61" s="22"/>
      <c r="TN61" s="22"/>
      <c r="TO61" s="22"/>
      <c r="TP61" s="22"/>
      <c r="TQ61" s="22"/>
      <c r="TR61" s="22"/>
      <c r="TS61" s="22"/>
      <c r="TT61" s="22"/>
      <c r="TU61" s="22"/>
      <c r="TV61" s="22"/>
      <c r="TW61" s="22"/>
      <c r="TX61" s="22"/>
      <c r="TY61" s="22"/>
      <c r="TZ61" s="22"/>
      <c r="UA61" s="22"/>
      <c r="UB61" s="22"/>
      <c r="UC61" s="22"/>
      <c r="UD61" s="22"/>
      <c r="UE61" s="22"/>
      <c r="UF61" s="22"/>
      <c r="UG61" s="22"/>
      <c r="UH61" s="22"/>
      <c r="UI61" s="22"/>
      <c r="UJ61" s="22"/>
      <c r="UK61" s="22"/>
      <c r="UL61" s="22"/>
      <c r="UM61" s="22"/>
      <c r="UN61" s="22"/>
      <c r="UO61" s="22"/>
      <c r="UP61" s="22"/>
      <c r="UQ61" s="22"/>
      <c r="UR61" s="22"/>
      <c r="US61" s="22"/>
      <c r="UT61" s="22"/>
      <c r="UU61" s="22"/>
      <c r="UV61" s="22"/>
      <c r="UW61" s="22"/>
      <c r="UX61" s="22"/>
      <c r="UY61" s="22"/>
      <c r="UZ61" s="22"/>
      <c r="VA61" s="22"/>
      <c r="VB61" s="22"/>
      <c r="VC61" s="22"/>
      <c r="VD61" s="22"/>
      <c r="VE61" s="22"/>
      <c r="VF61" s="22"/>
      <c r="VG61" s="22"/>
      <c r="VH61" s="22"/>
      <c r="VI61" s="22"/>
      <c r="VJ61" s="22"/>
      <c r="VK61" s="22"/>
      <c r="VL61" s="22"/>
      <c r="VM61" s="22"/>
      <c r="VN61" s="22"/>
      <c r="VO61" s="22"/>
      <c r="VP61" s="22"/>
      <c r="VQ61" s="22"/>
      <c r="VR61" s="22"/>
      <c r="VS61" s="22"/>
      <c r="VT61" s="22"/>
      <c r="VU61" s="22"/>
      <c r="VV61" s="22"/>
      <c r="VW61" s="22"/>
      <c r="VX61" s="22"/>
      <c r="VY61" s="22"/>
      <c r="VZ61" s="22"/>
      <c r="WA61" s="22"/>
      <c r="WB61" s="22"/>
      <c r="WC61" s="22"/>
      <c r="WD61" s="22"/>
      <c r="WE61" s="22"/>
      <c r="WF61" s="22"/>
      <c r="WG61" s="22"/>
      <c r="WH61" s="22"/>
      <c r="WI61" s="22"/>
      <c r="WJ61" s="22"/>
      <c r="WK61" s="22"/>
      <c r="WL61" s="22"/>
      <c r="WM61" s="22"/>
      <c r="WN61" s="22"/>
      <c r="WO61" s="22"/>
      <c r="WP61" s="22"/>
      <c r="WQ61" s="22"/>
      <c r="WR61" s="22"/>
      <c r="WS61" s="22"/>
      <c r="WT61" s="22"/>
      <c r="WU61" s="22"/>
      <c r="WV61" s="22"/>
      <c r="WW61" s="22"/>
      <c r="WX61" s="22"/>
      <c r="WY61" s="22"/>
      <c r="WZ61" s="22"/>
      <c r="XA61" s="22"/>
      <c r="XB61" s="22"/>
      <c r="XC61" s="22"/>
      <c r="XD61" s="22"/>
      <c r="XE61" s="22"/>
      <c r="XF61" s="22"/>
      <c r="XG61" s="22"/>
      <c r="XH61" s="22"/>
      <c r="XI61" s="22"/>
      <c r="XJ61" s="22"/>
      <c r="XK61" s="22"/>
      <c r="XL61" s="22"/>
      <c r="XM61" s="22"/>
      <c r="XN61" s="22"/>
      <c r="XO61" s="22"/>
      <c r="XP61" s="22"/>
      <c r="XQ61" s="22"/>
      <c r="XR61" s="22"/>
      <c r="XS61" s="22"/>
      <c r="XT61" s="22"/>
      <c r="XU61" s="22"/>
      <c r="XV61" s="22"/>
      <c r="XW61" s="22"/>
      <c r="XX61" s="22"/>
      <c r="XY61" s="22"/>
      <c r="XZ61" s="22"/>
      <c r="YA61" s="22"/>
      <c r="YB61" s="22"/>
      <c r="YC61" s="22"/>
      <c r="YD61" s="22"/>
      <c r="YE61" s="22"/>
      <c r="YF61" s="22"/>
      <c r="YG61" s="22"/>
      <c r="YH61" s="22"/>
      <c r="YI61" s="22"/>
      <c r="YJ61" s="22"/>
      <c r="YK61" s="22"/>
      <c r="YL61" s="22"/>
      <c r="YM61" s="22"/>
      <c r="YN61" s="22"/>
      <c r="YO61" s="22"/>
      <c r="YP61" s="22"/>
      <c r="YQ61" s="22"/>
      <c r="YR61" s="22"/>
      <c r="YS61" s="22"/>
      <c r="YT61" s="22"/>
      <c r="YU61" s="22"/>
      <c r="YV61" s="22"/>
      <c r="YW61" s="22"/>
      <c r="YX61" s="22"/>
      <c r="YY61" s="22"/>
      <c r="YZ61" s="22"/>
      <c r="ZA61" s="22"/>
      <c r="ZB61" s="22"/>
      <c r="ZC61" s="22"/>
      <c r="ZD61" s="22"/>
      <c r="ZE61" s="22"/>
      <c r="ZF61" s="22"/>
      <c r="ZG61" s="22"/>
      <c r="ZH61" s="22"/>
      <c r="ZI61" s="22"/>
      <c r="ZJ61" s="22"/>
      <c r="ZK61" s="22"/>
      <c r="ZL61" s="22"/>
      <c r="ZM61" s="22"/>
      <c r="ZN61" s="22"/>
      <c r="ZO61" s="22"/>
      <c r="ZP61" s="22"/>
      <c r="ZQ61" s="22"/>
      <c r="ZR61" s="22"/>
      <c r="ZS61" s="22"/>
      <c r="ZT61" s="22"/>
      <c r="ZU61" s="22"/>
      <c r="ZV61" s="22"/>
      <c r="ZW61" s="22"/>
      <c r="ZX61" s="22"/>
      <c r="ZY61" s="22"/>
      <c r="ZZ61" s="22"/>
      <c r="AAA61" s="22"/>
      <c r="AAB61" s="22"/>
      <c r="AAC61" s="22"/>
      <c r="AAD61" s="22"/>
      <c r="AAE61" s="22"/>
      <c r="AAF61" s="22"/>
      <c r="AAG61" s="22"/>
      <c r="AAH61" s="22"/>
      <c r="AAI61" s="22"/>
      <c r="AAJ61" s="22"/>
      <c r="AAK61" s="22"/>
      <c r="AAL61" s="22"/>
      <c r="AAM61" s="22"/>
      <c r="AAN61" s="22"/>
      <c r="AAO61" s="22"/>
      <c r="AAP61" s="22"/>
      <c r="AAQ61" s="22"/>
      <c r="AAR61" s="22"/>
      <c r="AAS61" s="22"/>
      <c r="AAT61" s="22"/>
      <c r="AAU61" s="22"/>
      <c r="AAV61" s="22"/>
      <c r="AAW61" s="22"/>
      <c r="AAX61" s="22"/>
      <c r="AAY61" s="22"/>
      <c r="AAZ61" s="22"/>
      <c r="ABA61" s="22"/>
      <c r="ABB61" s="22"/>
      <c r="ABC61" s="22"/>
      <c r="ABD61" s="22"/>
      <c r="ABE61" s="22"/>
      <c r="ABF61" s="22"/>
      <c r="ABG61" s="22"/>
      <c r="ABH61" s="22"/>
      <c r="ABI61" s="22"/>
      <c r="ABJ61" s="22"/>
      <c r="ABK61" s="22"/>
      <c r="ABL61" s="22"/>
      <c r="ABM61" s="22"/>
      <c r="ABN61" s="22"/>
      <c r="ABO61" s="22"/>
      <c r="ABP61" s="22"/>
      <c r="ABQ61" s="22"/>
      <c r="ABR61" s="22"/>
      <c r="ABS61" s="22"/>
      <c r="ABT61" s="22"/>
      <c r="ABU61" s="22"/>
      <c r="ABV61" s="22"/>
      <c r="ABW61" s="22"/>
      <c r="ABX61" s="22"/>
      <c r="ABY61" s="22"/>
      <c r="ABZ61" s="22"/>
      <c r="ACA61" s="22"/>
      <c r="ACB61" s="22"/>
      <c r="ACC61" s="22"/>
      <c r="ACD61" s="22"/>
      <c r="ACE61" s="22"/>
      <c r="ACF61" s="22"/>
      <c r="ACG61" s="22"/>
      <c r="ACH61" s="22"/>
      <c r="ACI61" s="22"/>
      <c r="ACJ61" s="22"/>
      <c r="ACK61" s="22"/>
      <c r="ACL61" s="22"/>
      <c r="ACM61" s="22"/>
      <c r="ACN61" s="22"/>
      <c r="ACO61" s="22"/>
      <c r="ACP61" s="22"/>
      <c r="ACQ61" s="22"/>
      <c r="ACR61" s="22"/>
      <c r="ACS61" s="22"/>
      <c r="ACT61" s="22"/>
      <c r="ACU61" s="22"/>
      <c r="ACV61" s="22"/>
      <c r="ACW61" s="22"/>
      <c r="ACX61" s="22"/>
      <c r="ACY61" s="22"/>
      <c r="ACZ61" s="22"/>
      <c r="ADA61" s="22"/>
      <c r="ADB61" s="22"/>
      <c r="ADC61" s="22"/>
      <c r="ADD61" s="22"/>
      <c r="ADE61" s="22"/>
      <c r="ADF61" s="22"/>
      <c r="ADG61" s="22"/>
      <c r="ADH61" s="22"/>
      <c r="ADI61" s="22"/>
      <c r="ADJ61" s="22"/>
      <c r="ADK61" s="22"/>
      <c r="ADL61" s="22"/>
      <c r="ADM61" s="22"/>
      <c r="ADN61" s="22"/>
      <c r="ADO61" s="22"/>
      <c r="ADP61" s="22"/>
    </row>
    <row r="62" spans="1:796" ht="45" customHeight="1" x14ac:dyDescent="0.3">
      <c r="A62" s="147" t="s">
        <v>346</v>
      </c>
      <c r="B62" s="120" t="s">
        <v>347</v>
      </c>
      <c r="C62" s="122" t="s">
        <v>17</v>
      </c>
      <c r="D62" s="122" t="s">
        <v>23</v>
      </c>
      <c r="E62" s="258"/>
      <c r="F62" s="258"/>
      <c r="G62" s="259"/>
      <c r="H62" s="112">
        <f t="shared" si="0"/>
        <v>0</v>
      </c>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c r="ADP62" s="22"/>
    </row>
    <row r="63" spans="1:796" ht="45" customHeight="1" x14ac:dyDescent="0.3">
      <c r="A63" s="147" t="s">
        <v>348</v>
      </c>
      <c r="B63" t="s">
        <v>1062</v>
      </c>
      <c r="C63" s="122" t="s">
        <v>17</v>
      </c>
      <c r="D63" s="122" t="s">
        <v>23</v>
      </c>
      <c r="E63" s="258"/>
      <c r="F63" s="258"/>
      <c r="G63" s="259"/>
      <c r="H63" s="112">
        <f t="shared" si="0"/>
        <v>0</v>
      </c>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c r="MS63" s="22"/>
      <c r="MT63" s="22"/>
      <c r="MU63" s="22"/>
      <c r="MV63" s="22"/>
      <c r="MW63" s="22"/>
      <c r="MX63" s="22"/>
      <c r="MY63" s="22"/>
      <c r="MZ63" s="22"/>
      <c r="NA63" s="22"/>
      <c r="NB63" s="22"/>
      <c r="NC63" s="22"/>
      <c r="ND63" s="22"/>
      <c r="NE63" s="22"/>
      <c r="NF63" s="22"/>
      <c r="NG63" s="22"/>
      <c r="NH63" s="22"/>
      <c r="NI63" s="22"/>
      <c r="NJ63" s="22"/>
      <c r="NK63" s="22"/>
      <c r="NL63" s="22"/>
      <c r="NM63" s="22"/>
      <c r="NN63" s="22"/>
      <c r="NO63" s="22"/>
      <c r="NP63" s="22"/>
      <c r="NQ63" s="22"/>
      <c r="NR63" s="22"/>
      <c r="NS63" s="22"/>
      <c r="NT63" s="22"/>
      <c r="NU63" s="22"/>
      <c r="NV63" s="22"/>
      <c r="NW63" s="22"/>
      <c r="NX63" s="22"/>
      <c r="NY63" s="22"/>
      <c r="NZ63" s="22"/>
      <c r="OA63" s="22"/>
      <c r="OB63" s="22"/>
      <c r="OC63" s="22"/>
      <c r="OD63" s="22"/>
      <c r="OE63" s="22"/>
      <c r="OF63" s="22"/>
      <c r="OG63" s="22"/>
      <c r="OH63" s="22"/>
      <c r="OI63" s="22"/>
      <c r="OJ63" s="22"/>
      <c r="OK63" s="22"/>
      <c r="OL63" s="22"/>
      <c r="OM63" s="22"/>
      <c r="ON63" s="22"/>
      <c r="OO63" s="22"/>
      <c r="OP63" s="22"/>
      <c r="OQ63" s="22"/>
      <c r="OR63" s="22"/>
      <c r="OS63" s="22"/>
      <c r="OT63" s="22"/>
      <c r="OU63" s="22"/>
      <c r="OV63" s="22"/>
      <c r="OW63" s="22"/>
      <c r="OX63" s="22"/>
      <c r="OY63" s="22"/>
      <c r="OZ63" s="22"/>
      <c r="PA63" s="22"/>
      <c r="PB63" s="22"/>
      <c r="PC63" s="22"/>
      <c r="PD63" s="22"/>
      <c r="PE63" s="22"/>
      <c r="PF63" s="22"/>
      <c r="PG63" s="22"/>
      <c r="PH63" s="22"/>
      <c r="PI63" s="22"/>
      <c r="PJ63" s="22"/>
      <c r="PK63" s="22"/>
      <c r="PL63" s="22"/>
      <c r="PM63" s="22"/>
      <c r="PN63" s="22"/>
      <c r="PO63" s="22"/>
      <c r="PP63" s="22"/>
      <c r="PQ63" s="22"/>
      <c r="PR63" s="22"/>
      <c r="PS63" s="22"/>
      <c r="PT63" s="22"/>
      <c r="PU63" s="22"/>
      <c r="PV63" s="22"/>
      <c r="PW63" s="22"/>
      <c r="PX63" s="22"/>
      <c r="PY63" s="22"/>
      <c r="PZ63" s="22"/>
      <c r="QA63" s="22"/>
      <c r="QB63" s="22"/>
      <c r="QC63" s="22"/>
      <c r="QD63" s="22"/>
      <c r="QE63" s="22"/>
      <c r="QF63" s="22"/>
      <c r="QG63" s="22"/>
      <c r="QH63" s="22"/>
      <c r="QI63" s="22"/>
      <c r="QJ63" s="22"/>
      <c r="QK63" s="22"/>
      <c r="QL63" s="22"/>
      <c r="QM63" s="22"/>
      <c r="QN63" s="22"/>
      <c r="QO63" s="22"/>
      <c r="QP63" s="22"/>
      <c r="QQ63" s="22"/>
      <c r="QR63" s="22"/>
      <c r="QS63" s="22"/>
      <c r="QT63" s="22"/>
      <c r="QU63" s="22"/>
      <c r="QV63" s="22"/>
      <c r="QW63" s="22"/>
      <c r="QX63" s="22"/>
      <c r="QY63" s="22"/>
      <c r="QZ63" s="22"/>
      <c r="RA63" s="22"/>
      <c r="RB63" s="22"/>
      <c r="RC63" s="22"/>
      <c r="RD63" s="22"/>
      <c r="RE63" s="22"/>
      <c r="RF63" s="22"/>
      <c r="RG63" s="22"/>
      <c r="RH63" s="22"/>
      <c r="RI63" s="22"/>
      <c r="RJ63" s="22"/>
      <c r="RK63" s="22"/>
      <c r="RL63" s="22"/>
      <c r="RM63" s="22"/>
      <c r="RN63" s="22"/>
      <c r="RO63" s="22"/>
      <c r="RP63" s="22"/>
      <c r="RQ63" s="22"/>
      <c r="RR63" s="22"/>
      <c r="RS63" s="22"/>
      <c r="RT63" s="22"/>
      <c r="RU63" s="22"/>
      <c r="RV63" s="22"/>
      <c r="RW63" s="22"/>
      <c r="RX63" s="22"/>
      <c r="RY63" s="22"/>
      <c r="RZ63" s="22"/>
      <c r="SA63" s="22"/>
      <c r="SB63" s="22"/>
      <c r="SC63" s="22"/>
      <c r="SD63" s="22"/>
      <c r="SE63" s="22"/>
      <c r="SF63" s="22"/>
      <c r="SG63" s="22"/>
      <c r="SH63" s="22"/>
      <c r="SI63" s="22"/>
      <c r="SJ63" s="22"/>
      <c r="SK63" s="22"/>
      <c r="SL63" s="22"/>
      <c r="SM63" s="22"/>
      <c r="SN63" s="22"/>
      <c r="SO63" s="22"/>
      <c r="SP63" s="22"/>
      <c r="SQ63" s="22"/>
      <c r="SR63" s="22"/>
      <c r="SS63" s="22"/>
      <c r="ST63" s="22"/>
      <c r="SU63" s="22"/>
      <c r="SV63" s="22"/>
      <c r="SW63" s="22"/>
      <c r="SX63" s="22"/>
      <c r="SY63" s="22"/>
      <c r="SZ63" s="22"/>
      <c r="TA63" s="22"/>
      <c r="TB63" s="22"/>
      <c r="TC63" s="22"/>
      <c r="TD63" s="22"/>
      <c r="TE63" s="22"/>
      <c r="TF63" s="22"/>
      <c r="TG63" s="22"/>
      <c r="TH63" s="22"/>
      <c r="TI63" s="22"/>
      <c r="TJ63" s="22"/>
      <c r="TK63" s="22"/>
      <c r="TL63" s="22"/>
      <c r="TM63" s="22"/>
      <c r="TN63" s="22"/>
      <c r="TO63" s="22"/>
      <c r="TP63" s="22"/>
      <c r="TQ63" s="22"/>
      <c r="TR63" s="22"/>
      <c r="TS63" s="22"/>
      <c r="TT63" s="22"/>
      <c r="TU63" s="22"/>
      <c r="TV63" s="22"/>
      <c r="TW63" s="22"/>
      <c r="TX63" s="22"/>
      <c r="TY63" s="22"/>
      <c r="TZ63" s="22"/>
      <c r="UA63" s="22"/>
      <c r="UB63" s="22"/>
      <c r="UC63" s="22"/>
      <c r="UD63" s="22"/>
      <c r="UE63" s="22"/>
      <c r="UF63" s="22"/>
      <c r="UG63" s="22"/>
      <c r="UH63" s="22"/>
      <c r="UI63" s="22"/>
      <c r="UJ63" s="22"/>
      <c r="UK63" s="22"/>
      <c r="UL63" s="22"/>
      <c r="UM63" s="22"/>
      <c r="UN63" s="22"/>
      <c r="UO63" s="22"/>
      <c r="UP63" s="22"/>
      <c r="UQ63" s="22"/>
      <c r="UR63" s="22"/>
      <c r="US63" s="22"/>
      <c r="UT63" s="22"/>
      <c r="UU63" s="22"/>
      <c r="UV63" s="22"/>
      <c r="UW63" s="22"/>
      <c r="UX63" s="22"/>
      <c r="UY63" s="22"/>
      <c r="UZ63" s="22"/>
      <c r="VA63" s="22"/>
      <c r="VB63" s="22"/>
      <c r="VC63" s="22"/>
      <c r="VD63" s="22"/>
      <c r="VE63" s="22"/>
      <c r="VF63" s="22"/>
      <c r="VG63" s="22"/>
      <c r="VH63" s="22"/>
      <c r="VI63" s="22"/>
      <c r="VJ63" s="22"/>
      <c r="VK63" s="22"/>
      <c r="VL63" s="22"/>
      <c r="VM63" s="22"/>
      <c r="VN63" s="22"/>
      <c r="VO63" s="22"/>
      <c r="VP63" s="22"/>
      <c r="VQ63" s="22"/>
      <c r="VR63" s="22"/>
      <c r="VS63" s="22"/>
      <c r="VT63" s="22"/>
      <c r="VU63" s="22"/>
      <c r="VV63" s="22"/>
      <c r="VW63" s="22"/>
      <c r="VX63" s="22"/>
      <c r="VY63" s="22"/>
      <c r="VZ63" s="22"/>
      <c r="WA63" s="22"/>
      <c r="WB63" s="22"/>
      <c r="WC63" s="22"/>
      <c r="WD63" s="22"/>
      <c r="WE63" s="22"/>
      <c r="WF63" s="22"/>
      <c r="WG63" s="22"/>
      <c r="WH63" s="22"/>
      <c r="WI63" s="22"/>
      <c r="WJ63" s="22"/>
      <c r="WK63" s="22"/>
      <c r="WL63" s="22"/>
      <c r="WM63" s="22"/>
      <c r="WN63" s="22"/>
      <c r="WO63" s="22"/>
      <c r="WP63" s="22"/>
      <c r="WQ63" s="22"/>
      <c r="WR63" s="22"/>
      <c r="WS63" s="22"/>
      <c r="WT63" s="22"/>
      <c r="WU63" s="22"/>
      <c r="WV63" s="22"/>
      <c r="WW63" s="22"/>
      <c r="WX63" s="22"/>
      <c r="WY63" s="22"/>
      <c r="WZ63" s="22"/>
      <c r="XA63" s="22"/>
      <c r="XB63" s="22"/>
      <c r="XC63" s="22"/>
      <c r="XD63" s="22"/>
      <c r="XE63" s="22"/>
      <c r="XF63" s="22"/>
      <c r="XG63" s="22"/>
      <c r="XH63" s="22"/>
      <c r="XI63" s="22"/>
      <c r="XJ63" s="22"/>
      <c r="XK63" s="22"/>
      <c r="XL63" s="22"/>
      <c r="XM63" s="22"/>
      <c r="XN63" s="22"/>
      <c r="XO63" s="22"/>
      <c r="XP63" s="22"/>
      <c r="XQ63" s="22"/>
      <c r="XR63" s="22"/>
      <c r="XS63" s="22"/>
      <c r="XT63" s="22"/>
      <c r="XU63" s="22"/>
      <c r="XV63" s="22"/>
      <c r="XW63" s="22"/>
      <c r="XX63" s="22"/>
      <c r="XY63" s="22"/>
      <c r="XZ63" s="22"/>
      <c r="YA63" s="22"/>
      <c r="YB63" s="22"/>
      <c r="YC63" s="22"/>
      <c r="YD63" s="22"/>
      <c r="YE63" s="22"/>
      <c r="YF63" s="22"/>
      <c r="YG63" s="22"/>
      <c r="YH63" s="22"/>
      <c r="YI63" s="22"/>
      <c r="YJ63" s="22"/>
      <c r="YK63" s="22"/>
      <c r="YL63" s="22"/>
      <c r="YM63" s="22"/>
      <c r="YN63" s="22"/>
      <c r="YO63" s="22"/>
      <c r="YP63" s="22"/>
      <c r="YQ63" s="22"/>
      <c r="YR63" s="22"/>
      <c r="YS63" s="22"/>
      <c r="YT63" s="22"/>
      <c r="YU63" s="22"/>
      <c r="YV63" s="22"/>
      <c r="YW63" s="22"/>
      <c r="YX63" s="22"/>
      <c r="YY63" s="22"/>
      <c r="YZ63" s="22"/>
      <c r="ZA63" s="22"/>
      <c r="ZB63" s="22"/>
      <c r="ZC63" s="22"/>
      <c r="ZD63" s="22"/>
      <c r="ZE63" s="22"/>
      <c r="ZF63" s="22"/>
      <c r="ZG63" s="22"/>
      <c r="ZH63" s="22"/>
      <c r="ZI63" s="22"/>
      <c r="ZJ63" s="22"/>
      <c r="ZK63" s="22"/>
      <c r="ZL63" s="22"/>
      <c r="ZM63" s="22"/>
      <c r="ZN63" s="22"/>
      <c r="ZO63" s="22"/>
      <c r="ZP63" s="22"/>
      <c r="ZQ63" s="22"/>
      <c r="ZR63" s="22"/>
      <c r="ZS63" s="22"/>
      <c r="ZT63" s="22"/>
      <c r="ZU63" s="22"/>
      <c r="ZV63" s="22"/>
      <c r="ZW63" s="22"/>
      <c r="ZX63" s="22"/>
      <c r="ZY63" s="22"/>
      <c r="ZZ63" s="22"/>
      <c r="AAA63" s="22"/>
      <c r="AAB63" s="22"/>
      <c r="AAC63" s="22"/>
      <c r="AAD63" s="22"/>
      <c r="AAE63" s="22"/>
      <c r="AAF63" s="22"/>
      <c r="AAG63" s="22"/>
      <c r="AAH63" s="22"/>
      <c r="AAI63" s="22"/>
      <c r="AAJ63" s="22"/>
      <c r="AAK63" s="22"/>
      <c r="AAL63" s="22"/>
      <c r="AAM63" s="22"/>
      <c r="AAN63" s="22"/>
      <c r="AAO63" s="22"/>
      <c r="AAP63" s="22"/>
      <c r="AAQ63" s="22"/>
      <c r="AAR63" s="22"/>
      <c r="AAS63" s="22"/>
      <c r="AAT63" s="22"/>
      <c r="AAU63" s="22"/>
      <c r="AAV63" s="22"/>
      <c r="AAW63" s="22"/>
      <c r="AAX63" s="22"/>
      <c r="AAY63" s="22"/>
      <c r="AAZ63" s="22"/>
      <c r="ABA63" s="22"/>
      <c r="ABB63" s="22"/>
      <c r="ABC63" s="22"/>
      <c r="ABD63" s="22"/>
      <c r="ABE63" s="22"/>
      <c r="ABF63" s="22"/>
      <c r="ABG63" s="22"/>
      <c r="ABH63" s="22"/>
      <c r="ABI63" s="22"/>
      <c r="ABJ63" s="22"/>
      <c r="ABK63" s="22"/>
      <c r="ABL63" s="22"/>
      <c r="ABM63" s="22"/>
      <c r="ABN63" s="22"/>
      <c r="ABO63" s="22"/>
      <c r="ABP63" s="22"/>
      <c r="ABQ63" s="22"/>
      <c r="ABR63" s="22"/>
      <c r="ABS63" s="22"/>
      <c r="ABT63" s="22"/>
      <c r="ABU63" s="22"/>
      <c r="ABV63" s="22"/>
      <c r="ABW63" s="22"/>
      <c r="ABX63" s="22"/>
      <c r="ABY63" s="22"/>
      <c r="ABZ63" s="22"/>
      <c r="ACA63" s="22"/>
      <c r="ACB63" s="22"/>
      <c r="ACC63" s="22"/>
      <c r="ACD63" s="22"/>
      <c r="ACE63" s="22"/>
      <c r="ACF63" s="22"/>
      <c r="ACG63" s="22"/>
      <c r="ACH63" s="22"/>
      <c r="ACI63" s="22"/>
      <c r="ACJ63" s="22"/>
      <c r="ACK63" s="22"/>
      <c r="ACL63" s="22"/>
      <c r="ACM63" s="22"/>
      <c r="ACN63" s="22"/>
      <c r="ACO63" s="22"/>
      <c r="ACP63" s="22"/>
      <c r="ACQ63" s="22"/>
      <c r="ACR63" s="22"/>
      <c r="ACS63" s="22"/>
      <c r="ACT63" s="22"/>
      <c r="ACU63" s="22"/>
      <c r="ACV63" s="22"/>
      <c r="ACW63" s="22"/>
      <c r="ACX63" s="22"/>
      <c r="ACY63" s="22"/>
      <c r="ACZ63" s="22"/>
      <c r="ADA63" s="22"/>
      <c r="ADB63" s="22"/>
      <c r="ADC63" s="22"/>
      <c r="ADD63" s="22"/>
      <c r="ADE63" s="22"/>
      <c r="ADF63" s="22"/>
      <c r="ADG63" s="22"/>
      <c r="ADH63" s="22"/>
      <c r="ADI63" s="22"/>
      <c r="ADJ63" s="22"/>
      <c r="ADK63" s="22"/>
      <c r="ADL63" s="22"/>
      <c r="ADM63" s="22"/>
      <c r="ADN63" s="22"/>
      <c r="ADO63" s="22"/>
      <c r="ADP63" s="22"/>
    </row>
    <row r="64" spans="1:796" ht="30" customHeight="1" thickBot="1" x14ac:dyDescent="0.35">
      <c r="A64" s="148" t="s">
        <v>349</v>
      </c>
      <c r="B64" s="121" t="s">
        <v>845</v>
      </c>
      <c r="C64" s="110" t="s">
        <v>19</v>
      </c>
      <c r="D64" s="110" t="s">
        <v>23</v>
      </c>
      <c r="E64" s="263"/>
      <c r="F64" s="263"/>
      <c r="G64" s="259"/>
      <c r="H64" s="112">
        <f t="shared" si="0"/>
        <v>1</v>
      </c>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22"/>
      <c r="NI64" s="22"/>
      <c r="NJ64" s="22"/>
      <c r="NK64" s="22"/>
      <c r="NL64" s="22"/>
      <c r="NM64" s="22"/>
      <c r="NN64" s="22"/>
      <c r="NO64" s="22"/>
      <c r="NP64" s="22"/>
      <c r="NQ64" s="22"/>
      <c r="NR64" s="22"/>
      <c r="NS64" s="22"/>
      <c r="NT64" s="22"/>
      <c r="NU64" s="22"/>
      <c r="NV64" s="22"/>
      <c r="NW64" s="22"/>
      <c r="NX64" s="22"/>
      <c r="NY64" s="22"/>
      <c r="NZ64" s="22"/>
      <c r="OA64" s="22"/>
      <c r="OB64" s="22"/>
      <c r="OC64" s="22"/>
      <c r="OD64" s="22"/>
      <c r="OE64" s="22"/>
      <c r="OF64" s="22"/>
      <c r="OG64" s="22"/>
      <c r="OH64" s="22"/>
      <c r="OI64" s="22"/>
      <c r="OJ64" s="22"/>
      <c r="OK64" s="22"/>
      <c r="OL64" s="22"/>
      <c r="OM64" s="22"/>
      <c r="ON64" s="22"/>
      <c r="OO64" s="22"/>
      <c r="OP64" s="22"/>
      <c r="OQ64" s="22"/>
      <c r="OR64" s="22"/>
      <c r="OS64" s="22"/>
      <c r="OT64" s="22"/>
      <c r="OU64" s="22"/>
      <c r="OV64" s="22"/>
      <c r="OW64" s="22"/>
      <c r="OX64" s="22"/>
      <c r="OY64" s="22"/>
      <c r="OZ64" s="22"/>
      <c r="PA64" s="22"/>
      <c r="PB64" s="22"/>
      <c r="PC64" s="22"/>
      <c r="PD64" s="22"/>
      <c r="PE64" s="22"/>
      <c r="PF64" s="22"/>
      <c r="PG64" s="22"/>
      <c r="PH64" s="22"/>
      <c r="PI64" s="22"/>
      <c r="PJ64" s="22"/>
      <c r="PK64" s="22"/>
      <c r="PL64" s="22"/>
      <c r="PM64" s="22"/>
      <c r="PN64" s="22"/>
      <c r="PO64" s="22"/>
      <c r="PP64" s="22"/>
      <c r="PQ64" s="22"/>
      <c r="PR64" s="22"/>
      <c r="PS64" s="22"/>
      <c r="PT64" s="22"/>
      <c r="PU64" s="22"/>
      <c r="PV64" s="22"/>
      <c r="PW64" s="22"/>
      <c r="PX64" s="22"/>
      <c r="PY64" s="22"/>
      <c r="PZ64" s="22"/>
      <c r="QA64" s="22"/>
      <c r="QB64" s="22"/>
      <c r="QC64" s="22"/>
      <c r="QD64" s="22"/>
      <c r="QE64" s="22"/>
      <c r="QF64" s="22"/>
      <c r="QG64" s="22"/>
      <c r="QH64" s="22"/>
      <c r="QI64" s="22"/>
      <c r="QJ64" s="22"/>
      <c r="QK64" s="22"/>
      <c r="QL64" s="22"/>
      <c r="QM64" s="22"/>
      <c r="QN64" s="22"/>
      <c r="QO64" s="22"/>
      <c r="QP64" s="22"/>
      <c r="QQ64" s="22"/>
      <c r="QR64" s="22"/>
      <c r="QS64" s="22"/>
      <c r="QT64" s="22"/>
      <c r="QU64" s="22"/>
      <c r="QV64" s="22"/>
      <c r="QW64" s="22"/>
      <c r="QX64" s="22"/>
      <c r="QY64" s="22"/>
      <c r="QZ64" s="22"/>
      <c r="RA64" s="22"/>
      <c r="RB64" s="22"/>
      <c r="RC64" s="22"/>
      <c r="RD64" s="22"/>
      <c r="RE64" s="22"/>
      <c r="RF64" s="22"/>
      <c r="RG64" s="22"/>
      <c r="RH64" s="22"/>
      <c r="RI64" s="22"/>
      <c r="RJ64" s="22"/>
      <c r="RK64" s="22"/>
      <c r="RL64" s="22"/>
      <c r="RM64" s="22"/>
      <c r="RN64" s="22"/>
      <c r="RO64" s="22"/>
      <c r="RP64" s="22"/>
      <c r="RQ64" s="22"/>
      <c r="RR64" s="22"/>
      <c r="RS64" s="22"/>
      <c r="RT64" s="22"/>
      <c r="RU64" s="22"/>
      <c r="RV64" s="22"/>
      <c r="RW64" s="22"/>
      <c r="RX64" s="22"/>
      <c r="RY64" s="22"/>
      <c r="RZ64" s="22"/>
      <c r="SA64" s="22"/>
      <c r="SB64" s="22"/>
      <c r="SC64" s="22"/>
      <c r="SD64" s="22"/>
      <c r="SE64" s="22"/>
      <c r="SF64" s="22"/>
      <c r="SG64" s="22"/>
      <c r="SH64" s="22"/>
      <c r="SI64" s="22"/>
      <c r="SJ64" s="22"/>
      <c r="SK64" s="22"/>
      <c r="SL64" s="22"/>
      <c r="SM64" s="22"/>
      <c r="SN64" s="22"/>
      <c r="SO64" s="22"/>
      <c r="SP64" s="22"/>
      <c r="SQ64" s="22"/>
      <c r="SR64" s="22"/>
      <c r="SS64" s="22"/>
      <c r="ST64" s="22"/>
      <c r="SU64" s="22"/>
      <c r="SV64" s="22"/>
      <c r="SW64" s="22"/>
      <c r="SX64" s="22"/>
      <c r="SY64" s="22"/>
      <c r="SZ64" s="22"/>
      <c r="TA64" s="22"/>
      <c r="TB64" s="22"/>
      <c r="TC64" s="22"/>
      <c r="TD64" s="22"/>
      <c r="TE64" s="22"/>
      <c r="TF64" s="22"/>
      <c r="TG64" s="22"/>
      <c r="TH64" s="22"/>
      <c r="TI64" s="22"/>
      <c r="TJ64" s="22"/>
      <c r="TK64" s="22"/>
      <c r="TL64" s="22"/>
      <c r="TM64" s="22"/>
      <c r="TN64" s="22"/>
      <c r="TO64" s="22"/>
      <c r="TP64" s="22"/>
      <c r="TQ64" s="22"/>
      <c r="TR64" s="22"/>
      <c r="TS64" s="22"/>
      <c r="TT64" s="22"/>
      <c r="TU64" s="22"/>
      <c r="TV64" s="22"/>
      <c r="TW64" s="22"/>
      <c r="TX64" s="22"/>
      <c r="TY64" s="22"/>
      <c r="TZ64" s="22"/>
      <c r="UA64" s="22"/>
      <c r="UB64" s="22"/>
      <c r="UC64" s="22"/>
      <c r="UD64" s="22"/>
      <c r="UE64" s="22"/>
      <c r="UF64" s="22"/>
      <c r="UG64" s="22"/>
      <c r="UH64" s="22"/>
      <c r="UI64" s="22"/>
      <c r="UJ64" s="22"/>
      <c r="UK64" s="22"/>
      <c r="UL64" s="22"/>
      <c r="UM64" s="22"/>
      <c r="UN64" s="22"/>
      <c r="UO64" s="22"/>
      <c r="UP64" s="22"/>
      <c r="UQ64" s="22"/>
      <c r="UR64" s="22"/>
      <c r="US64" s="22"/>
      <c r="UT64" s="22"/>
      <c r="UU64" s="22"/>
      <c r="UV64" s="22"/>
      <c r="UW64" s="22"/>
      <c r="UX64" s="22"/>
      <c r="UY64" s="22"/>
      <c r="UZ64" s="22"/>
      <c r="VA64" s="22"/>
      <c r="VB64" s="22"/>
      <c r="VC64" s="22"/>
      <c r="VD64" s="22"/>
      <c r="VE64" s="22"/>
      <c r="VF64" s="22"/>
      <c r="VG64" s="22"/>
      <c r="VH64" s="22"/>
      <c r="VI64" s="22"/>
      <c r="VJ64" s="22"/>
      <c r="VK64" s="22"/>
      <c r="VL64" s="22"/>
      <c r="VM64" s="22"/>
      <c r="VN64" s="22"/>
      <c r="VO64" s="22"/>
      <c r="VP64" s="22"/>
      <c r="VQ64" s="22"/>
      <c r="VR64" s="22"/>
      <c r="VS64" s="22"/>
      <c r="VT64" s="22"/>
      <c r="VU64" s="22"/>
      <c r="VV64" s="22"/>
      <c r="VW64" s="22"/>
      <c r="VX64" s="22"/>
      <c r="VY64" s="22"/>
      <c r="VZ64" s="22"/>
      <c r="WA64" s="22"/>
      <c r="WB64" s="22"/>
      <c r="WC64" s="22"/>
      <c r="WD64" s="22"/>
      <c r="WE64" s="22"/>
      <c r="WF64" s="22"/>
      <c r="WG64" s="22"/>
      <c r="WH64" s="22"/>
      <c r="WI64" s="22"/>
      <c r="WJ64" s="22"/>
      <c r="WK64" s="22"/>
      <c r="WL64" s="22"/>
      <c r="WM64" s="22"/>
      <c r="WN64" s="22"/>
      <c r="WO64" s="22"/>
      <c r="WP64" s="22"/>
      <c r="WQ64" s="22"/>
      <c r="WR64" s="22"/>
      <c r="WS64" s="22"/>
      <c r="WT64" s="22"/>
      <c r="WU64" s="22"/>
      <c r="WV64" s="22"/>
      <c r="WW64" s="22"/>
      <c r="WX64" s="22"/>
      <c r="WY64" s="22"/>
      <c r="WZ64" s="22"/>
      <c r="XA64" s="22"/>
      <c r="XB64" s="22"/>
      <c r="XC64" s="22"/>
      <c r="XD64" s="22"/>
      <c r="XE64" s="22"/>
      <c r="XF64" s="22"/>
      <c r="XG64" s="22"/>
      <c r="XH64" s="22"/>
      <c r="XI64" s="22"/>
      <c r="XJ64" s="22"/>
      <c r="XK64" s="22"/>
      <c r="XL64" s="22"/>
      <c r="XM64" s="22"/>
      <c r="XN64" s="22"/>
      <c r="XO64" s="22"/>
      <c r="XP64" s="22"/>
      <c r="XQ64" s="22"/>
      <c r="XR64" s="22"/>
      <c r="XS64" s="22"/>
      <c r="XT64" s="22"/>
      <c r="XU64" s="22"/>
      <c r="XV64" s="22"/>
      <c r="XW64" s="22"/>
      <c r="XX64" s="22"/>
      <c r="XY64" s="22"/>
      <c r="XZ64" s="22"/>
      <c r="YA64" s="22"/>
      <c r="YB64" s="22"/>
      <c r="YC64" s="22"/>
      <c r="YD64" s="22"/>
      <c r="YE64" s="22"/>
      <c r="YF64" s="22"/>
      <c r="YG64" s="22"/>
      <c r="YH64" s="22"/>
      <c r="YI64" s="22"/>
      <c r="YJ64" s="22"/>
      <c r="YK64" s="22"/>
      <c r="YL64" s="22"/>
      <c r="YM64" s="22"/>
      <c r="YN64" s="22"/>
      <c r="YO64" s="22"/>
      <c r="YP64" s="22"/>
      <c r="YQ64" s="22"/>
      <c r="YR64" s="22"/>
      <c r="YS64" s="22"/>
      <c r="YT64" s="22"/>
      <c r="YU64" s="22"/>
      <c r="YV64" s="22"/>
      <c r="YW64" s="22"/>
      <c r="YX64" s="22"/>
      <c r="YY64" s="22"/>
      <c r="YZ64" s="22"/>
      <c r="ZA64" s="22"/>
      <c r="ZB64" s="22"/>
      <c r="ZC64" s="22"/>
      <c r="ZD64" s="22"/>
      <c r="ZE64" s="22"/>
      <c r="ZF64" s="22"/>
      <c r="ZG64" s="22"/>
      <c r="ZH64" s="22"/>
      <c r="ZI64" s="22"/>
      <c r="ZJ64" s="22"/>
      <c r="ZK64" s="22"/>
      <c r="ZL64" s="22"/>
      <c r="ZM64" s="22"/>
      <c r="ZN64" s="22"/>
      <c r="ZO64" s="22"/>
      <c r="ZP64" s="22"/>
      <c r="ZQ64" s="22"/>
      <c r="ZR64" s="22"/>
      <c r="ZS64" s="22"/>
      <c r="ZT64" s="22"/>
      <c r="ZU64" s="22"/>
      <c r="ZV64" s="22"/>
      <c r="ZW64" s="22"/>
      <c r="ZX64" s="22"/>
      <c r="ZY64" s="22"/>
      <c r="ZZ64" s="22"/>
      <c r="AAA64" s="22"/>
      <c r="AAB64" s="22"/>
      <c r="AAC64" s="22"/>
      <c r="AAD64" s="22"/>
      <c r="AAE64" s="22"/>
      <c r="AAF64" s="22"/>
      <c r="AAG64" s="22"/>
      <c r="AAH64" s="22"/>
      <c r="AAI64" s="22"/>
      <c r="AAJ64" s="22"/>
      <c r="AAK64" s="22"/>
      <c r="AAL64" s="22"/>
      <c r="AAM64" s="22"/>
      <c r="AAN64" s="22"/>
      <c r="AAO64" s="22"/>
      <c r="AAP64" s="22"/>
      <c r="AAQ64" s="22"/>
      <c r="AAR64" s="22"/>
      <c r="AAS64" s="22"/>
      <c r="AAT64" s="22"/>
      <c r="AAU64" s="22"/>
      <c r="AAV64" s="22"/>
      <c r="AAW64" s="22"/>
      <c r="AAX64" s="22"/>
      <c r="AAY64" s="22"/>
      <c r="AAZ64" s="22"/>
      <c r="ABA64" s="22"/>
      <c r="ABB64" s="22"/>
      <c r="ABC64" s="22"/>
      <c r="ABD64" s="22"/>
      <c r="ABE64" s="22"/>
      <c r="ABF64" s="22"/>
      <c r="ABG64" s="22"/>
      <c r="ABH64" s="22"/>
      <c r="ABI64" s="22"/>
      <c r="ABJ64" s="22"/>
      <c r="ABK64" s="22"/>
      <c r="ABL64" s="22"/>
      <c r="ABM64" s="22"/>
      <c r="ABN64" s="22"/>
      <c r="ABO64" s="22"/>
      <c r="ABP64" s="22"/>
      <c r="ABQ64" s="22"/>
      <c r="ABR64" s="22"/>
      <c r="ABS64" s="22"/>
      <c r="ABT64" s="22"/>
      <c r="ABU64" s="22"/>
      <c r="ABV64" s="22"/>
      <c r="ABW64" s="22"/>
      <c r="ABX64" s="22"/>
      <c r="ABY64" s="22"/>
      <c r="ABZ64" s="22"/>
      <c r="ACA64" s="22"/>
      <c r="ACB64" s="22"/>
      <c r="ACC64" s="22"/>
      <c r="ACD64" s="22"/>
      <c r="ACE64" s="22"/>
      <c r="ACF64" s="22"/>
      <c r="ACG64" s="22"/>
      <c r="ACH64" s="22"/>
      <c r="ACI64" s="22"/>
      <c r="ACJ64" s="22"/>
      <c r="ACK64" s="22"/>
      <c r="ACL64" s="22"/>
      <c r="ACM64" s="22"/>
      <c r="ACN64" s="22"/>
      <c r="ACO64" s="22"/>
      <c r="ACP64" s="22"/>
      <c r="ACQ64" s="22"/>
      <c r="ACR64" s="22"/>
      <c r="ACS64" s="22"/>
      <c r="ACT64" s="22"/>
      <c r="ACU64" s="22"/>
      <c r="ACV64" s="22"/>
      <c r="ACW64" s="22"/>
      <c r="ACX64" s="22"/>
      <c r="ACY64" s="22"/>
      <c r="ACZ64" s="22"/>
      <c r="ADA64" s="22"/>
      <c r="ADB64" s="22"/>
      <c r="ADC64" s="22"/>
      <c r="ADD64" s="22"/>
      <c r="ADE64" s="22"/>
      <c r="ADF64" s="22"/>
      <c r="ADG64" s="22"/>
      <c r="ADH64" s="22"/>
      <c r="ADI64" s="22"/>
      <c r="ADJ64" s="22"/>
      <c r="ADK64" s="22"/>
      <c r="ADL64" s="22"/>
      <c r="ADM64" s="22"/>
      <c r="ADN64" s="22"/>
      <c r="ADO64" s="22"/>
      <c r="ADP64" s="22"/>
    </row>
    <row r="65" spans="1:796" ht="18.75" customHeight="1" x14ac:dyDescent="0.3">
      <c r="A65" s="85" t="s">
        <v>1151</v>
      </c>
      <c r="B65" s="62" t="s">
        <v>350</v>
      </c>
      <c r="C65" s="63" t="s">
        <v>22</v>
      </c>
      <c r="D65" s="63" t="s">
        <v>749</v>
      </c>
      <c r="E65" s="116" t="s">
        <v>1201</v>
      </c>
      <c r="F65" s="116" t="s">
        <v>1202</v>
      </c>
      <c r="G65" s="260" t="s">
        <v>995</v>
      </c>
      <c r="H65" s="143"/>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2"/>
      <c r="MP65" s="22"/>
      <c r="MQ65" s="22"/>
      <c r="MR65" s="22"/>
      <c r="MS65" s="22"/>
      <c r="MT65" s="22"/>
      <c r="MU65" s="22"/>
      <c r="MV65" s="22"/>
      <c r="MW65" s="22"/>
      <c r="MX65" s="22"/>
      <c r="MY65" s="22"/>
      <c r="MZ65" s="22"/>
      <c r="NA65" s="22"/>
      <c r="NB65" s="22"/>
      <c r="NC65" s="22"/>
      <c r="ND65" s="22"/>
      <c r="NE65" s="22"/>
      <c r="NF65" s="22"/>
      <c r="NG65" s="22"/>
      <c r="NH65" s="22"/>
      <c r="NI65" s="22"/>
      <c r="NJ65" s="22"/>
      <c r="NK65" s="22"/>
      <c r="NL65" s="22"/>
      <c r="NM65" s="22"/>
      <c r="NN65" s="22"/>
      <c r="NO65" s="22"/>
      <c r="NP65" s="22"/>
      <c r="NQ65" s="22"/>
      <c r="NR65" s="22"/>
      <c r="NS65" s="22"/>
      <c r="NT65" s="22"/>
      <c r="NU65" s="22"/>
      <c r="NV65" s="22"/>
      <c r="NW65" s="22"/>
      <c r="NX65" s="22"/>
      <c r="NY65" s="22"/>
      <c r="NZ65" s="22"/>
      <c r="OA65" s="22"/>
      <c r="OB65" s="22"/>
      <c r="OC65" s="22"/>
      <c r="OD65" s="22"/>
      <c r="OE65" s="22"/>
      <c r="OF65" s="22"/>
      <c r="OG65" s="22"/>
      <c r="OH65" s="22"/>
      <c r="OI65" s="22"/>
      <c r="OJ65" s="22"/>
      <c r="OK65" s="22"/>
      <c r="OL65" s="22"/>
      <c r="OM65" s="22"/>
      <c r="ON65" s="22"/>
      <c r="OO65" s="22"/>
      <c r="OP65" s="22"/>
      <c r="OQ65" s="22"/>
      <c r="OR65" s="22"/>
      <c r="OS65" s="22"/>
      <c r="OT65" s="22"/>
      <c r="OU65" s="22"/>
      <c r="OV65" s="22"/>
      <c r="OW65" s="22"/>
      <c r="OX65" s="22"/>
      <c r="OY65" s="22"/>
      <c r="OZ65" s="22"/>
      <c r="PA65" s="22"/>
      <c r="PB65" s="22"/>
      <c r="PC65" s="22"/>
      <c r="PD65" s="22"/>
      <c r="PE65" s="22"/>
      <c r="PF65" s="22"/>
      <c r="PG65" s="22"/>
      <c r="PH65" s="22"/>
      <c r="PI65" s="22"/>
      <c r="PJ65" s="22"/>
      <c r="PK65" s="22"/>
      <c r="PL65" s="22"/>
      <c r="PM65" s="22"/>
      <c r="PN65" s="22"/>
      <c r="PO65" s="22"/>
      <c r="PP65" s="22"/>
      <c r="PQ65" s="22"/>
      <c r="PR65" s="22"/>
      <c r="PS65" s="22"/>
      <c r="PT65" s="22"/>
      <c r="PU65" s="22"/>
      <c r="PV65" s="22"/>
      <c r="PW65" s="22"/>
      <c r="PX65" s="22"/>
      <c r="PY65" s="22"/>
      <c r="PZ65" s="22"/>
      <c r="QA65" s="22"/>
      <c r="QB65" s="22"/>
      <c r="QC65" s="22"/>
      <c r="QD65" s="22"/>
      <c r="QE65" s="22"/>
      <c r="QF65" s="22"/>
      <c r="QG65" s="22"/>
      <c r="QH65" s="22"/>
      <c r="QI65" s="22"/>
      <c r="QJ65" s="22"/>
      <c r="QK65" s="22"/>
      <c r="QL65" s="22"/>
      <c r="QM65" s="22"/>
      <c r="QN65" s="22"/>
      <c r="QO65" s="22"/>
      <c r="QP65" s="22"/>
      <c r="QQ65" s="22"/>
      <c r="QR65" s="22"/>
      <c r="QS65" s="22"/>
      <c r="QT65" s="22"/>
      <c r="QU65" s="22"/>
      <c r="QV65" s="22"/>
      <c r="QW65" s="22"/>
      <c r="QX65" s="22"/>
      <c r="QY65" s="22"/>
      <c r="QZ65" s="22"/>
      <c r="RA65" s="22"/>
      <c r="RB65" s="22"/>
      <c r="RC65" s="22"/>
      <c r="RD65" s="22"/>
      <c r="RE65" s="22"/>
      <c r="RF65" s="22"/>
      <c r="RG65" s="22"/>
      <c r="RH65" s="22"/>
      <c r="RI65" s="22"/>
      <c r="RJ65" s="22"/>
      <c r="RK65" s="22"/>
      <c r="RL65" s="22"/>
      <c r="RM65" s="22"/>
      <c r="RN65" s="22"/>
      <c r="RO65" s="22"/>
      <c r="RP65" s="22"/>
      <c r="RQ65" s="22"/>
      <c r="RR65" s="22"/>
      <c r="RS65" s="22"/>
      <c r="RT65" s="22"/>
      <c r="RU65" s="22"/>
      <c r="RV65" s="22"/>
      <c r="RW65" s="22"/>
      <c r="RX65" s="22"/>
      <c r="RY65" s="22"/>
      <c r="RZ65" s="22"/>
      <c r="SA65" s="22"/>
      <c r="SB65" s="22"/>
      <c r="SC65" s="22"/>
      <c r="SD65" s="22"/>
      <c r="SE65" s="22"/>
      <c r="SF65" s="22"/>
      <c r="SG65" s="22"/>
      <c r="SH65" s="22"/>
      <c r="SI65" s="22"/>
      <c r="SJ65" s="22"/>
      <c r="SK65" s="22"/>
      <c r="SL65" s="22"/>
      <c r="SM65" s="22"/>
      <c r="SN65" s="22"/>
      <c r="SO65" s="22"/>
      <c r="SP65" s="22"/>
      <c r="SQ65" s="22"/>
      <c r="SR65" s="22"/>
      <c r="SS65" s="22"/>
      <c r="ST65" s="22"/>
      <c r="SU65" s="22"/>
      <c r="SV65" s="22"/>
      <c r="SW65" s="22"/>
      <c r="SX65" s="22"/>
      <c r="SY65" s="22"/>
      <c r="SZ65" s="22"/>
      <c r="TA65" s="22"/>
      <c r="TB65" s="22"/>
      <c r="TC65" s="22"/>
      <c r="TD65" s="22"/>
      <c r="TE65" s="22"/>
      <c r="TF65" s="22"/>
      <c r="TG65" s="22"/>
      <c r="TH65" s="22"/>
      <c r="TI65" s="22"/>
      <c r="TJ65" s="22"/>
      <c r="TK65" s="22"/>
      <c r="TL65" s="22"/>
      <c r="TM65" s="22"/>
      <c r="TN65" s="22"/>
      <c r="TO65" s="22"/>
      <c r="TP65" s="22"/>
      <c r="TQ65" s="22"/>
      <c r="TR65" s="22"/>
      <c r="TS65" s="22"/>
      <c r="TT65" s="22"/>
      <c r="TU65" s="22"/>
      <c r="TV65" s="22"/>
      <c r="TW65" s="22"/>
      <c r="TX65" s="22"/>
      <c r="TY65" s="22"/>
      <c r="TZ65" s="22"/>
      <c r="UA65" s="22"/>
      <c r="UB65" s="22"/>
      <c r="UC65" s="22"/>
      <c r="UD65" s="22"/>
      <c r="UE65" s="22"/>
      <c r="UF65" s="22"/>
      <c r="UG65" s="22"/>
      <c r="UH65" s="22"/>
      <c r="UI65" s="22"/>
      <c r="UJ65" s="22"/>
      <c r="UK65" s="22"/>
      <c r="UL65" s="22"/>
      <c r="UM65" s="22"/>
      <c r="UN65" s="22"/>
      <c r="UO65" s="22"/>
      <c r="UP65" s="22"/>
      <c r="UQ65" s="22"/>
      <c r="UR65" s="22"/>
      <c r="US65" s="22"/>
      <c r="UT65" s="22"/>
      <c r="UU65" s="22"/>
      <c r="UV65" s="22"/>
      <c r="UW65" s="22"/>
      <c r="UX65" s="22"/>
      <c r="UY65" s="22"/>
      <c r="UZ65" s="22"/>
      <c r="VA65" s="22"/>
      <c r="VB65" s="22"/>
      <c r="VC65" s="22"/>
      <c r="VD65" s="22"/>
      <c r="VE65" s="22"/>
      <c r="VF65" s="22"/>
      <c r="VG65" s="22"/>
      <c r="VH65" s="22"/>
      <c r="VI65" s="22"/>
      <c r="VJ65" s="22"/>
      <c r="VK65" s="22"/>
      <c r="VL65" s="22"/>
      <c r="VM65" s="22"/>
      <c r="VN65" s="22"/>
      <c r="VO65" s="22"/>
      <c r="VP65" s="22"/>
      <c r="VQ65" s="22"/>
      <c r="VR65" s="22"/>
      <c r="VS65" s="22"/>
      <c r="VT65" s="22"/>
      <c r="VU65" s="22"/>
      <c r="VV65" s="22"/>
      <c r="VW65" s="22"/>
      <c r="VX65" s="22"/>
      <c r="VY65" s="22"/>
      <c r="VZ65" s="22"/>
      <c r="WA65" s="22"/>
      <c r="WB65" s="22"/>
      <c r="WC65" s="22"/>
      <c r="WD65" s="22"/>
      <c r="WE65" s="22"/>
      <c r="WF65" s="22"/>
      <c r="WG65" s="22"/>
      <c r="WH65" s="22"/>
      <c r="WI65" s="22"/>
      <c r="WJ65" s="22"/>
      <c r="WK65" s="22"/>
      <c r="WL65" s="22"/>
      <c r="WM65" s="22"/>
      <c r="WN65" s="22"/>
      <c r="WO65" s="22"/>
      <c r="WP65" s="22"/>
      <c r="WQ65" s="22"/>
      <c r="WR65" s="22"/>
      <c r="WS65" s="22"/>
      <c r="WT65" s="22"/>
      <c r="WU65" s="22"/>
      <c r="WV65" s="22"/>
      <c r="WW65" s="22"/>
      <c r="WX65" s="22"/>
      <c r="WY65" s="22"/>
      <c r="WZ65" s="22"/>
      <c r="XA65" s="22"/>
      <c r="XB65" s="22"/>
      <c r="XC65" s="22"/>
      <c r="XD65" s="22"/>
      <c r="XE65" s="22"/>
      <c r="XF65" s="22"/>
      <c r="XG65" s="22"/>
      <c r="XH65" s="22"/>
      <c r="XI65" s="22"/>
      <c r="XJ65" s="22"/>
      <c r="XK65" s="22"/>
      <c r="XL65" s="22"/>
      <c r="XM65" s="22"/>
      <c r="XN65" s="22"/>
      <c r="XO65" s="22"/>
      <c r="XP65" s="22"/>
      <c r="XQ65" s="22"/>
      <c r="XR65" s="22"/>
      <c r="XS65" s="22"/>
      <c r="XT65" s="22"/>
      <c r="XU65" s="22"/>
      <c r="XV65" s="22"/>
      <c r="XW65" s="22"/>
      <c r="XX65" s="22"/>
      <c r="XY65" s="22"/>
      <c r="XZ65" s="22"/>
      <c r="YA65" s="22"/>
      <c r="YB65" s="22"/>
      <c r="YC65" s="22"/>
      <c r="YD65" s="22"/>
      <c r="YE65" s="22"/>
      <c r="YF65" s="22"/>
      <c r="YG65" s="22"/>
      <c r="YH65" s="22"/>
      <c r="YI65" s="22"/>
      <c r="YJ65" s="22"/>
      <c r="YK65" s="22"/>
      <c r="YL65" s="22"/>
      <c r="YM65" s="22"/>
      <c r="YN65" s="22"/>
      <c r="YO65" s="22"/>
      <c r="YP65" s="22"/>
      <c r="YQ65" s="22"/>
      <c r="YR65" s="22"/>
      <c r="YS65" s="22"/>
      <c r="YT65" s="22"/>
      <c r="YU65" s="22"/>
      <c r="YV65" s="22"/>
      <c r="YW65" s="22"/>
      <c r="YX65" s="22"/>
      <c r="YY65" s="22"/>
      <c r="YZ65" s="22"/>
      <c r="ZA65" s="22"/>
      <c r="ZB65" s="22"/>
      <c r="ZC65" s="22"/>
      <c r="ZD65" s="22"/>
      <c r="ZE65" s="22"/>
      <c r="ZF65" s="22"/>
      <c r="ZG65" s="22"/>
      <c r="ZH65" s="22"/>
      <c r="ZI65" s="22"/>
      <c r="ZJ65" s="22"/>
      <c r="ZK65" s="22"/>
      <c r="ZL65" s="22"/>
      <c r="ZM65" s="22"/>
      <c r="ZN65" s="22"/>
      <c r="ZO65" s="22"/>
      <c r="ZP65" s="22"/>
      <c r="ZQ65" s="22"/>
      <c r="ZR65" s="22"/>
      <c r="ZS65" s="22"/>
      <c r="ZT65" s="22"/>
      <c r="ZU65" s="22"/>
      <c r="ZV65" s="22"/>
      <c r="ZW65" s="22"/>
      <c r="ZX65" s="22"/>
      <c r="ZY65" s="22"/>
      <c r="ZZ65" s="22"/>
      <c r="AAA65" s="22"/>
      <c r="AAB65" s="22"/>
      <c r="AAC65" s="22"/>
      <c r="AAD65" s="22"/>
      <c r="AAE65" s="22"/>
      <c r="AAF65" s="22"/>
      <c r="AAG65" s="22"/>
      <c r="AAH65" s="22"/>
      <c r="AAI65" s="22"/>
      <c r="AAJ65" s="22"/>
      <c r="AAK65" s="22"/>
      <c r="AAL65" s="22"/>
      <c r="AAM65" s="22"/>
      <c r="AAN65" s="22"/>
      <c r="AAO65" s="22"/>
      <c r="AAP65" s="22"/>
      <c r="AAQ65" s="22"/>
      <c r="AAR65" s="22"/>
      <c r="AAS65" s="22"/>
      <c r="AAT65" s="22"/>
      <c r="AAU65" s="22"/>
      <c r="AAV65" s="22"/>
      <c r="AAW65" s="22"/>
      <c r="AAX65" s="22"/>
      <c r="AAY65" s="22"/>
      <c r="AAZ65" s="22"/>
      <c r="ABA65" s="22"/>
      <c r="ABB65" s="22"/>
      <c r="ABC65" s="22"/>
      <c r="ABD65" s="22"/>
      <c r="ABE65" s="22"/>
      <c r="ABF65" s="22"/>
      <c r="ABG65" s="22"/>
      <c r="ABH65" s="22"/>
      <c r="ABI65" s="22"/>
      <c r="ABJ65" s="22"/>
      <c r="ABK65" s="22"/>
      <c r="ABL65" s="22"/>
      <c r="ABM65" s="22"/>
      <c r="ABN65" s="22"/>
      <c r="ABO65" s="22"/>
      <c r="ABP65" s="22"/>
      <c r="ABQ65" s="22"/>
      <c r="ABR65" s="22"/>
      <c r="ABS65" s="22"/>
      <c r="ABT65" s="22"/>
      <c r="ABU65" s="22"/>
      <c r="ABV65" s="22"/>
      <c r="ABW65" s="22"/>
      <c r="ABX65" s="22"/>
      <c r="ABY65" s="22"/>
      <c r="ABZ65" s="22"/>
      <c r="ACA65" s="22"/>
      <c r="ACB65" s="22"/>
      <c r="ACC65" s="22"/>
      <c r="ACD65" s="22"/>
      <c r="ACE65" s="22"/>
      <c r="ACF65" s="22"/>
      <c r="ACG65" s="22"/>
      <c r="ACH65" s="22"/>
      <c r="ACI65" s="22"/>
      <c r="ACJ65" s="22"/>
      <c r="ACK65" s="22"/>
      <c r="ACL65" s="22"/>
      <c r="ACM65" s="22"/>
      <c r="ACN65" s="22"/>
      <c r="ACO65" s="22"/>
      <c r="ACP65" s="22"/>
      <c r="ACQ65" s="22"/>
      <c r="ACR65" s="22"/>
      <c r="ACS65" s="22"/>
      <c r="ACT65" s="22"/>
      <c r="ACU65" s="22"/>
      <c r="ACV65" s="22"/>
      <c r="ACW65" s="22"/>
      <c r="ACX65" s="22"/>
      <c r="ACY65" s="22"/>
      <c r="ACZ65" s="22"/>
      <c r="ADA65" s="22"/>
      <c r="ADB65" s="22"/>
      <c r="ADC65" s="22"/>
      <c r="ADD65" s="22"/>
      <c r="ADE65" s="22"/>
      <c r="ADF65" s="22"/>
      <c r="ADG65" s="22"/>
      <c r="ADH65" s="22"/>
      <c r="ADI65" s="22"/>
      <c r="ADJ65" s="22"/>
      <c r="ADK65" s="22"/>
      <c r="ADL65" s="22"/>
      <c r="ADM65" s="22"/>
      <c r="ADN65" s="22"/>
      <c r="ADO65" s="22"/>
      <c r="ADP65" s="22"/>
    </row>
    <row r="66" spans="1:796" s="155" customFormat="1" ht="60" customHeight="1" x14ac:dyDescent="0.3">
      <c r="A66" t="s">
        <v>1152</v>
      </c>
      <c r="B66" t="s">
        <v>1063</v>
      </c>
      <c r="C66" s="108" t="s">
        <v>17</v>
      </c>
      <c r="D66" s="108" t="s">
        <v>23</v>
      </c>
      <c r="E66" s="258"/>
      <c r="F66" s="258"/>
      <c r="G66" s="262"/>
      <c r="H66" s="112">
        <f t="shared" si="0"/>
        <v>0</v>
      </c>
    </row>
    <row r="67" spans="1:796" s="155" customFormat="1" ht="60" customHeight="1" x14ac:dyDescent="0.3">
      <c r="A67" t="s">
        <v>1153</v>
      </c>
      <c r="B67" s="119" t="s">
        <v>986</v>
      </c>
      <c r="C67" s="108" t="s">
        <v>17</v>
      </c>
      <c r="D67" s="108" t="s">
        <v>23</v>
      </c>
      <c r="E67" s="258"/>
      <c r="F67" s="258"/>
      <c r="G67" s="262"/>
      <c r="H67" s="112">
        <f t="shared" si="0"/>
        <v>0</v>
      </c>
    </row>
    <row r="68" spans="1:796" s="155" customFormat="1" ht="60" customHeight="1" thickBot="1" x14ac:dyDescent="0.35">
      <c r="A68" t="s">
        <v>1154</v>
      </c>
      <c r="B68" s="144" t="s">
        <v>854</v>
      </c>
      <c r="C68" s="108" t="s">
        <v>17</v>
      </c>
      <c r="D68" s="108" t="s">
        <v>23</v>
      </c>
      <c r="E68" s="258"/>
      <c r="F68" s="258"/>
      <c r="G68" s="262"/>
      <c r="H68" s="112">
        <f t="shared" si="0"/>
        <v>0</v>
      </c>
    </row>
    <row r="69" spans="1:796" ht="18.75" customHeight="1" x14ac:dyDescent="0.3">
      <c r="A69" s="85" t="s">
        <v>1155</v>
      </c>
      <c r="B69" s="62" t="s">
        <v>244</v>
      </c>
      <c r="C69" s="63" t="s">
        <v>22</v>
      </c>
      <c r="D69" s="63" t="s">
        <v>749</v>
      </c>
      <c r="E69" s="116" t="s">
        <v>1201</v>
      </c>
      <c r="F69" s="116" t="s">
        <v>1202</v>
      </c>
      <c r="G69" s="260" t="s">
        <v>995</v>
      </c>
      <c r="H69" s="143"/>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c r="TA69" s="22"/>
      <c r="TB69" s="22"/>
      <c r="TC69" s="22"/>
      <c r="TD69" s="22"/>
      <c r="TE69" s="22"/>
      <c r="TF69" s="22"/>
      <c r="TG69" s="22"/>
      <c r="TH69" s="22"/>
      <c r="TI69" s="22"/>
      <c r="TJ69" s="22"/>
      <c r="TK69" s="22"/>
      <c r="TL69" s="22"/>
      <c r="TM69" s="22"/>
      <c r="TN69" s="22"/>
      <c r="TO69" s="22"/>
      <c r="TP69" s="22"/>
      <c r="TQ69" s="22"/>
      <c r="TR69" s="22"/>
      <c r="TS69" s="22"/>
      <c r="TT69" s="22"/>
      <c r="TU69" s="22"/>
      <c r="TV69" s="22"/>
      <c r="TW69" s="22"/>
      <c r="TX69" s="22"/>
      <c r="TY69" s="22"/>
      <c r="TZ69" s="22"/>
      <c r="UA69" s="22"/>
      <c r="UB69" s="22"/>
      <c r="UC69" s="22"/>
      <c r="UD69" s="22"/>
      <c r="UE69" s="22"/>
      <c r="UF69" s="22"/>
      <c r="UG69" s="22"/>
      <c r="UH69" s="22"/>
      <c r="UI69" s="22"/>
      <c r="UJ69" s="22"/>
      <c r="UK69" s="22"/>
      <c r="UL69" s="22"/>
      <c r="UM69" s="22"/>
      <c r="UN69" s="22"/>
      <c r="UO69" s="22"/>
      <c r="UP69" s="22"/>
      <c r="UQ69" s="22"/>
      <c r="UR69" s="22"/>
      <c r="US69" s="22"/>
      <c r="UT69" s="22"/>
      <c r="UU69" s="22"/>
      <c r="UV69" s="22"/>
      <c r="UW69" s="22"/>
      <c r="UX69" s="22"/>
      <c r="UY69" s="22"/>
      <c r="UZ69" s="22"/>
      <c r="VA69" s="22"/>
      <c r="VB69" s="22"/>
      <c r="VC69" s="22"/>
      <c r="VD69" s="22"/>
      <c r="VE69" s="22"/>
      <c r="VF69" s="22"/>
      <c r="VG69" s="22"/>
      <c r="VH69" s="22"/>
      <c r="VI69" s="22"/>
      <c r="VJ69" s="22"/>
      <c r="VK69" s="22"/>
      <c r="VL69" s="22"/>
      <c r="VM69" s="22"/>
      <c r="VN69" s="22"/>
      <c r="VO69" s="22"/>
      <c r="VP69" s="22"/>
      <c r="VQ69" s="22"/>
      <c r="VR69" s="22"/>
      <c r="VS69" s="22"/>
      <c r="VT69" s="22"/>
      <c r="VU69" s="22"/>
      <c r="VV69" s="22"/>
      <c r="VW69" s="22"/>
      <c r="VX69" s="22"/>
      <c r="VY69" s="22"/>
      <c r="VZ69" s="22"/>
      <c r="WA69" s="22"/>
      <c r="WB69" s="22"/>
      <c r="WC69" s="22"/>
      <c r="WD69" s="22"/>
      <c r="WE69" s="22"/>
      <c r="WF69" s="22"/>
      <c r="WG69" s="22"/>
      <c r="WH69" s="22"/>
      <c r="WI69" s="22"/>
      <c r="WJ69" s="22"/>
      <c r="WK69" s="22"/>
      <c r="WL69" s="22"/>
      <c r="WM69" s="22"/>
      <c r="WN69" s="22"/>
      <c r="WO69" s="22"/>
      <c r="WP69" s="22"/>
      <c r="WQ69" s="22"/>
      <c r="WR69" s="22"/>
      <c r="WS69" s="22"/>
      <c r="WT69" s="22"/>
      <c r="WU69" s="22"/>
      <c r="WV69" s="22"/>
      <c r="WW69" s="22"/>
      <c r="WX69" s="22"/>
      <c r="WY69" s="22"/>
      <c r="WZ69" s="22"/>
      <c r="XA69" s="22"/>
      <c r="XB69" s="22"/>
      <c r="XC69" s="22"/>
      <c r="XD69" s="22"/>
      <c r="XE69" s="22"/>
      <c r="XF69" s="22"/>
      <c r="XG69" s="22"/>
      <c r="XH69" s="22"/>
      <c r="XI69" s="22"/>
      <c r="XJ69" s="22"/>
      <c r="XK69" s="22"/>
      <c r="XL69" s="22"/>
      <c r="XM69" s="22"/>
      <c r="XN69" s="22"/>
      <c r="XO69" s="22"/>
      <c r="XP69" s="22"/>
      <c r="XQ69" s="22"/>
      <c r="XR69" s="22"/>
      <c r="XS69" s="22"/>
      <c r="XT69" s="22"/>
      <c r="XU69" s="22"/>
      <c r="XV69" s="22"/>
      <c r="XW69" s="22"/>
      <c r="XX69" s="22"/>
      <c r="XY69" s="22"/>
      <c r="XZ69" s="22"/>
      <c r="YA69" s="22"/>
      <c r="YB69" s="22"/>
      <c r="YC69" s="22"/>
      <c r="YD69" s="22"/>
      <c r="YE69" s="22"/>
      <c r="YF69" s="22"/>
      <c r="YG69" s="22"/>
      <c r="YH69" s="22"/>
      <c r="YI69" s="22"/>
      <c r="YJ69" s="22"/>
      <c r="YK69" s="22"/>
      <c r="YL69" s="22"/>
      <c r="YM69" s="22"/>
      <c r="YN69" s="22"/>
      <c r="YO69" s="22"/>
      <c r="YP69" s="22"/>
      <c r="YQ69" s="22"/>
      <c r="YR69" s="22"/>
      <c r="YS69" s="22"/>
      <c r="YT69" s="22"/>
      <c r="YU69" s="22"/>
      <c r="YV69" s="22"/>
      <c r="YW69" s="22"/>
      <c r="YX69" s="22"/>
      <c r="YY69" s="22"/>
      <c r="YZ69" s="22"/>
      <c r="ZA69" s="22"/>
      <c r="ZB69" s="22"/>
      <c r="ZC69" s="22"/>
      <c r="ZD69" s="22"/>
      <c r="ZE69" s="22"/>
      <c r="ZF69" s="22"/>
      <c r="ZG69" s="22"/>
      <c r="ZH69" s="22"/>
      <c r="ZI69" s="22"/>
      <c r="ZJ69" s="22"/>
      <c r="ZK69" s="22"/>
      <c r="ZL69" s="22"/>
      <c r="ZM69" s="22"/>
      <c r="ZN69" s="22"/>
      <c r="ZO69" s="22"/>
      <c r="ZP69" s="22"/>
      <c r="ZQ69" s="22"/>
      <c r="ZR69" s="22"/>
      <c r="ZS69" s="22"/>
      <c r="ZT69" s="22"/>
      <c r="ZU69" s="22"/>
      <c r="ZV69" s="22"/>
      <c r="ZW69" s="22"/>
      <c r="ZX69" s="22"/>
      <c r="ZY69" s="22"/>
      <c r="ZZ69" s="22"/>
      <c r="AAA69" s="22"/>
      <c r="AAB69" s="22"/>
      <c r="AAC69" s="22"/>
      <c r="AAD69" s="22"/>
      <c r="AAE69" s="22"/>
      <c r="AAF69" s="22"/>
      <c r="AAG69" s="22"/>
      <c r="AAH69" s="22"/>
      <c r="AAI69" s="22"/>
      <c r="AAJ69" s="22"/>
      <c r="AAK69" s="22"/>
      <c r="AAL69" s="22"/>
      <c r="AAM69" s="22"/>
      <c r="AAN69" s="22"/>
      <c r="AAO69" s="22"/>
      <c r="AAP69" s="22"/>
      <c r="AAQ69" s="22"/>
      <c r="AAR69" s="22"/>
      <c r="AAS69" s="22"/>
      <c r="AAT69" s="22"/>
      <c r="AAU69" s="22"/>
      <c r="AAV69" s="22"/>
      <c r="AAW69" s="22"/>
      <c r="AAX69" s="22"/>
      <c r="AAY69" s="22"/>
      <c r="AAZ69" s="22"/>
      <c r="ABA69" s="22"/>
      <c r="ABB69" s="22"/>
      <c r="ABC69" s="22"/>
      <c r="ABD69" s="22"/>
      <c r="ABE69" s="22"/>
      <c r="ABF69" s="22"/>
      <c r="ABG69" s="22"/>
      <c r="ABH69" s="22"/>
      <c r="ABI69" s="22"/>
      <c r="ABJ69" s="22"/>
      <c r="ABK69" s="22"/>
      <c r="ABL69" s="22"/>
      <c r="ABM69" s="22"/>
      <c r="ABN69" s="22"/>
      <c r="ABO69" s="22"/>
      <c r="ABP69" s="22"/>
      <c r="ABQ69" s="22"/>
      <c r="ABR69" s="22"/>
      <c r="ABS69" s="22"/>
      <c r="ABT69" s="22"/>
      <c r="ABU69" s="22"/>
      <c r="ABV69" s="22"/>
      <c r="ABW69" s="22"/>
      <c r="ABX69" s="22"/>
      <c r="ABY69" s="22"/>
      <c r="ABZ69" s="22"/>
      <c r="ACA69" s="22"/>
      <c r="ACB69" s="22"/>
      <c r="ACC69" s="22"/>
      <c r="ACD69" s="22"/>
      <c r="ACE69" s="22"/>
      <c r="ACF69" s="22"/>
      <c r="ACG69" s="22"/>
      <c r="ACH69" s="22"/>
      <c r="ACI69" s="22"/>
      <c r="ACJ69" s="22"/>
      <c r="ACK69" s="22"/>
      <c r="ACL69" s="22"/>
      <c r="ACM69" s="22"/>
      <c r="ACN69" s="22"/>
      <c r="ACO69" s="22"/>
      <c r="ACP69" s="22"/>
      <c r="ACQ69" s="22"/>
      <c r="ACR69" s="22"/>
      <c r="ACS69" s="22"/>
      <c r="ACT69" s="22"/>
      <c r="ACU69" s="22"/>
      <c r="ACV69" s="22"/>
      <c r="ACW69" s="22"/>
      <c r="ACX69" s="22"/>
      <c r="ACY69" s="22"/>
      <c r="ACZ69" s="22"/>
      <c r="ADA69" s="22"/>
      <c r="ADB69" s="22"/>
      <c r="ADC69" s="22"/>
      <c r="ADD69" s="22"/>
      <c r="ADE69" s="22"/>
      <c r="ADF69" s="22"/>
      <c r="ADG69" s="22"/>
      <c r="ADH69" s="22"/>
      <c r="ADI69" s="22"/>
      <c r="ADJ69" s="22"/>
      <c r="ADK69" s="22"/>
      <c r="ADL69" s="22"/>
      <c r="ADM69" s="22"/>
      <c r="ADN69" s="22"/>
      <c r="ADO69" s="22"/>
      <c r="ADP69" s="22"/>
    </row>
    <row r="70" spans="1:796" s="155" customFormat="1" ht="30" customHeight="1" x14ac:dyDescent="0.3">
      <c r="A70" t="s">
        <v>351</v>
      </c>
      <c r="B70" s="66" t="s">
        <v>648</v>
      </c>
      <c r="C70" s="122" t="s">
        <v>17</v>
      </c>
      <c r="D70" s="122" t="s">
        <v>24</v>
      </c>
      <c r="E70" s="261"/>
      <c r="F70" s="261"/>
      <c r="G70" s="259"/>
      <c r="H70" s="112">
        <f t="shared" si="0"/>
        <v>0</v>
      </c>
    </row>
    <row r="71" spans="1:796" ht="30" customHeight="1" x14ac:dyDescent="0.3">
      <c r="A71" s="147" t="s">
        <v>352</v>
      </c>
      <c r="B71" s="120" t="s">
        <v>355</v>
      </c>
      <c r="C71" s="122" t="s">
        <v>17</v>
      </c>
      <c r="D71" s="122" t="s">
        <v>23</v>
      </c>
      <c r="E71" s="258"/>
      <c r="F71" s="258"/>
      <c r="G71" s="259"/>
      <c r="H71" s="112">
        <f t="shared" si="0"/>
        <v>0</v>
      </c>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22"/>
      <c r="NH71" s="22"/>
      <c r="NI71" s="22"/>
      <c r="NJ71" s="22"/>
      <c r="NK71" s="22"/>
      <c r="NL71" s="22"/>
      <c r="NM71" s="22"/>
      <c r="NN71" s="22"/>
      <c r="NO71" s="22"/>
      <c r="NP71" s="22"/>
      <c r="NQ71" s="22"/>
      <c r="NR71" s="22"/>
      <c r="NS71" s="22"/>
      <c r="NT71" s="22"/>
      <c r="NU71" s="22"/>
      <c r="NV71" s="22"/>
      <c r="NW71" s="22"/>
      <c r="NX71" s="22"/>
      <c r="NY71" s="22"/>
      <c r="NZ71" s="22"/>
      <c r="OA71" s="22"/>
      <c r="OB71" s="22"/>
      <c r="OC71" s="22"/>
      <c r="OD71" s="22"/>
      <c r="OE71" s="22"/>
      <c r="OF71" s="22"/>
      <c r="OG71" s="22"/>
      <c r="OH71" s="22"/>
      <c r="OI71" s="22"/>
      <c r="OJ71" s="22"/>
      <c r="OK71" s="22"/>
      <c r="OL71" s="22"/>
      <c r="OM71" s="22"/>
      <c r="ON71" s="22"/>
      <c r="OO71" s="22"/>
      <c r="OP71" s="22"/>
      <c r="OQ71" s="22"/>
      <c r="OR71" s="22"/>
      <c r="OS71" s="22"/>
      <c r="OT71" s="22"/>
      <c r="OU71" s="22"/>
      <c r="OV71" s="22"/>
      <c r="OW71" s="22"/>
      <c r="OX71" s="22"/>
      <c r="OY71" s="22"/>
      <c r="OZ71" s="22"/>
      <c r="PA71" s="22"/>
      <c r="PB71" s="22"/>
      <c r="PC71" s="22"/>
      <c r="PD71" s="22"/>
      <c r="PE71" s="22"/>
      <c r="PF71" s="22"/>
      <c r="PG71" s="22"/>
      <c r="PH71" s="22"/>
      <c r="PI71" s="22"/>
      <c r="PJ71" s="22"/>
      <c r="PK71" s="22"/>
      <c r="PL71" s="22"/>
      <c r="PM71" s="22"/>
      <c r="PN71" s="22"/>
      <c r="PO71" s="22"/>
      <c r="PP71" s="22"/>
      <c r="PQ71" s="22"/>
      <c r="PR71" s="22"/>
      <c r="PS71" s="22"/>
      <c r="PT71" s="22"/>
      <c r="PU71" s="22"/>
      <c r="PV71" s="22"/>
      <c r="PW71" s="22"/>
      <c r="PX71" s="22"/>
      <c r="PY71" s="22"/>
      <c r="PZ71" s="22"/>
      <c r="QA71" s="22"/>
      <c r="QB71" s="22"/>
      <c r="QC71" s="22"/>
      <c r="QD71" s="22"/>
      <c r="QE71" s="22"/>
      <c r="QF71" s="22"/>
      <c r="QG71" s="22"/>
      <c r="QH71" s="22"/>
      <c r="QI71" s="22"/>
      <c r="QJ71" s="22"/>
      <c r="QK71" s="22"/>
      <c r="QL71" s="22"/>
      <c r="QM71" s="22"/>
      <c r="QN71" s="22"/>
      <c r="QO71" s="22"/>
      <c r="QP71" s="22"/>
      <c r="QQ71" s="22"/>
      <c r="QR71" s="22"/>
      <c r="QS71" s="22"/>
      <c r="QT71" s="22"/>
      <c r="QU71" s="22"/>
      <c r="QV71" s="22"/>
      <c r="QW71" s="22"/>
      <c r="QX71" s="22"/>
      <c r="QY71" s="22"/>
      <c r="QZ71" s="22"/>
      <c r="RA71" s="22"/>
      <c r="RB71" s="22"/>
      <c r="RC71" s="22"/>
      <c r="RD71" s="22"/>
      <c r="RE71" s="22"/>
      <c r="RF71" s="22"/>
      <c r="RG71" s="22"/>
      <c r="RH71" s="22"/>
      <c r="RI71" s="22"/>
      <c r="RJ71" s="22"/>
      <c r="RK71" s="22"/>
      <c r="RL71" s="22"/>
      <c r="RM71" s="22"/>
      <c r="RN71" s="22"/>
      <c r="RO71" s="22"/>
      <c r="RP71" s="22"/>
      <c r="RQ71" s="22"/>
      <c r="RR71" s="22"/>
      <c r="RS71" s="22"/>
      <c r="RT71" s="22"/>
      <c r="RU71" s="22"/>
      <c r="RV71" s="22"/>
      <c r="RW71" s="22"/>
      <c r="RX71" s="22"/>
      <c r="RY71" s="22"/>
      <c r="RZ71" s="22"/>
      <c r="SA71" s="22"/>
      <c r="SB71" s="22"/>
      <c r="SC71" s="22"/>
      <c r="SD71" s="22"/>
      <c r="SE71" s="22"/>
      <c r="SF71" s="22"/>
      <c r="SG71" s="22"/>
      <c r="SH71" s="22"/>
      <c r="SI71" s="22"/>
      <c r="SJ71" s="22"/>
      <c r="SK71" s="22"/>
      <c r="SL71" s="22"/>
      <c r="SM71" s="22"/>
      <c r="SN71" s="22"/>
      <c r="SO71" s="22"/>
      <c r="SP71" s="22"/>
      <c r="SQ71" s="22"/>
      <c r="SR71" s="22"/>
      <c r="SS71" s="22"/>
      <c r="ST71" s="22"/>
      <c r="SU71" s="22"/>
      <c r="SV71" s="22"/>
      <c r="SW71" s="22"/>
      <c r="SX71" s="22"/>
      <c r="SY71" s="22"/>
      <c r="SZ71" s="22"/>
      <c r="TA71" s="22"/>
      <c r="TB71" s="22"/>
      <c r="TC71" s="22"/>
      <c r="TD71" s="22"/>
      <c r="TE71" s="22"/>
      <c r="TF71" s="22"/>
      <c r="TG71" s="22"/>
      <c r="TH71" s="22"/>
      <c r="TI71" s="22"/>
      <c r="TJ71" s="22"/>
      <c r="TK71" s="22"/>
      <c r="TL71" s="22"/>
      <c r="TM71" s="22"/>
      <c r="TN71" s="22"/>
      <c r="TO71" s="22"/>
      <c r="TP71" s="22"/>
      <c r="TQ71" s="22"/>
      <c r="TR71" s="22"/>
      <c r="TS71" s="22"/>
      <c r="TT71" s="22"/>
      <c r="TU71" s="22"/>
      <c r="TV71" s="22"/>
      <c r="TW71" s="22"/>
      <c r="TX71" s="22"/>
      <c r="TY71" s="22"/>
      <c r="TZ71" s="22"/>
      <c r="UA71" s="22"/>
      <c r="UB71" s="22"/>
      <c r="UC71" s="22"/>
      <c r="UD71" s="22"/>
      <c r="UE71" s="22"/>
      <c r="UF71" s="22"/>
      <c r="UG71" s="22"/>
      <c r="UH71" s="22"/>
      <c r="UI71" s="22"/>
      <c r="UJ71" s="22"/>
      <c r="UK71" s="22"/>
      <c r="UL71" s="22"/>
      <c r="UM71" s="22"/>
      <c r="UN71" s="22"/>
      <c r="UO71" s="22"/>
      <c r="UP71" s="22"/>
      <c r="UQ71" s="22"/>
      <c r="UR71" s="22"/>
      <c r="US71" s="22"/>
      <c r="UT71" s="22"/>
      <c r="UU71" s="22"/>
      <c r="UV71" s="22"/>
      <c r="UW71" s="22"/>
      <c r="UX71" s="22"/>
      <c r="UY71" s="22"/>
      <c r="UZ71" s="22"/>
      <c r="VA71" s="22"/>
      <c r="VB71" s="22"/>
      <c r="VC71" s="22"/>
      <c r="VD71" s="22"/>
      <c r="VE71" s="22"/>
      <c r="VF71" s="22"/>
      <c r="VG71" s="22"/>
      <c r="VH71" s="22"/>
      <c r="VI71" s="22"/>
      <c r="VJ71" s="22"/>
      <c r="VK71" s="22"/>
      <c r="VL71" s="22"/>
      <c r="VM71" s="22"/>
      <c r="VN71" s="22"/>
      <c r="VO71" s="22"/>
      <c r="VP71" s="22"/>
      <c r="VQ71" s="22"/>
      <c r="VR71" s="22"/>
      <c r="VS71" s="22"/>
      <c r="VT71" s="22"/>
      <c r="VU71" s="22"/>
      <c r="VV71" s="22"/>
      <c r="VW71" s="22"/>
      <c r="VX71" s="22"/>
      <c r="VY71" s="22"/>
      <c r="VZ71" s="22"/>
      <c r="WA71" s="22"/>
      <c r="WB71" s="22"/>
      <c r="WC71" s="22"/>
      <c r="WD71" s="22"/>
      <c r="WE71" s="22"/>
      <c r="WF71" s="22"/>
      <c r="WG71" s="22"/>
      <c r="WH71" s="22"/>
      <c r="WI71" s="22"/>
      <c r="WJ71" s="22"/>
      <c r="WK71" s="22"/>
      <c r="WL71" s="22"/>
      <c r="WM71" s="22"/>
      <c r="WN71" s="22"/>
      <c r="WO71" s="22"/>
      <c r="WP71" s="22"/>
      <c r="WQ71" s="22"/>
      <c r="WR71" s="22"/>
      <c r="WS71" s="22"/>
      <c r="WT71" s="22"/>
      <c r="WU71" s="22"/>
      <c r="WV71" s="22"/>
      <c r="WW71" s="22"/>
      <c r="WX71" s="22"/>
      <c r="WY71" s="22"/>
      <c r="WZ71" s="22"/>
      <c r="XA71" s="22"/>
      <c r="XB71" s="22"/>
      <c r="XC71" s="22"/>
      <c r="XD71" s="22"/>
      <c r="XE71" s="22"/>
      <c r="XF71" s="22"/>
      <c r="XG71" s="22"/>
      <c r="XH71" s="22"/>
      <c r="XI71" s="22"/>
      <c r="XJ71" s="22"/>
      <c r="XK71" s="22"/>
      <c r="XL71" s="22"/>
      <c r="XM71" s="22"/>
      <c r="XN71" s="22"/>
      <c r="XO71" s="22"/>
      <c r="XP71" s="22"/>
      <c r="XQ71" s="22"/>
      <c r="XR71" s="22"/>
      <c r="XS71" s="22"/>
      <c r="XT71" s="22"/>
      <c r="XU71" s="22"/>
      <c r="XV71" s="22"/>
      <c r="XW71" s="22"/>
      <c r="XX71" s="22"/>
      <c r="XY71" s="22"/>
      <c r="XZ71" s="22"/>
      <c r="YA71" s="22"/>
      <c r="YB71" s="22"/>
      <c r="YC71" s="22"/>
      <c r="YD71" s="22"/>
      <c r="YE71" s="22"/>
      <c r="YF71" s="22"/>
      <c r="YG71" s="22"/>
      <c r="YH71" s="22"/>
      <c r="YI71" s="22"/>
      <c r="YJ71" s="22"/>
      <c r="YK71" s="22"/>
      <c r="YL71" s="22"/>
      <c r="YM71" s="22"/>
      <c r="YN71" s="22"/>
      <c r="YO71" s="22"/>
      <c r="YP71" s="22"/>
      <c r="YQ71" s="22"/>
      <c r="YR71" s="22"/>
      <c r="YS71" s="22"/>
      <c r="YT71" s="22"/>
      <c r="YU71" s="22"/>
      <c r="YV71" s="22"/>
      <c r="YW71" s="22"/>
      <c r="YX71" s="22"/>
      <c r="YY71" s="22"/>
      <c r="YZ71" s="22"/>
      <c r="ZA71" s="22"/>
      <c r="ZB71" s="22"/>
      <c r="ZC71" s="22"/>
      <c r="ZD71" s="22"/>
      <c r="ZE71" s="22"/>
      <c r="ZF71" s="22"/>
      <c r="ZG71" s="22"/>
      <c r="ZH71" s="22"/>
      <c r="ZI71" s="22"/>
      <c r="ZJ71" s="22"/>
      <c r="ZK71" s="22"/>
      <c r="ZL71" s="22"/>
      <c r="ZM71" s="22"/>
      <c r="ZN71" s="22"/>
      <c r="ZO71" s="22"/>
      <c r="ZP71" s="22"/>
      <c r="ZQ71" s="22"/>
      <c r="ZR71" s="22"/>
      <c r="ZS71" s="22"/>
      <c r="ZT71" s="22"/>
      <c r="ZU71" s="22"/>
      <c r="ZV71" s="22"/>
      <c r="ZW71" s="22"/>
      <c r="ZX71" s="22"/>
      <c r="ZY71" s="22"/>
      <c r="ZZ71" s="22"/>
      <c r="AAA71" s="22"/>
      <c r="AAB71" s="22"/>
      <c r="AAC71" s="22"/>
      <c r="AAD71" s="22"/>
      <c r="AAE71" s="22"/>
      <c r="AAF71" s="22"/>
      <c r="AAG71" s="22"/>
      <c r="AAH71" s="22"/>
      <c r="AAI71" s="22"/>
      <c r="AAJ71" s="22"/>
      <c r="AAK71" s="22"/>
      <c r="AAL71" s="22"/>
      <c r="AAM71" s="22"/>
      <c r="AAN71" s="22"/>
      <c r="AAO71" s="22"/>
      <c r="AAP71" s="22"/>
      <c r="AAQ71" s="22"/>
      <c r="AAR71" s="22"/>
      <c r="AAS71" s="22"/>
      <c r="AAT71" s="22"/>
      <c r="AAU71" s="22"/>
      <c r="AAV71" s="22"/>
      <c r="AAW71" s="22"/>
      <c r="AAX71" s="22"/>
      <c r="AAY71" s="22"/>
      <c r="AAZ71" s="22"/>
      <c r="ABA71" s="22"/>
      <c r="ABB71" s="22"/>
      <c r="ABC71" s="22"/>
      <c r="ABD71" s="22"/>
      <c r="ABE71" s="22"/>
      <c r="ABF71" s="22"/>
      <c r="ABG71" s="22"/>
      <c r="ABH71" s="22"/>
      <c r="ABI71" s="22"/>
      <c r="ABJ71" s="22"/>
      <c r="ABK71" s="22"/>
      <c r="ABL71" s="22"/>
      <c r="ABM71" s="22"/>
      <c r="ABN71" s="22"/>
      <c r="ABO71" s="22"/>
      <c r="ABP71" s="22"/>
      <c r="ABQ71" s="22"/>
      <c r="ABR71" s="22"/>
      <c r="ABS71" s="22"/>
      <c r="ABT71" s="22"/>
      <c r="ABU71" s="22"/>
      <c r="ABV71" s="22"/>
      <c r="ABW71" s="22"/>
      <c r="ABX71" s="22"/>
      <c r="ABY71" s="22"/>
      <c r="ABZ71" s="22"/>
      <c r="ACA71" s="22"/>
      <c r="ACB71" s="22"/>
      <c r="ACC71" s="22"/>
      <c r="ACD71" s="22"/>
      <c r="ACE71" s="22"/>
      <c r="ACF71" s="22"/>
      <c r="ACG71" s="22"/>
      <c r="ACH71" s="22"/>
      <c r="ACI71" s="22"/>
      <c r="ACJ71" s="22"/>
      <c r="ACK71" s="22"/>
      <c r="ACL71" s="22"/>
      <c r="ACM71" s="22"/>
      <c r="ACN71" s="22"/>
      <c r="ACO71" s="22"/>
      <c r="ACP71" s="22"/>
      <c r="ACQ71" s="22"/>
      <c r="ACR71" s="22"/>
      <c r="ACS71" s="22"/>
      <c r="ACT71" s="22"/>
      <c r="ACU71" s="22"/>
      <c r="ACV71" s="22"/>
      <c r="ACW71" s="22"/>
      <c r="ACX71" s="22"/>
      <c r="ACY71" s="22"/>
      <c r="ACZ71" s="22"/>
      <c r="ADA71" s="22"/>
      <c r="ADB71" s="22"/>
      <c r="ADC71" s="22"/>
      <c r="ADD71" s="22"/>
      <c r="ADE71" s="22"/>
      <c r="ADF71" s="22"/>
      <c r="ADG71" s="22"/>
      <c r="ADH71" s="22"/>
      <c r="ADI71" s="22"/>
      <c r="ADJ71" s="22"/>
      <c r="ADK71" s="22"/>
      <c r="ADL71" s="22"/>
      <c r="ADM71" s="22"/>
      <c r="ADN71" s="22"/>
      <c r="ADO71" s="22"/>
      <c r="ADP71" s="22"/>
    </row>
    <row r="72" spans="1:796" ht="45" customHeight="1" x14ac:dyDescent="0.3">
      <c r="A72" s="147" t="s">
        <v>853</v>
      </c>
      <c r="B72" s="66" t="s">
        <v>649</v>
      </c>
      <c r="C72" s="122" t="s">
        <v>17</v>
      </c>
      <c r="D72" s="122" t="s">
        <v>23</v>
      </c>
      <c r="E72" s="258"/>
      <c r="F72" s="258"/>
      <c r="G72" s="259"/>
      <c r="H72" s="112">
        <f t="shared" si="0"/>
        <v>0</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22"/>
      <c r="NH72" s="22"/>
      <c r="NI72" s="22"/>
      <c r="NJ72" s="22"/>
      <c r="NK72" s="22"/>
      <c r="NL72" s="22"/>
      <c r="NM72" s="22"/>
      <c r="NN72" s="22"/>
      <c r="NO72" s="22"/>
      <c r="NP72" s="22"/>
      <c r="NQ72" s="22"/>
      <c r="NR72" s="22"/>
      <c r="NS72" s="22"/>
      <c r="NT72" s="22"/>
      <c r="NU72" s="22"/>
      <c r="NV72" s="22"/>
      <c r="NW72" s="22"/>
      <c r="NX72" s="22"/>
      <c r="NY72" s="22"/>
      <c r="NZ72" s="22"/>
      <c r="OA72" s="22"/>
      <c r="OB72" s="22"/>
      <c r="OC72" s="22"/>
      <c r="OD72" s="22"/>
      <c r="OE72" s="22"/>
      <c r="OF72" s="22"/>
      <c r="OG72" s="22"/>
      <c r="OH72" s="22"/>
      <c r="OI72" s="22"/>
      <c r="OJ72" s="22"/>
      <c r="OK72" s="22"/>
      <c r="OL72" s="22"/>
      <c r="OM72" s="22"/>
      <c r="ON72" s="22"/>
      <c r="OO72" s="22"/>
      <c r="OP72" s="22"/>
      <c r="OQ72" s="22"/>
      <c r="OR72" s="22"/>
      <c r="OS72" s="22"/>
      <c r="OT72" s="22"/>
      <c r="OU72" s="22"/>
      <c r="OV72" s="22"/>
      <c r="OW72" s="22"/>
      <c r="OX72" s="22"/>
      <c r="OY72" s="22"/>
      <c r="OZ72" s="22"/>
      <c r="PA72" s="22"/>
      <c r="PB72" s="22"/>
      <c r="PC72" s="22"/>
      <c r="PD72" s="22"/>
      <c r="PE72" s="22"/>
      <c r="PF72" s="22"/>
      <c r="PG72" s="22"/>
      <c r="PH72" s="22"/>
      <c r="PI72" s="22"/>
      <c r="PJ72" s="22"/>
      <c r="PK72" s="22"/>
      <c r="PL72" s="22"/>
      <c r="PM72" s="22"/>
      <c r="PN72" s="22"/>
      <c r="PO72" s="22"/>
      <c r="PP72" s="22"/>
      <c r="PQ72" s="22"/>
      <c r="PR72" s="22"/>
      <c r="PS72" s="22"/>
      <c r="PT72" s="22"/>
      <c r="PU72" s="22"/>
      <c r="PV72" s="22"/>
      <c r="PW72" s="22"/>
      <c r="PX72" s="22"/>
      <c r="PY72" s="22"/>
      <c r="PZ72" s="22"/>
      <c r="QA72" s="22"/>
      <c r="QB72" s="22"/>
      <c r="QC72" s="22"/>
      <c r="QD72" s="22"/>
      <c r="QE72" s="22"/>
      <c r="QF72" s="22"/>
      <c r="QG72" s="22"/>
      <c r="QH72" s="22"/>
      <c r="QI72" s="22"/>
      <c r="QJ72" s="22"/>
      <c r="QK72" s="22"/>
      <c r="QL72" s="22"/>
      <c r="QM72" s="22"/>
      <c r="QN72" s="22"/>
      <c r="QO72" s="22"/>
      <c r="QP72" s="22"/>
      <c r="QQ72" s="22"/>
      <c r="QR72" s="22"/>
      <c r="QS72" s="22"/>
      <c r="QT72" s="22"/>
      <c r="QU72" s="22"/>
      <c r="QV72" s="22"/>
      <c r="QW72" s="22"/>
      <c r="QX72" s="22"/>
      <c r="QY72" s="22"/>
      <c r="QZ72" s="22"/>
      <c r="RA72" s="22"/>
      <c r="RB72" s="22"/>
      <c r="RC72" s="22"/>
      <c r="RD72" s="22"/>
      <c r="RE72" s="22"/>
      <c r="RF72" s="22"/>
      <c r="RG72" s="22"/>
      <c r="RH72" s="22"/>
      <c r="RI72" s="22"/>
      <c r="RJ72" s="22"/>
      <c r="RK72" s="22"/>
      <c r="RL72" s="22"/>
      <c r="RM72" s="22"/>
      <c r="RN72" s="22"/>
      <c r="RO72" s="22"/>
      <c r="RP72" s="22"/>
      <c r="RQ72" s="22"/>
      <c r="RR72" s="22"/>
      <c r="RS72" s="22"/>
      <c r="RT72" s="22"/>
      <c r="RU72" s="22"/>
      <c r="RV72" s="22"/>
      <c r="RW72" s="22"/>
      <c r="RX72" s="22"/>
      <c r="RY72" s="22"/>
      <c r="RZ72" s="22"/>
      <c r="SA72" s="22"/>
      <c r="SB72" s="22"/>
      <c r="SC72" s="22"/>
      <c r="SD72" s="22"/>
      <c r="SE72" s="22"/>
      <c r="SF72" s="22"/>
      <c r="SG72" s="22"/>
      <c r="SH72" s="22"/>
      <c r="SI72" s="22"/>
      <c r="SJ72" s="22"/>
      <c r="SK72" s="22"/>
      <c r="SL72" s="22"/>
      <c r="SM72" s="22"/>
      <c r="SN72" s="22"/>
      <c r="SO72" s="22"/>
      <c r="SP72" s="22"/>
      <c r="SQ72" s="22"/>
      <c r="SR72" s="22"/>
      <c r="SS72" s="22"/>
      <c r="ST72" s="22"/>
      <c r="SU72" s="22"/>
      <c r="SV72" s="22"/>
      <c r="SW72" s="22"/>
      <c r="SX72" s="22"/>
      <c r="SY72" s="22"/>
      <c r="SZ72" s="22"/>
      <c r="TA72" s="22"/>
      <c r="TB72" s="22"/>
      <c r="TC72" s="22"/>
      <c r="TD72" s="22"/>
      <c r="TE72" s="22"/>
      <c r="TF72" s="22"/>
      <c r="TG72" s="22"/>
      <c r="TH72" s="22"/>
      <c r="TI72" s="22"/>
      <c r="TJ72" s="22"/>
      <c r="TK72" s="22"/>
      <c r="TL72" s="22"/>
      <c r="TM72" s="22"/>
      <c r="TN72" s="22"/>
      <c r="TO72" s="22"/>
      <c r="TP72" s="22"/>
      <c r="TQ72" s="22"/>
      <c r="TR72" s="22"/>
      <c r="TS72" s="22"/>
      <c r="TT72" s="22"/>
      <c r="TU72" s="22"/>
      <c r="TV72" s="22"/>
      <c r="TW72" s="22"/>
      <c r="TX72" s="22"/>
      <c r="TY72" s="22"/>
      <c r="TZ72" s="22"/>
      <c r="UA72" s="22"/>
      <c r="UB72" s="22"/>
      <c r="UC72" s="22"/>
      <c r="UD72" s="22"/>
      <c r="UE72" s="22"/>
      <c r="UF72" s="22"/>
      <c r="UG72" s="22"/>
      <c r="UH72" s="22"/>
      <c r="UI72" s="22"/>
      <c r="UJ72" s="22"/>
      <c r="UK72" s="22"/>
      <c r="UL72" s="22"/>
      <c r="UM72" s="22"/>
      <c r="UN72" s="22"/>
      <c r="UO72" s="22"/>
      <c r="UP72" s="22"/>
      <c r="UQ72" s="22"/>
      <c r="UR72" s="22"/>
      <c r="US72" s="22"/>
      <c r="UT72" s="22"/>
      <c r="UU72" s="22"/>
      <c r="UV72" s="22"/>
      <c r="UW72" s="22"/>
      <c r="UX72" s="22"/>
      <c r="UY72" s="22"/>
      <c r="UZ72" s="22"/>
      <c r="VA72" s="22"/>
      <c r="VB72" s="22"/>
      <c r="VC72" s="22"/>
      <c r="VD72" s="22"/>
      <c r="VE72" s="22"/>
      <c r="VF72" s="22"/>
      <c r="VG72" s="22"/>
      <c r="VH72" s="22"/>
      <c r="VI72" s="22"/>
      <c r="VJ72" s="22"/>
      <c r="VK72" s="22"/>
      <c r="VL72" s="22"/>
      <c r="VM72" s="22"/>
      <c r="VN72" s="22"/>
      <c r="VO72" s="22"/>
      <c r="VP72" s="22"/>
      <c r="VQ72" s="22"/>
      <c r="VR72" s="22"/>
      <c r="VS72" s="22"/>
      <c r="VT72" s="22"/>
      <c r="VU72" s="22"/>
      <c r="VV72" s="22"/>
      <c r="VW72" s="22"/>
      <c r="VX72" s="22"/>
      <c r="VY72" s="22"/>
      <c r="VZ72" s="22"/>
      <c r="WA72" s="22"/>
      <c r="WB72" s="22"/>
      <c r="WC72" s="22"/>
      <c r="WD72" s="22"/>
      <c r="WE72" s="22"/>
      <c r="WF72" s="22"/>
      <c r="WG72" s="22"/>
      <c r="WH72" s="22"/>
      <c r="WI72" s="22"/>
      <c r="WJ72" s="22"/>
      <c r="WK72" s="22"/>
      <c r="WL72" s="22"/>
      <c r="WM72" s="22"/>
      <c r="WN72" s="22"/>
      <c r="WO72" s="22"/>
      <c r="WP72" s="22"/>
      <c r="WQ72" s="22"/>
      <c r="WR72" s="22"/>
      <c r="WS72" s="22"/>
      <c r="WT72" s="22"/>
      <c r="WU72" s="22"/>
      <c r="WV72" s="22"/>
      <c r="WW72" s="22"/>
      <c r="WX72" s="22"/>
      <c r="WY72" s="22"/>
      <c r="WZ72" s="22"/>
      <c r="XA72" s="22"/>
      <c r="XB72" s="22"/>
      <c r="XC72" s="22"/>
      <c r="XD72" s="22"/>
      <c r="XE72" s="22"/>
      <c r="XF72" s="22"/>
      <c r="XG72" s="22"/>
      <c r="XH72" s="22"/>
      <c r="XI72" s="22"/>
      <c r="XJ72" s="22"/>
      <c r="XK72" s="22"/>
      <c r="XL72" s="22"/>
      <c r="XM72" s="22"/>
      <c r="XN72" s="22"/>
      <c r="XO72" s="22"/>
      <c r="XP72" s="22"/>
      <c r="XQ72" s="22"/>
      <c r="XR72" s="22"/>
      <c r="XS72" s="22"/>
      <c r="XT72" s="22"/>
      <c r="XU72" s="22"/>
      <c r="XV72" s="22"/>
      <c r="XW72" s="22"/>
      <c r="XX72" s="22"/>
      <c r="XY72" s="22"/>
      <c r="XZ72" s="22"/>
      <c r="YA72" s="22"/>
      <c r="YB72" s="22"/>
      <c r="YC72" s="22"/>
      <c r="YD72" s="22"/>
      <c r="YE72" s="22"/>
      <c r="YF72" s="22"/>
      <c r="YG72" s="22"/>
      <c r="YH72" s="22"/>
      <c r="YI72" s="22"/>
      <c r="YJ72" s="22"/>
      <c r="YK72" s="22"/>
      <c r="YL72" s="22"/>
      <c r="YM72" s="22"/>
      <c r="YN72" s="22"/>
      <c r="YO72" s="22"/>
      <c r="YP72" s="22"/>
      <c r="YQ72" s="22"/>
      <c r="YR72" s="22"/>
      <c r="YS72" s="22"/>
      <c r="YT72" s="22"/>
      <c r="YU72" s="22"/>
      <c r="YV72" s="22"/>
      <c r="YW72" s="22"/>
      <c r="YX72" s="22"/>
      <c r="YY72" s="22"/>
      <c r="YZ72" s="22"/>
      <c r="ZA72" s="22"/>
      <c r="ZB72" s="22"/>
      <c r="ZC72" s="22"/>
      <c r="ZD72" s="22"/>
      <c r="ZE72" s="22"/>
      <c r="ZF72" s="22"/>
      <c r="ZG72" s="22"/>
      <c r="ZH72" s="22"/>
      <c r="ZI72" s="22"/>
      <c r="ZJ72" s="22"/>
      <c r="ZK72" s="22"/>
      <c r="ZL72" s="22"/>
      <c r="ZM72" s="22"/>
      <c r="ZN72" s="22"/>
      <c r="ZO72" s="22"/>
      <c r="ZP72" s="22"/>
      <c r="ZQ72" s="22"/>
      <c r="ZR72" s="22"/>
      <c r="ZS72" s="22"/>
      <c r="ZT72" s="22"/>
      <c r="ZU72" s="22"/>
      <c r="ZV72" s="22"/>
      <c r="ZW72" s="22"/>
      <c r="ZX72" s="22"/>
      <c r="ZY72" s="22"/>
      <c r="ZZ72" s="22"/>
      <c r="AAA72" s="22"/>
      <c r="AAB72" s="22"/>
      <c r="AAC72" s="22"/>
      <c r="AAD72" s="22"/>
      <c r="AAE72" s="22"/>
      <c r="AAF72" s="22"/>
      <c r="AAG72" s="22"/>
      <c r="AAH72" s="22"/>
      <c r="AAI72" s="22"/>
      <c r="AAJ72" s="22"/>
      <c r="AAK72" s="22"/>
      <c r="AAL72" s="22"/>
      <c r="AAM72" s="22"/>
      <c r="AAN72" s="22"/>
      <c r="AAO72" s="22"/>
      <c r="AAP72" s="22"/>
      <c r="AAQ72" s="22"/>
      <c r="AAR72" s="22"/>
      <c r="AAS72" s="22"/>
      <c r="AAT72" s="22"/>
      <c r="AAU72" s="22"/>
      <c r="AAV72" s="22"/>
      <c r="AAW72" s="22"/>
      <c r="AAX72" s="22"/>
      <c r="AAY72" s="22"/>
      <c r="AAZ72" s="22"/>
      <c r="ABA72" s="22"/>
      <c r="ABB72" s="22"/>
      <c r="ABC72" s="22"/>
      <c r="ABD72" s="22"/>
      <c r="ABE72" s="22"/>
      <c r="ABF72" s="22"/>
      <c r="ABG72" s="22"/>
      <c r="ABH72" s="22"/>
      <c r="ABI72" s="22"/>
      <c r="ABJ72" s="22"/>
      <c r="ABK72" s="22"/>
      <c r="ABL72" s="22"/>
      <c r="ABM72" s="22"/>
      <c r="ABN72" s="22"/>
      <c r="ABO72" s="22"/>
      <c r="ABP72" s="22"/>
      <c r="ABQ72" s="22"/>
      <c r="ABR72" s="22"/>
      <c r="ABS72" s="22"/>
      <c r="ABT72" s="22"/>
      <c r="ABU72" s="22"/>
      <c r="ABV72" s="22"/>
      <c r="ABW72" s="22"/>
      <c r="ABX72" s="22"/>
      <c r="ABY72" s="22"/>
      <c r="ABZ72" s="22"/>
      <c r="ACA72" s="22"/>
      <c r="ACB72" s="22"/>
      <c r="ACC72" s="22"/>
      <c r="ACD72" s="22"/>
      <c r="ACE72" s="22"/>
      <c r="ACF72" s="22"/>
      <c r="ACG72" s="22"/>
      <c r="ACH72" s="22"/>
      <c r="ACI72" s="22"/>
      <c r="ACJ72" s="22"/>
      <c r="ACK72" s="22"/>
      <c r="ACL72" s="22"/>
      <c r="ACM72" s="22"/>
      <c r="ACN72" s="22"/>
      <c r="ACO72" s="22"/>
      <c r="ACP72" s="22"/>
      <c r="ACQ72" s="22"/>
      <c r="ACR72" s="22"/>
      <c r="ACS72" s="22"/>
      <c r="ACT72" s="22"/>
      <c r="ACU72" s="22"/>
      <c r="ACV72" s="22"/>
      <c r="ACW72" s="22"/>
      <c r="ACX72" s="22"/>
      <c r="ACY72" s="22"/>
      <c r="ACZ72" s="22"/>
      <c r="ADA72" s="22"/>
      <c r="ADB72" s="22"/>
      <c r="ADC72" s="22"/>
      <c r="ADD72" s="22"/>
      <c r="ADE72" s="22"/>
      <c r="ADF72" s="22"/>
      <c r="ADG72" s="22"/>
      <c r="ADH72" s="22"/>
      <c r="ADI72" s="22"/>
      <c r="ADJ72" s="22"/>
      <c r="ADK72" s="22"/>
      <c r="ADL72" s="22"/>
      <c r="ADM72" s="22"/>
      <c r="ADN72" s="22"/>
      <c r="ADO72" s="22"/>
      <c r="ADP72" s="22"/>
    </row>
    <row r="73" spans="1:796" s="155" customFormat="1" ht="30" customHeight="1" x14ac:dyDescent="0.3">
      <c r="A73" s="147" t="s">
        <v>1156</v>
      </c>
      <c r="B73" s="66" t="s">
        <v>358</v>
      </c>
      <c r="C73" s="122" t="s">
        <v>17</v>
      </c>
      <c r="D73" s="122" t="s">
        <v>23</v>
      </c>
      <c r="E73" s="258"/>
      <c r="F73" s="258"/>
      <c r="G73" s="259"/>
      <c r="H73" s="112">
        <f t="shared" si="0"/>
        <v>0</v>
      </c>
    </row>
    <row r="74" spans="1:796" s="155" customFormat="1" ht="30" customHeight="1" x14ac:dyDescent="0.3">
      <c r="A74" s="148" t="s">
        <v>1157</v>
      </c>
      <c r="B74" s="118" t="s">
        <v>650</v>
      </c>
      <c r="C74" s="110" t="s">
        <v>19</v>
      </c>
      <c r="D74" s="110" t="s">
        <v>23</v>
      </c>
      <c r="E74" s="263"/>
      <c r="F74" s="263"/>
      <c r="G74" s="259"/>
      <c r="H74" s="112">
        <f t="shared" ref="H74:H93" si="1">IF(C74="Eis",0,1)</f>
        <v>1</v>
      </c>
    </row>
    <row r="75" spans="1:796" ht="63" customHeight="1" thickBot="1" x14ac:dyDescent="0.35">
      <c r="A75" s="148" t="s">
        <v>1158</v>
      </c>
      <c r="B75" s="145" t="s">
        <v>702</v>
      </c>
      <c r="C75" s="110" t="s">
        <v>19</v>
      </c>
      <c r="D75" s="110" t="s">
        <v>24</v>
      </c>
      <c r="E75" s="263"/>
      <c r="F75" s="263"/>
      <c r="G75" s="259"/>
      <c r="H75" s="112">
        <f t="shared" si="1"/>
        <v>1</v>
      </c>
    </row>
    <row r="76" spans="1:796" ht="18.75" customHeight="1" x14ac:dyDescent="0.3">
      <c r="A76" s="85" t="s">
        <v>1159</v>
      </c>
      <c r="B76" s="62" t="s">
        <v>55</v>
      </c>
      <c r="C76" s="63" t="s">
        <v>22</v>
      </c>
      <c r="D76" s="63" t="s">
        <v>749</v>
      </c>
      <c r="E76" s="116" t="s">
        <v>1201</v>
      </c>
      <c r="F76" s="116" t="s">
        <v>1202</v>
      </c>
      <c r="G76" s="260" t="s">
        <v>995</v>
      </c>
      <c r="H76" s="143"/>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2"/>
      <c r="NH76" s="22"/>
      <c r="NI76" s="22"/>
      <c r="NJ76" s="22"/>
      <c r="NK76" s="22"/>
      <c r="NL76" s="22"/>
      <c r="NM76" s="22"/>
      <c r="NN76" s="22"/>
      <c r="NO76" s="22"/>
      <c r="NP76" s="22"/>
      <c r="NQ76" s="22"/>
      <c r="NR76" s="22"/>
      <c r="NS76" s="22"/>
      <c r="NT76" s="22"/>
      <c r="NU76" s="22"/>
      <c r="NV76" s="22"/>
      <c r="NW76" s="22"/>
      <c r="NX76" s="22"/>
      <c r="NY76" s="22"/>
      <c r="NZ76" s="22"/>
      <c r="OA76" s="22"/>
      <c r="OB76" s="22"/>
      <c r="OC76" s="22"/>
      <c r="OD76" s="22"/>
      <c r="OE76" s="22"/>
      <c r="OF76" s="22"/>
      <c r="OG76" s="22"/>
      <c r="OH76" s="22"/>
      <c r="OI76" s="22"/>
      <c r="OJ76" s="22"/>
      <c r="OK76" s="22"/>
      <c r="OL76" s="22"/>
      <c r="OM76" s="22"/>
      <c r="ON76" s="22"/>
      <c r="OO76" s="22"/>
      <c r="OP76" s="22"/>
      <c r="OQ76" s="22"/>
      <c r="OR76" s="22"/>
      <c r="OS76" s="22"/>
      <c r="OT76" s="22"/>
      <c r="OU76" s="22"/>
      <c r="OV76" s="22"/>
      <c r="OW76" s="22"/>
      <c r="OX76" s="22"/>
      <c r="OY76" s="22"/>
      <c r="OZ76" s="22"/>
      <c r="PA76" s="22"/>
      <c r="PB76" s="22"/>
      <c r="PC76" s="22"/>
      <c r="PD76" s="22"/>
      <c r="PE76" s="22"/>
      <c r="PF76" s="22"/>
      <c r="PG76" s="22"/>
      <c r="PH76" s="22"/>
      <c r="PI76" s="22"/>
      <c r="PJ76" s="22"/>
      <c r="PK76" s="22"/>
      <c r="PL76" s="22"/>
      <c r="PM76" s="22"/>
      <c r="PN76" s="22"/>
      <c r="PO76" s="22"/>
      <c r="PP76" s="22"/>
      <c r="PQ76" s="22"/>
      <c r="PR76" s="22"/>
      <c r="PS76" s="22"/>
      <c r="PT76" s="22"/>
      <c r="PU76" s="22"/>
      <c r="PV76" s="22"/>
      <c r="PW76" s="22"/>
      <c r="PX76" s="22"/>
      <c r="PY76" s="22"/>
      <c r="PZ76" s="22"/>
      <c r="QA76" s="22"/>
      <c r="QB76" s="22"/>
      <c r="QC76" s="22"/>
      <c r="QD76" s="22"/>
      <c r="QE76" s="22"/>
      <c r="QF76" s="22"/>
      <c r="QG76" s="22"/>
      <c r="QH76" s="22"/>
      <c r="QI76" s="22"/>
      <c r="QJ76" s="22"/>
      <c r="QK76" s="22"/>
      <c r="QL76" s="22"/>
      <c r="QM76" s="22"/>
      <c r="QN76" s="22"/>
      <c r="QO76" s="22"/>
      <c r="QP76" s="22"/>
      <c r="QQ76" s="22"/>
      <c r="QR76" s="22"/>
      <c r="QS76" s="22"/>
      <c r="QT76" s="22"/>
      <c r="QU76" s="22"/>
      <c r="QV76" s="22"/>
      <c r="QW76" s="22"/>
      <c r="QX76" s="22"/>
      <c r="QY76" s="22"/>
      <c r="QZ76" s="22"/>
      <c r="RA76" s="22"/>
      <c r="RB76" s="22"/>
      <c r="RC76" s="22"/>
      <c r="RD76" s="22"/>
      <c r="RE76" s="22"/>
      <c r="RF76" s="22"/>
      <c r="RG76" s="22"/>
      <c r="RH76" s="22"/>
      <c r="RI76" s="22"/>
      <c r="RJ76" s="22"/>
      <c r="RK76" s="22"/>
      <c r="RL76" s="22"/>
      <c r="RM76" s="22"/>
      <c r="RN76" s="22"/>
      <c r="RO76" s="22"/>
      <c r="RP76" s="22"/>
      <c r="RQ76" s="22"/>
      <c r="RR76" s="22"/>
      <c r="RS76" s="22"/>
      <c r="RT76" s="22"/>
      <c r="RU76" s="22"/>
      <c r="RV76" s="22"/>
      <c r="RW76" s="22"/>
      <c r="RX76" s="22"/>
      <c r="RY76" s="22"/>
      <c r="RZ76" s="22"/>
      <c r="SA76" s="22"/>
      <c r="SB76" s="22"/>
      <c r="SC76" s="22"/>
      <c r="SD76" s="22"/>
      <c r="SE76" s="22"/>
      <c r="SF76" s="22"/>
      <c r="SG76" s="22"/>
      <c r="SH76" s="22"/>
      <c r="SI76" s="22"/>
      <c r="SJ76" s="22"/>
      <c r="SK76" s="22"/>
      <c r="SL76" s="22"/>
      <c r="SM76" s="22"/>
      <c r="SN76" s="22"/>
      <c r="SO76" s="22"/>
      <c r="SP76" s="22"/>
      <c r="SQ76" s="22"/>
      <c r="SR76" s="22"/>
      <c r="SS76" s="22"/>
      <c r="ST76" s="22"/>
      <c r="SU76" s="22"/>
      <c r="SV76" s="22"/>
      <c r="SW76" s="22"/>
      <c r="SX76" s="22"/>
      <c r="SY76" s="22"/>
      <c r="SZ76" s="22"/>
      <c r="TA76" s="22"/>
      <c r="TB76" s="22"/>
      <c r="TC76" s="22"/>
      <c r="TD76" s="22"/>
      <c r="TE76" s="22"/>
      <c r="TF76" s="22"/>
      <c r="TG76" s="22"/>
      <c r="TH76" s="22"/>
      <c r="TI76" s="22"/>
      <c r="TJ76" s="22"/>
      <c r="TK76" s="22"/>
      <c r="TL76" s="22"/>
      <c r="TM76" s="22"/>
      <c r="TN76" s="22"/>
      <c r="TO76" s="22"/>
      <c r="TP76" s="22"/>
      <c r="TQ76" s="22"/>
      <c r="TR76" s="22"/>
      <c r="TS76" s="22"/>
      <c r="TT76" s="22"/>
      <c r="TU76" s="22"/>
      <c r="TV76" s="22"/>
      <c r="TW76" s="22"/>
      <c r="TX76" s="22"/>
      <c r="TY76" s="22"/>
      <c r="TZ76" s="22"/>
      <c r="UA76" s="22"/>
      <c r="UB76" s="22"/>
      <c r="UC76" s="22"/>
      <c r="UD76" s="22"/>
      <c r="UE76" s="22"/>
      <c r="UF76" s="22"/>
      <c r="UG76" s="22"/>
      <c r="UH76" s="22"/>
      <c r="UI76" s="22"/>
      <c r="UJ76" s="22"/>
      <c r="UK76" s="22"/>
      <c r="UL76" s="22"/>
      <c r="UM76" s="22"/>
      <c r="UN76" s="22"/>
      <c r="UO76" s="22"/>
      <c r="UP76" s="22"/>
      <c r="UQ76" s="22"/>
      <c r="UR76" s="22"/>
      <c r="US76" s="22"/>
      <c r="UT76" s="22"/>
      <c r="UU76" s="22"/>
      <c r="UV76" s="22"/>
      <c r="UW76" s="22"/>
      <c r="UX76" s="22"/>
      <c r="UY76" s="22"/>
      <c r="UZ76" s="22"/>
      <c r="VA76" s="22"/>
      <c r="VB76" s="22"/>
      <c r="VC76" s="22"/>
      <c r="VD76" s="22"/>
      <c r="VE76" s="22"/>
      <c r="VF76" s="22"/>
      <c r="VG76" s="22"/>
      <c r="VH76" s="22"/>
      <c r="VI76" s="22"/>
      <c r="VJ76" s="22"/>
      <c r="VK76" s="22"/>
      <c r="VL76" s="22"/>
      <c r="VM76" s="22"/>
      <c r="VN76" s="22"/>
      <c r="VO76" s="22"/>
      <c r="VP76" s="22"/>
      <c r="VQ76" s="22"/>
      <c r="VR76" s="22"/>
      <c r="VS76" s="22"/>
      <c r="VT76" s="22"/>
      <c r="VU76" s="22"/>
      <c r="VV76" s="22"/>
      <c r="VW76" s="22"/>
      <c r="VX76" s="22"/>
      <c r="VY76" s="22"/>
      <c r="VZ76" s="22"/>
      <c r="WA76" s="22"/>
      <c r="WB76" s="22"/>
      <c r="WC76" s="22"/>
      <c r="WD76" s="22"/>
      <c r="WE76" s="22"/>
      <c r="WF76" s="22"/>
      <c r="WG76" s="22"/>
      <c r="WH76" s="22"/>
      <c r="WI76" s="22"/>
      <c r="WJ76" s="22"/>
      <c r="WK76" s="22"/>
      <c r="WL76" s="22"/>
      <c r="WM76" s="22"/>
      <c r="WN76" s="22"/>
      <c r="WO76" s="22"/>
      <c r="WP76" s="22"/>
      <c r="WQ76" s="22"/>
      <c r="WR76" s="22"/>
      <c r="WS76" s="22"/>
      <c r="WT76" s="22"/>
      <c r="WU76" s="22"/>
      <c r="WV76" s="22"/>
      <c r="WW76" s="22"/>
      <c r="WX76" s="22"/>
      <c r="WY76" s="22"/>
      <c r="WZ76" s="22"/>
      <c r="XA76" s="22"/>
      <c r="XB76" s="22"/>
      <c r="XC76" s="22"/>
      <c r="XD76" s="22"/>
      <c r="XE76" s="22"/>
      <c r="XF76" s="22"/>
      <c r="XG76" s="22"/>
      <c r="XH76" s="22"/>
      <c r="XI76" s="22"/>
      <c r="XJ76" s="22"/>
      <c r="XK76" s="22"/>
      <c r="XL76" s="22"/>
      <c r="XM76" s="22"/>
      <c r="XN76" s="22"/>
      <c r="XO76" s="22"/>
      <c r="XP76" s="22"/>
      <c r="XQ76" s="22"/>
      <c r="XR76" s="22"/>
      <c r="XS76" s="22"/>
      <c r="XT76" s="22"/>
      <c r="XU76" s="22"/>
      <c r="XV76" s="22"/>
      <c r="XW76" s="22"/>
      <c r="XX76" s="22"/>
      <c r="XY76" s="22"/>
      <c r="XZ76" s="22"/>
      <c r="YA76" s="22"/>
      <c r="YB76" s="22"/>
      <c r="YC76" s="22"/>
      <c r="YD76" s="22"/>
      <c r="YE76" s="22"/>
      <c r="YF76" s="22"/>
      <c r="YG76" s="22"/>
      <c r="YH76" s="22"/>
      <c r="YI76" s="22"/>
      <c r="YJ76" s="22"/>
      <c r="YK76" s="22"/>
      <c r="YL76" s="22"/>
      <c r="YM76" s="22"/>
      <c r="YN76" s="22"/>
      <c r="YO76" s="22"/>
      <c r="YP76" s="22"/>
      <c r="YQ76" s="22"/>
      <c r="YR76" s="22"/>
      <c r="YS76" s="22"/>
      <c r="YT76" s="22"/>
      <c r="YU76" s="22"/>
      <c r="YV76" s="22"/>
      <c r="YW76" s="22"/>
      <c r="YX76" s="22"/>
      <c r="YY76" s="22"/>
      <c r="YZ76" s="22"/>
      <c r="ZA76" s="22"/>
      <c r="ZB76" s="22"/>
      <c r="ZC76" s="22"/>
      <c r="ZD76" s="22"/>
      <c r="ZE76" s="22"/>
      <c r="ZF76" s="22"/>
      <c r="ZG76" s="22"/>
      <c r="ZH76" s="22"/>
      <c r="ZI76" s="22"/>
      <c r="ZJ76" s="22"/>
      <c r="ZK76" s="22"/>
      <c r="ZL76" s="22"/>
      <c r="ZM76" s="22"/>
      <c r="ZN76" s="22"/>
      <c r="ZO76" s="22"/>
      <c r="ZP76" s="22"/>
      <c r="ZQ76" s="22"/>
      <c r="ZR76" s="22"/>
      <c r="ZS76" s="22"/>
      <c r="ZT76" s="22"/>
      <c r="ZU76" s="22"/>
      <c r="ZV76" s="22"/>
      <c r="ZW76" s="22"/>
      <c r="ZX76" s="22"/>
      <c r="ZY76" s="22"/>
      <c r="ZZ76" s="22"/>
      <c r="AAA76" s="22"/>
      <c r="AAB76" s="22"/>
      <c r="AAC76" s="22"/>
      <c r="AAD76" s="22"/>
      <c r="AAE76" s="22"/>
      <c r="AAF76" s="22"/>
      <c r="AAG76" s="22"/>
      <c r="AAH76" s="22"/>
      <c r="AAI76" s="22"/>
      <c r="AAJ76" s="22"/>
      <c r="AAK76" s="22"/>
      <c r="AAL76" s="22"/>
      <c r="AAM76" s="22"/>
      <c r="AAN76" s="22"/>
      <c r="AAO76" s="22"/>
      <c r="AAP76" s="22"/>
      <c r="AAQ76" s="22"/>
      <c r="AAR76" s="22"/>
      <c r="AAS76" s="22"/>
      <c r="AAT76" s="22"/>
      <c r="AAU76" s="22"/>
      <c r="AAV76" s="22"/>
      <c r="AAW76" s="22"/>
      <c r="AAX76" s="22"/>
      <c r="AAY76" s="22"/>
      <c r="AAZ76" s="22"/>
      <c r="ABA76" s="22"/>
      <c r="ABB76" s="22"/>
      <c r="ABC76" s="22"/>
      <c r="ABD76" s="22"/>
      <c r="ABE76" s="22"/>
      <c r="ABF76" s="22"/>
      <c r="ABG76" s="22"/>
      <c r="ABH76" s="22"/>
      <c r="ABI76" s="22"/>
      <c r="ABJ76" s="22"/>
      <c r="ABK76" s="22"/>
      <c r="ABL76" s="22"/>
      <c r="ABM76" s="22"/>
      <c r="ABN76" s="22"/>
      <c r="ABO76" s="22"/>
      <c r="ABP76" s="22"/>
      <c r="ABQ76" s="22"/>
      <c r="ABR76" s="22"/>
      <c r="ABS76" s="22"/>
      <c r="ABT76" s="22"/>
      <c r="ABU76" s="22"/>
      <c r="ABV76" s="22"/>
      <c r="ABW76" s="22"/>
      <c r="ABX76" s="22"/>
      <c r="ABY76" s="22"/>
      <c r="ABZ76" s="22"/>
      <c r="ACA76" s="22"/>
      <c r="ACB76" s="22"/>
      <c r="ACC76" s="22"/>
      <c r="ACD76" s="22"/>
      <c r="ACE76" s="22"/>
      <c r="ACF76" s="22"/>
      <c r="ACG76" s="22"/>
      <c r="ACH76" s="22"/>
      <c r="ACI76" s="22"/>
      <c r="ACJ76" s="22"/>
      <c r="ACK76" s="22"/>
      <c r="ACL76" s="22"/>
      <c r="ACM76" s="22"/>
      <c r="ACN76" s="22"/>
      <c r="ACO76" s="22"/>
      <c r="ACP76" s="22"/>
      <c r="ACQ76" s="22"/>
      <c r="ACR76" s="22"/>
      <c r="ACS76" s="22"/>
      <c r="ACT76" s="22"/>
      <c r="ACU76" s="22"/>
      <c r="ACV76" s="22"/>
      <c r="ACW76" s="22"/>
      <c r="ACX76" s="22"/>
      <c r="ACY76" s="22"/>
      <c r="ACZ76" s="22"/>
      <c r="ADA76" s="22"/>
      <c r="ADB76" s="22"/>
      <c r="ADC76" s="22"/>
      <c r="ADD76" s="22"/>
      <c r="ADE76" s="22"/>
      <c r="ADF76" s="22"/>
      <c r="ADG76" s="22"/>
      <c r="ADH76" s="22"/>
      <c r="ADI76" s="22"/>
      <c r="ADJ76" s="22"/>
      <c r="ADK76" s="22"/>
      <c r="ADL76" s="22"/>
      <c r="ADM76" s="22"/>
      <c r="ADN76" s="22"/>
      <c r="ADO76" s="22"/>
      <c r="ADP76" s="22"/>
    </row>
    <row r="77" spans="1:796" ht="45" customHeight="1" x14ac:dyDescent="0.3">
      <c r="A77" t="s">
        <v>353</v>
      </c>
      <c r="B77" s="119" t="s">
        <v>361</v>
      </c>
      <c r="C77" s="108" t="s">
        <v>17</v>
      </c>
      <c r="D77" s="108" t="s">
        <v>23</v>
      </c>
      <c r="E77" s="258"/>
      <c r="F77" s="258"/>
      <c r="G77" s="259"/>
      <c r="H77" s="112">
        <f t="shared" si="1"/>
        <v>0</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2"/>
      <c r="NH77" s="22"/>
      <c r="NI77" s="22"/>
      <c r="NJ77" s="22"/>
      <c r="NK77" s="22"/>
      <c r="NL77" s="22"/>
      <c r="NM77" s="22"/>
      <c r="NN77" s="22"/>
      <c r="NO77" s="22"/>
      <c r="NP77" s="22"/>
      <c r="NQ77" s="22"/>
      <c r="NR77" s="22"/>
      <c r="NS77" s="22"/>
      <c r="NT77" s="22"/>
      <c r="NU77" s="22"/>
      <c r="NV77" s="22"/>
      <c r="NW77" s="22"/>
      <c r="NX77" s="22"/>
      <c r="NY77" s="22"/>
      <c r="NZ77" s="22"/>
      <c r="OA77" s="22"/>
      <c r="OB77" s="22"/>
      <c r="OC77" s="22"/>
      <c r="OD77" s="22"/>
      <c r="OE77" s="22"/>
      <c r="OF77" s="22"/>
      <c r="OG77" s="22"/>
      <c r="OH77" s="22"/>
      <c r="OI77" s="22"/>
      <c r="OJ77" s="22"/>
      <c r="OK77" s="22"/>
      <c r="OL77" s="22"/>
      <c r="OM77" s="22"/>
      <c r="ON77" s="22"/>
      <c r="OO77" s="22"/>
      <c r="OP77" s="22"/>
      <c r="OQ77" s="22"/>
      <c r="OR77" s="22"/>
      <c r="OS77" s="22"/>
      <c r="OT77" s="22"/>
      <c r="OU77" s="22"/>
      <c r="OV77" s="22"/>
      <c r="OW77" s="22"/>
      <c r="OX77" s="22"/>
      <c r="OY77" s="22"/>
      <c r="OZ77" s="22"/>
      <c r="PA77" s="22"/>
      <c r="PB77" s="22"/>
      <c r="PC77" s="22"/>
      <c r="PD77" s="22"/>
      <c r="PE77" s="22"/>
      <c r="PF77" s="22"/>
      <c r="PG77" s="22"/>
      <c r="PH77" s="22"/>
      <c r="PI77" s="22"/>
      <c r="PJ77" s="22"/>
      <c r="PK77" s="22"/>
      <c r="PL77" s="22"/>
      <c r="PM77" s="22"/>
      <c r="PN77" s="22"/>
      <c r="PO77" s="22"/>
      <c r="PP77" s="22"/>
      <c r="PQ77" s="22"/>
      <c r="PR77" s="22"/>
      <c r="PS77" s="22"/>
      <c r="PT77" s="22"/>
      <c r="PU77" s="22"/>
      <c r="PV77" s="22"/>
      <c r="PW77" s="22"/>
      <c r="PX77" s="22"/>
      <c r="PY77" s="22"/>
      <c r="PZ77" s="22"/>
      <c r="QA77" s="22"/>
      <c r="QB77" s="22"/>
      <c r="QC77" s="22"/>
      <c r="QD77" s="22"/>
      <c r="QE77" s="22"/>
      <c r="QF77" s="22"/>
      <c r="QG77" s="22"/>
      <c r="QH77" s="22"/>
      <c r="QI77" s="22"/>
      <c r="QJ77" s="22"/>
      <c r="QK77" s="22"/>
      <c r="QL77" s="22"/>
      <c r="QM77" s="22"/>
      <c r="QN77" s="22"/>
      <c r="QO77" s="22"/>
      <c r="QP77" s="22"/>
      <c r="QQ77" s="22"/>
      <c r="QR77" s="22"/>
      <c r="QS77" s="22"/>
      <c r="QT77" s="22"/>
      <c r="QU77" s="22"/>
      <c r="QV77" s="22"/>
      <c r="QW77" s="22"/>
      <c r="QX77" s="22"/>
      <c r="QY77" s="22"/>
      <c r="QZ77" s="22"/>
      <c r="RA77" s="22"/>
      <c r="RB77" s="22"/>
      <c r="RC77" s="22"/>
      <c r="RD77" s="22"/>
      <c r="RE77" s="22"/>
      <c r="RF77" s="22"/>
      <c r="RG77" s="22"/>
      <c r="RH77" s="22"/>
      <c r="RI77" s="22"/>
      <c r="RJ77" s="22"/>
      <c r="RK77" s="22"/>
      <c r="RL77" s="22"/>
      <c r="RM77" s="22"/>
      <c r="RN77" s="22"/>
      <c r="RO77" s="22"/>
      <c r="RP77" s="22"/>
      <c r="RQ77" s="22"/>
      <c r="RR77" s="22"/>
      <c r="RS77" s="22"/>
      <c r="RT77" s="22"/>
      <c r="RU77" s="22"/>
      <c r="RV77" s="22"/>
      <c r="RW77" s="22"/>
      <c r="RX77" s="22"/>
      <c r="RY77" s="22"/>
      <c r="RZ77" s="22"/>
      <c r="SA77" s="22"/>
      <c r="SB77" s="22"/>
      <c r="SC77" s="22"/>
      <c r="SD77" s="22"/>
      <c r="SE77" s="22"/>
      <c r="SF77" s="22"/>
      <c r="SG77" s="22"/>
      <c r="SH77" s="22"/>
      <c r="SI77" s="22"/>
      <c r="SJ77" s="22"/>
      <c r="SK77" s="22"/>
      <c r="SL77" s="22"/>
      <c r="SM77" s="22"/>
      <c r="SN77" s="22"/>
      <c r="SO77" s="22"/>
      <c r="SP77" s="22"/>
      <c r="SQ77" s="22"/>
      <c r="SR77" s="22"/>
      <c r="SS77" s="22"/>
      <c r="ST77" s="22"/>
      <c r="SU77" s="22"/>
      <c r="SV77" s="22"/>
      <c r="SW77" s="22"/>
      <c r="SX77" s="22"/>
      <c r="SY77" s="22"/>
      <c r="SZ77" s="22"/>
      <c r="TA77" s="22"/>
      <c r="TB77" s="22"/>
      <c r="TC77" s="22"/>
      <c r="TD77" s="22"/>
      <c r="TE77" s="22"/>
      <c r="TF77" s="22"/>
      <c r="TG77" s="22"/>
      <c r="TH77" s="22"/>
      <c r="TI77" s="22"/>
      <c r="TJ77" s="22"/>
      <c r="TK77" s="22"/>
      <c r="TL77" s="22"/>
      <c r="TM77" s="22"/>
      <c r="TN77" s="22"/>
      <c r="TO77" s="22"/>
      <c r="TP77" s="22"/>
      <c r="TQ77" s="22"/>
      <c r="TR77" s="22"/>
      <c r="TS77" s="22"/>
      <c r="TT77" s="22"/>
      <c r="TU77" s="22"/>
      <c r="TV77" s="22"/>
      <c r="TW77" s="22"/>
      <c r="TX77" s="22"/>
      <c r="TY77" s="22"/>
      <c r="TZ77" s="22"/>
      <c r="UA77" s="22"/>
      <c r="UB77" s="22"/>
      <c r="UC77" s="22"/>
      <c r="UD77" s="22"/>
      <c r="UE77" s="22"/>
      <c r="UF77" s="22"/>
      <c r="UG77" s="22"/>
      <c r="UH77" s="22"/>
      <c r="UI77" s="22"/>
      <c r="UJ77" s="22"/>
      <c r="UK77" s="22"/>
      <c r="UL77" s="22"/>
      <c r="UM77" s="22"/>
      <c r="UN77" s="22"/>
      <c r="UO77" s="22"/>
      <c r="UP77" s="22"/>
      <c r="UQ77" s="22"/>
      <c r="UR77" s="22"/>
      <c r="US77" s="22"/>
      <c r="UT77" s="22"/>
      <c r="UU77" s="22"/>
      <c r="UV77" s="22"/>
      <c r="UW77" s="22"/>
      <c r="UX77" s="22"/>
      <c r="UY77" s="22"/>
      <c r="UZ77" s="22"/>
      <c r="VA77" s="22"/>
      <c r="VB77" s="22"/>
      <c r="VC77" s="22"/>
      <c r="VD77" s="22"/>
      <c r="VE77" s="22"/>
      <c r="VF77" s="22"/>
      <c r="VG77" s="22"/>
      <c r="VH77" s="22"/>
      <c r="VI77" s="22"/>
      <c r="VJ77" s="22"/>
      <c r="VK77" s="22"/>
      <c r="VL77" s="22"/>
      <c r="VM77" s="22"/>
      <c r="VN77" s="22"/>
      <c r="VO77" s="22"/>
      <c r="VP77" s="22"/>
      <c r="VQ77" s="22"/>
      <c r="VR77" s="22"/>
      <c r="VS77" s="22"/>
      <c r="VT77" s="22"/>
      <c r="VU77" s="22"/>
      <c r="VV77" s="22"/>
      <c r="VW77" s="22"/>
      <c r="VX77" s="22"/>
      <c r="VY77" s="22"/>
      <c r="VZ77" s="22"/>
      <c r="WA77" s="22"/>
      <c r="WB77" s="22"/>
      <c r="WC77" s="22"/>
      <c r="WD77" s="22"/>
      <c r="WE77" s="22"/>
      <c r="WF77" s="22"/>
      <c r="WG77" s="22"/>
      <c r="WH77" s="22"/>
      <c r="WI77" s="22"/>
      <c r="WJ77" s="22"/>
      <c r="WK77" s="22"/>
      <c r="WL77" s="22"/>
      <c r="WM77" s="22"/>
      <c r="WN77" s="22"/>
      <c r="WO77" s="22"/>
      <c r="WP77" s="22"/>
      <c r="WQ77" s="22"/>
      <c r="WR77" s="22"/>
      <c r="WS77" s="22"/>
      <c r="WT77" s="22"/>
      <c r="WU77" s="22"/>
      <c r="WV77" s="22"/>
      <c r="WW77" s="22"/>
      <c r="WX77" s="22"/>
      <c r="WY77" s="22"/>
      <c r="WZ77" s="22"/>
      <c r="XA77" s="22"/>
      <c r="XB77" s="22"/>
      <c r="XC77" s="22"/>
      <c r="XD77" s="22"/>
      <c r="XE77" s="22"/>
      <c r="XF77" s="22"/>
      <c r="XG77" s="22"/>
      <c r="XH77" s="22"/>
      <c r="XI77" s="22"/>
      <c r="XJ77" s="22"/>
      <c r="XK77" s="22"/>
      <c r="XL77" s="22"/>
      <c r="XM77" s="22"/>
      <c r="XN77" s="22"/>
      <c r="XO77" s="22"/>
      <c r="XP77" s="22"/>
      <c r="XQ77" s="22"/>
      <c r="XR77" s="22"/>
      <c r="XS77" s="22"/>
      <c r="XT77" s="22"/>
      <c r="XU77" s="22"/>
      <c r="XV77" s="22"/>
      <c r="XW77" s="22"/>
      <c r="XX77" s="22"/>
      <c r="XY77" s="22"/>
      <c r="XZ77" s="22"/>
      <c r="YA77" s="22"/>
      <c r="YB77" s="22"/>
      <c r="YC77" s="22"/>
      <c r="YD77" s="22"/>
      <c r="YE77" s="22"/>
      <c r="YF77" s="22"/>
      <c r="YG77" s="22"/>
      <c r="YH77" s="22"/>
      <c r="YI77" s="22"/>
      <c r="YJ77" s="22"/>
      <c r="YK77" s="22"/>
      <c r="YL77" s="22"/>
      <c r="YM77" s="22"/>
      <c r="YN77" s="22"/>
      <c r="YO77" s="22"/>
      <c r="YP77" s="22"/>
      <c r="YQ77" s="22"/>
      <c r="YR77" s="22"/>
      <c r="YS77" s="22"/>
      <c r="YT77" s="22"/>
      <c r="YU77" s="22"/>
      <c r="YV77" s="22"/>
      <c r="YW77" s="22"/>
      <c r="YX77" s="22"/>
      <c r="YY77" s="22"/>
      <c r="YZ77" s="22"/>
      <c r="ZA77" s="22"/>
      <c r="ZB77" s="22"/>
      <c r="ZC77" s="22"/>
      <c r="ZD77" s="22"/>
      <c r="ZE77" s="22"/>
      <c r="ZF77" s="22"/>
      <c r="ZG77" s="22"/>
      <c r="ZH77" s="22"/>
      <c r="ZI77" s="22"/>
      <c r="ZJ77" s="22"/>
      <c r="ZK77" s="22"/>
      <c r="ZL77" s="22"/>
      <c r="ZM77" s="22"/>
      <c r="ZN77" s="22"/>
      <c r="ZO77" s="22"/>
      <c r="ZP77" s="22"/>
      <c r="ZQ77" s="22"/>
      <c r="ZR77" s="22"/>
      <c r="ZS77" s="22"/>
      <c r="ZT77" s="22"/>
      <c r="ZU77" s="22"/>
      <c r="ZV77" s="22"/>
      <c r="ZW77" s="22"/>
      <c r="ZX77" s="22"/>
      <c r="ZY77" s="22"/>
      <c r="ZZ77" s="22"/>
      <c r="AAA77" s="22"/>
      <c r="AAB77" s="22"/>
      <c r="AAC77" s="22"/>
      <c r="AAD77" s="22"/>
      <c r="AAE77" s="22"/>
      <c r="AAF77" s="22"/>
      <c r="AAG77" s="22"/>
      <c r="AAH77" s="22"/>
      <c r="AAI77" s="22"/>
      <c r="AAJ77" s="22"/>
      <c r="AAK77" s="22"/>
      <c r="AAL77" s="22"/>
      <c r="AAM77" s="22"/>
      <c r="AAN77" s="22"/>
      <c r="AAO77" s="22"/>
      <c r="AAP77" s="22"/>
      <c r="AAQ77" s="22"/>
      <c r="AAR77" s="22"/>
      <c r="AAS77" s="22"/>
      <c r="AAT77" s="22"/>
      <c r="AAU77" s="22"/>
      <c r="AAV77" s="22"/>
      <c r="AAW77" s="22"/>
      <c r="AAX77" s="22"/>
      <c r="AAY77" s="22"/>
      <c r="AAZ77" s="22"/>
      <c r="ABA77" s="22"/>
      <c r="ABB77" s="22"/>
      <c r="ABC77" s="22"/>
      <c r="ABD77" s="22"/>
      <c r="ABE77" s="22"/>
      <c r="ABF77" s="22"/>
      <c r="ABG77" s="22"/>
      <c r="ABH77" s="22"/>
      <c r="ABI77" s="22"/>
      <c r="ABJ77" s="22"/>
      <c r="ABK77" s="22"/>
      <c r="ABL77" s="22"/>
      <c r="ABM77" s="22"/>
      <c r="ABN77" s="22"/>
      <c r="ABO77" s="22"/>
      <c r="ABP77" s="22"/>
      <c r="ABQ77" s="22"/>
      <c r="ABR77" s="22"/>
      <c r="ABS77" s="22"/>
      <c r="ABT77" s="22"/>
      <c r="ABU77" s="22"/>
      <c r="ABV77" s="22"/>
      <c r="ABW77" s="22"/>
      <c r="ABX77" s="22"/>
      <c r="ABY77" s="22"/>
      <c r="ABZ77" s="22"/>
      <c r="ACA77" s="22"/>
      <c r="ACB77" s="22"/>
      <c r="ACC77" s="22"/>
      <c r="ACD77" s="22"/>
      <c r="ACE77" s="22"/>
      <c r="ACF77" s="22"/>
      <c r="ACG77" s="22"/>
      <c r="ACH77" s="22"/>
      <c r="ACI77" s="22"/>
      <c r="ACJ77" s="22"/>
      <c r="ACK77" s="22"/>
      <c r="ACL77" s="22"/>
      <c r="ACM77" s="22"/>
      <c r="ACN77" s="22"/>
      <c r="ACO77" s="22"/>
      <c r="ACP77" s="22"/>
      <c r="ACQ77" s="22"/>
      <c r="ACR77" s="22"/>
      <c r="ACS77" s="22"/>
      <c r="ACT77" s="22"/>
      <c r="ACU77" s="22"/>
      <c r="ACV77" s="22"/>
      <c r="ACW77" s="22"/>
      <c r="ACX77" s="22"/>
      <c r="ACY77" s="22"/>
      <c r="ACZ77" s="22"/>
      <c r="ADA77" s="22"/>
      <c r="ADB77" s="22"/>
      <c r="ADC77" s="22"/>
      <c r="ADD77" s="22"/>
      <c r="ADE77" s="22"/>
      <c r="ADF77" s="22"/>
      <c r="ADG77" s="22"/>
      <c r="ADH77" s="22"/>
      <c r="ADI77" s="22"/>
      <c r="ADJ77" s="22"/>
      <c r="ADK77" s="22"/>
      <c r="ADL77" s="22"/>
      <c r="ADM77" s="22"/>
      <c r="ADN77" s="22"/>
      <c r="ADO77" s="22"/>
      <c r="ADP77" s="22"/>
    </row>
    <row r="78" spans="1:796" s="179" customFormat="1" ht="45" customHeight="1" x14ac:dyDescent="0.3">
      <c r="A78" s="129" t="s">
        <v>354</v>
      </c>
      <c r="B78" s="109" t="s">
        <v>363</v>
      </c>
      <c r="C78" s="108" t="s">
        <v>17</v>
      </c>
      <c r="D78" s="108" t="s">
        <v>23</v>
      </c>
      <c r="E78" s="258"/>
      <c r="F78" s="258"/>
      <c r="G78" s="262"/>
      <c r="H78" s="112">
        <f t="shared" si="1"/>
        <v>0</v>
      </c>
    </row>
    <row r="79" spans="1:796" ht="30" customHeight="1" x14ac:dyDescent="0.3">
      <c r="A79" s="129" t="s">
        <v>356</v>
      </c>
      <c r="B79" s="119" t="s">
        <v>365</v>
      </c>
      <c r="C79" s="108" t="s">
        <v>17</v>
      </c>
      <c r="D79" s="108" t="s">
        <v>23</v>
      </c>
      <c r="E79" s="258"/>
      <c r="F79" s="258"/>
      <c r="G79" s="259"/>
      <c r="H79" s="112">
        <f t="shared" si="1"/>
        <v>0</v>
      </c>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c r="MO79" s="22"/>
      <c r="MP79" s="22"/>
      <c r="MQ79" s="22"/>
      <c r="MR79" s="22"/>
      <c r="MS79" s="22"/>
      <c r="MT79" s="22"/>
      <c r="MU79" s="22"/>
      <c r="MV79" s="22"/>
      <c r="MW79" s="22"/>
      <c r="MX79" s="22"/>
      <c r="MY79" s="22"/>
      <c r="MZ79" s="22"/>
      <c r="NA79" s="22"/>
      <c r="NB79" s="22"/>
      <c r="NC79" s="22"/>
      <c r="ND79" s="22"/>
      <c r="NE79" s="22"/>
      <c r="NF79" s="22"/>
      <c r="NG79" s="22"/>
      <c r="NH79" s="22"/>
      <c r="NI79" s="22"/>
      <c r="NJ79" s="22"/>
      <c r="NK79" s="22"/>
      <c r="NL79" s="22"/>
      <c r="NM79" s="22"/>
      <c r="NN79" s="22"/>
      <c r="NO79" s="22"/>
      <c r="NP79" s="22"/>
      <c r="NQ79" s="22"/>
      <c r="NR79" s="22"/>
      <c r="NS79" s="22"/>
      <c r="NT79" s="22"/>
      <c r="NU79" s="22"/>
      <c r="NV79" s="22"/>
      <c r="NW79" s="22"/>
      <c r="NX79" s="22"/>
      <c r="NY79" s="22"/>
      <c r="NZ79" s="22"/>
      <c r="OA79" s="22"/>
      <c r="OB79" s="22"/>
      <c r="OC79" s="22"/>
      <c r="OD79" s="22"/>
      <c r="OE79" s="22"/>
      <c r="OF79" s="22"/>
      <c r="OG79" s="22"/>
      <c r="OH79" s="22"/>
      <c r="OI79" s="22"/>
      <c r="OJ79" s="22"/>
      <c r="OK79" s="22"/>
      <c r="OL79" s="22"/>
      <c r="OM79" s="22"/>
      <c r="ON79" s="22"/>
      <c r="OO79" s="22"/>
      <c r="OP79" s="22"/>
      <c r="OQ79" s="22"/>
      <c r="OR79" s="22"/>
      <c r="OS79" s="22"/>
      <c r="OT79" s="22"/>
      <c r="OU79" s="22"/>
      <c r="OV79" s="22"/>
      <c r="OW79" s="22"/>
      <c r="OX79" s="22"/>
      <c r="OY79" s="22"/>
      <c r="OZ79" s="22"/>
      <c r="PA79" s="22"/>
      <c r="PB79" s="22"/>
      <c r="PC79" s="22"/>
      <c r="PD79" s="22"/>
      <c r="PE79" s="22"/>
      <c r="PF79" s="22"/>
      <c r="PG79" s="22"/>
      <c r="PH79" s="22"/>
      <c r="PI79" s="22"/>
      <c r="PJ79" s="22"/>
      <c r="PK79" s="22"/>
      <c r="PL79" s="22"/>
      <c r="PM79" s="22"/>
      <c r="PN79" s="22"/>
      <c r="PO79" s="22"/>
      <c r="PP79" s="22"/>
      <c r="PQ79" s="22"/>
      <c r="PR79" s="22"/>
      <c r="PS79" s="22"/>
      <c r="PT79" s="22"/>
      <c r="PU79" s="22"/>
      <c r="PV79" s="22"/>
      <c r="PW79" s="22"/>
      <c r="PX79" s="22"/>
      <c r="PY79" s="22"/>
      <c r="PZ79" s="22"/>
      <c r="QA79" s="22"/>
      <c r="QB79" s="22"/>
      <c r="QC79" s="22"/>
      <c r="QD79" s="22"/>
      <c r="QE79" s="22"/>
      <c r="QF79" s="22"/>
      <c r="QG79" s="22"/>
      <c r="QH79" s="22"/>
      <c r="QI79" s="22"/>
      <c r="QJ79" s="22"/>
      <c r="QK79" s="22"/>
      <c r="QL79" s="22"/>
      <c r="QM79" s="22"/>
      <c r="QN79" s="22"/>
      <c r="QO79" s="22"/>
      <c r="QP79" s="22"/>
      <c r="QQ79" s="22"/>
      <c r="QR79" s="22"/>
      <c r="QS79" s="22"/>
      <c r="QT79" s="22"/>
      <c r="QU79" s="22"/>
      <c r="QV79" s="22"/>
      <c r="QW79" s="22"/>
      <c r="QX79" s="22"/>
      <c r="QY79" s="22"/>
      <c r="QZ79" s="22"/>
      <c r="RA79" s="22"/>
      <c r="RB79" s="22"/>
      <c r="RC79" s="22"/>
      <c r="RD79" s="22"/>
      <c r="RE79" s="22"/>
      <c r="RF79" s="22"/>
      <c r="RG79" s="22"/>
      <c r="RH79" s="22"/>
      <c r="RI79" s="22"/>
      <c r="RJ79" s="22"/>
      <c r="RK79" s="22"/>
      <c r="RL79" s="22"/>
      <c r="RM79" s="22"/>
      <c r="RN79" s="22"/>
      <c r="RO79" s="22"/>
      <c r="RP79" s="22"/>
      <c r="RQ79" s="22"/>
      <c r="RR79" s="22"/>
      <c r="RS79" s="22"/>
      <c r="RT79" s="22"/>
      <c r="RU79" s="22"/>
      <c r="RV79" s="22"/>
      <c r="RW79" s="22"/>
      <c r="RX79" s="22"/>
      <c r="RY79" s="22"/>
      <c r="RZ79" s="22"/>
      <c r="SA79" s="22"/>
      <c r="SB79" s="22"/>
      <c r="SC79" s="22"/>
      <c r="SD79" s="22"/>
      <c r="SE79" s="22"/>
      <c r="SF79" s="22"/>
      <c r="SG79" s="22"/>
      <c r="SH79" s="22"/>
      <c r="SI79" s="22"/>
      <c r="SJ79" s="22"/>
      <c r="SK79" s="22"/>
      <c r="SL79" s="22"/>
      <c r="SM79" s="22"/>
      <c r="SN79" s="22"/>
      <c r="SO79" s="22"/>
      <c r="SP79" s="22"/>
      <c r="SQ79" s="22"/>
      <c r="SR79" s="22"/>
      <c r="SS79" s="22"/>
      <c r="ST79" s="22"/>
      <c r="SU79" s="22"/>
      <c r="SV79" s="22"/>
      <c r="SW79" s="22"/>
      <c r="SX79" s="22"/>
      <c r="SY79" s="22"/>
      <c r="SZ79" s="22"/>
      <c r="TA79" s="22"/>
      <c r="TB79" s="22"/>
      <c r="TC79" s="22"/>
      <c r="TD79" s="22"/>
      <c r="TE79" s="22"/>
      <c r="TF79" s="22"/>
      <c r="TG79" s="22"/>
      <c r="TH79" s="22"/>
      <c r="TI79" s="22"/>
      <c r="TJ79" s="22"/>
      <c r="TK79" s="22"/>
      <c r="TL79" s="22"/>
      <c r="TM79" s="22"/>
      <c r="TN79" s="22"/>
      <c r="TO79" s="22"/>
      <c r="TP79" s="22"/>
      <c r="TQ79" s="22"/>
      <c r="TR79" s="22"/>
      <c r="TS79" s="22"/>
      <c r="TT79" s="22"/>
      <c r="TU79" s="22"/>
      <c r="TV79" s="22"/>
      <c r="TW79" s="22"/>
      <c r="TX79" s="22"/>
      <c r="TY79" s="22"/>
      <c r="TZ79" s="22"/>
      <c r="UA79" s="22"/>
      <c r="UB79" s="22"/>
      <c r="UC79" s="22"/>
      <c r="UD79" s="22"/>
      <c r="UE79" s="22"/>
      <c r="UF79" s="22"/>
      <c r="UG79" s="22"/>
      <c r="UH79" s="22"/>
      <c r="UI79" s="22"/>
      <c r="UJ79" s="22"/>
      <c r="UK79" s="22"/>
      <c r="UL79" s="22"/>
      <c r="UM79" s="22"/>
      <c r="UN79" s="22"/>
      <c r="UO79" s="22"/>
      <c r="UP79" s="22"/>
      <c r="UQ79" s="22"/>
      <c r="UR79" s="22"/>
      <c r="US79" s="22"/>
      <c r="UT79" s="22"/>
      <c r="UU79" s="22"/>
      <c r="UV79" s="22"/>
      <c r="UW79" s="22"/>
      <c r="UX79" s="22"/>
      <c r="UY79" s="22"/>
      <c r="UZ79" s="22"/>
      <c r="VA79" s="22"/>
      <c r="VB79" s="22"/>
      <c r="VC79" s="22"/>
      <c r="VD79" s="22"/>
      <c r="VE79" s="22"/>
      <c r="VF79" s="22"/>
      <c r="VG79" s="22"/>
      <c r="VH79" s="22"/>
      <c r="VI79" s="22"/>
      <c r="VJ79" s="22"/>
      <c r="VK79" s="22"/>
      <c r="VL79" s="22"/>
      <c r="VM79" s="22"/>
      <c r="VN79" s="22"/>
      <c r="VO79" s="22"/>
      <c r="VP79" s="22"/>
      <c r="VQ79" s="22"/>
      <c r="VR79" s="22"/>
      <c r="VS79" s="22"/>
      <c r="VT79" s="22"/>
      <c r="VU79" s="22"/>
      <c r="VV79" s="22"/>
      <c r="VW79" s="22"/>
      <c r="VX79" s="22"/>
      <c r="VY79" s="22"/>
      <c r="VZ79" s="22"/>
      <c r="WA79" s="22"/>
      <c r="WB79" s="22"/>
      <c r="WC79" s="22"/>
      <c r="WD79" s="22"/>
      <c r="WE79" s="22"/>
      <c r="WF79" s="22"/>
      <c r="WG79" s="22"/>
      <c r="WH79" s="22"/>
      <c r="WI79" s="22"/>
      <c r="WJ79" s="22"/>
      <c r="WK79" s="22"/>
      <c r="WL79" s="22"/>
      <c r="WM79" s="22"/>
      <c r="WN79" s="22"/>
      <c r="WO79" s="22"/>
      <c r="WP79" s="22"/>
      <c r="WQ79" s="22"/>
      <c r="WR79" s="22"/>
      <c r="WS79" s="22"/>
      <c r="WT79" s="22"/>
      <c r="WU79" s="22"/>
      <c r="WV79" s="22"/>
      <c r="WW79" s="22"/>
      <c r="WX79" s="22"/>
      <c r="WY79" s="22"/>
      <c r="WZ79" s="22"/>
      <c r="XA79" s="22"/>
      <c r="XB79" s="22"/>
      <c r="XC79" s="22"/>
      <c r="XD79" s="22"/>
      <c r="XE79" s="22"/>
      <c r="XF79" s="22"/>
      <c r="XG79" s="22"/>
      <c r="XH79" s="22"/>
      <c r="XI79" s="22"/>
      <c r="XJ79" s="22"/>
      <c r="XK79" s="22"/>
      <c r="XL79" s="22"/>
      <c r="XM79" s="22"/>
      <c r="XN79" s="22"/>
      <c r="XO79" s="22"/>
      <c r="XP79" s="22"/>
      <c r="XQ79" s="22"/>
      <c r="XR79" s="22"/>
      <c r="XS79" s="22"/>
      <c r="XT79" s="22"/>
      <c r="XU79" s="22"/>
      <c r="XV79" s="22"/>
      <c r="XW79" s="22"/>
      <c r="XX79" s="22"/>
      <c r="XY79" s="22"/>
      <c r="XZ79" s="22"/>
      <c r="YA79" s="22"/>
      <c r="YB79" s="22"/>
      <c r="YC79" s="22"/>
      <c r="YD79" s="22"/>
      <c r="YE79" s="22"/>
      <c r="YF79" s="22"/>
      <c r="YG79" s="22"/>
      <c r="YH79" s="22"/>
      <c r="YI79" s="22"/>
      <c r="YJ79" s="22"/>
      <c r="YK79" s="22"/>
      <c r="YL79" s="22"/>
      <c r="YM79" s="22"/>
      <c r="YN79" s="22"/>
      <c r="YO79" s="22"/>
      <c r="YP79" s="22"/>
      <c r="YQ79" s="22"/>
      <c r="YR79" s="22"/>
      <c r="YS79" s="22"/>
      <c r="YT79" s="22"/>
      <c r="YU79" s="22"/>
      <c r="YV79" s="22"/>
      <c r="YW79" s="22"/>
      <c r="YX79" s="22"/>
      <c r="YY79" s="22"/>
      <c r="YZ79" s="22"/>
      <c r="ZA79" s="22"/>
      <c r="ZB79" s="22"/>
      <c r="ZC79" s="22"/>
      <c r="ZD79" s="22"/>
      <c r="ZE79" s="22"/>
      <c r="ZF79" s="22"/>
      <c r="ZG79" s="22"/>
      <c r="ZH79" s="22"/>
      <c r="ZI79" s="22"/>
      <c r="ZJ79" s="22"/>
      <c r="ZK79" s="22"/>
      <c r="ZL79" s="22"/>
      <c r="ZM79" s="22"/>
      <c r="ZN79" s="22"/>
      <c r="ZO79" s="22"/>
      <c r="ZP79" s="22"/>
      <c r="ZQ79" s="22"/>
      <c r="ZR79" s="22"/>
      <c r="ZS79" s="22"/>
      <c r="ZT79" s="22"/>
      <c r="ZU79" s="22"/>
      <c r="ZV79" s="22"/>
      <c r="ZW79" s="22"/>
      <c r="ZX79" s="22"/>
      <c r="ZY79" s="22"/>
      <c r="ZZ79" s="22"/>
      <c r="AAA79" s="22"/>
      <c r="AAB79" s="22"/>
      <c r="AAC79" s="22"/>
      <c r="AAD79" s="22"/>
      <c r="AAE79" s="22"/>
      <c r="AAF79" s="22"/>
      <c r="AAG79" s="22"/>
      <c r="AAH79" s="22"/>
      <c r="AAI79" s="22"/>
      <c r="AAJ79" s="22"/>
      <c r="AAK79" s="22"/>
      <c r="AAL79" s="22"/>
      <c r="AAM79" s="22"/>
      <c r="AAN79" s="22"/>
      <c r="AAO79" s="22"/>
      <c r="AAP79" s="22"/>
      <c r="AAQ79" s="22"/>
      <c r="AAR79" s="22"/>
      <c r="AAS79" s="22"/>
      <c r="AAT79" s="22"/>
      <c r="AAU79" s="22"/>
      <c r="AAV79" s="22"/>
      <c r="AAW79" s="22"/>
      <c r="AAX79" s="22"/>
      <c r="AAY79" s="22"/>
      <c r="AAZ79" s="22"/>
      <c r="ABA79" s="22"/>
      <c r="ABB79" s="22"/>
      <c r="ABC79" s="22"/>
      <c r="ABD79" s="22"/>
      <c r="ABE79" s="22"/>
      <c r="ABF79" s="22"/>
      <c r="ABG79" s="22"/>
      <c r="ABH79" s="22"/>
      <c r="ABI79" s="22"/>
      <c r="ABJ79" s="22"/>
      <c r="ABK79" s="22"/>
      <c r="ABL79" s="22"/>
      <c r="ABM79" s="22"/>
      <c r="ABN79" s="22"/>
      <c r="ABO79" s="22"/>
      <c r="ABP79" s="22"/>
      <c r="ABQ79" s="22"/>
      <c r="ABR79" s="22"/>
      <c r="ABS79" s="22"/>
      <c r="ABT79" s="22"/>
      <c r="ABU79" s="22"/>
      <c r="ABV79" s="22"/>
      <c r="ABW79" s="22"/>
      <c r="ABX79" s="22"/>
      <c r="ABY79" s="22"/>
      <c r="ABZ79" s="22"/>
      <c r="ACA79" s="22"/>
      <c r="ACB79" s="22"/>
      <c r="ACC79" s="22"/>
      <c r="ACD79" s="22"/>
      <c r="ACE79" s="22"/>
      <c r="ACF79" s="22"/>
      <c r="ACG79" s="22"/>
      <c r="ACH79" s="22"/>
      <c r="ACI79" s="22"/>
      <c r="ACJ79" s="22"/>
      <c r="ACK79" s="22"/>
      <c r="ACL79" s="22"/>
      <c r="ACM79" s="22"/>
      <c r="ACN79" s="22"/>
      <c r="ACO79" s="22"/>
      <c r="ACP79" s="22"/>
      <c r="ACQ79" s="22"/>
      <c r="ACR79" s="22"/>
      <c r="ACS79" s="22"/>
      <c r="ACT79" s="22"/>
      <c r="ACU79" s="22"/>
      <c r="ACV79" s="22"/>
      <c r="ACW79" s="22"/>
      <c r="ACX79" s="22"/>
      <c r="ACY79" s="22"/>
      <c r="ACZ79" s="22"/>
      <c r="ADA79" s="22"/>
      <c r="ADB79" s="22"/>
      <c r="ADC79" s="22"/>
      <c r="ADD79" s="22"/>
      <c r="ADE79" s="22"/>
      <c r="ADF79" s="22"/>
      <c r="ADG79" s="22"/>
      <c r="ADH79" s="22"/>
      <c r="ADI79" s="22"/>
      <c r="ADJ79" s="22"/>
      <c r="ADK79" s="22"/>
      <c r="ADL79" s="22"/>
      <c r="ADM79" s="22"/>
      <c r="ADN79" s="22"/>
      <c r="ADO79" s="22"/>
      <c r="ADP79" s="22"/>
    </row>
    <row r="80" spans="1:796" ht="30" customHeight="1" x14ac:dyDescent="0.3">
      <c r="A80" s="129" t="s">
        <v>357</v>
      </c>
      <c r="B80" s="119" t="s">
        <v>367</v>
      </c>
      <c r="C80" s="146" t="s">
        <v>17</v>
      </c>
      <c r="D80" s="108" t="s">
        <v>23</v>
      </c>
      <c r="E80" s="258"/>
      <c r="F80" s="258"/>
      <c r="G80" s="259"/>
      <c r="H80" s="112">
        <f t="shared" si="1"/>
        <v>0</v>
      </c>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c r="MO80" s="22"/>
      <c r="MP80" s="22"/>
      <c r="MQ80" s="22"/>
      <c r="MR80" s="22"/>
      <c r="MS80" s="22"/>
      <c r="MT80" s="22"/>
      <c r="MU80" s="22"/>
      <c r="MV80" s="22"/>
      <c r="MW80" s="22"/>
      <c r="MX80" s="22"/>
      <c r="MY80" s="22"/>
      <c r="MZ80" s="22"/>
      <c r="NA80" s="22"/>
      <c r="NB80" s="22"/>
      <c r="NC80" s="22"/>
      <c r="ND80" s="22"/>
      <c r="NE80" s="22"/>
      <c r="NF80" s="22"/>
      <c r="NG80" s="22"/>
      <c r="NH80" s="22"/>
      <c r="NI80" s="22"/>
      <c r="NJ80" s="22"/>
      <c r="NK80" s="22"/>
      <c r="NL80" s="22"/>
      <c r="NM80" s="22"/>
      <c r="NN80" s="22"/>
      <c r="NO80" s="22"/>
      <c r="NP80" s="22"/>
      <c r="NQ80" s="22"/>
      <c r="NR80" s="22"/>
      <c r="NS80" s="22"/>
      <c r="NT80" s="22"/>
      <c r="NU80" s="22"/>
      <c r="NV80" s="22"/>
      <c r="NW80" s="22"/>
      <c r="NX80" s="22"/>
      <c r="NY80" s="22"/>
      <c r="NZ80" s="22"/>
      <c r="OA80" s="22"/>
      <c r="OB80" s="22"/>
      <c r="OC80" s="22"/>
      <c r="OD80" s="22"/>
      <c r="OE80" s="22"/>
      <c r="OF80" s="22"/>
      <c r="OG80" s="22"/>
      <c r="OH80" s="22"/>
      <c r="OI80" s="22"/>
      <c r="OJ80" s="22"/>
      <c r="OK80" s="22"/>
      <c r="OL80" s="22"/>
      <c r="OM80" s="22"/>
      <c r="ON80" s="22"/>
      <c r="OO80" s="22"/>
      <c r="OP80" s="22"/>
      <c r="OQ80" s="22"/>
      <c r="OR80" s="22"/>
      <c r="OS80" s="22"/>
      <c r="OT80" s="22"/>
      <c r="OU80" s="22"/>
      <c r="OV80" s="22"/>
      <c r="OW80" s="22"/>
      <c r="OX80" s="22"/>
      <c r="OY80" s="22"/>
      <c r="OZ80" s="22"/>
      <c r="PA80" s="22"/>
      <c r="PB80" s="22"/>
      <c r="PC80" s="22"/>
      <c r="PD80" s="22"/>
      <c r="PE80" s="22"/>
      <c r="PF80" s="22"/>
      <c r="PG80" s="22"/>
      <c r="PH80" s="22"/>
      <c r="PI80" s="22"/>
      <c r="PJ80" s="22"/>
      <c r="PK80" s="22"/>
      <c r="PL80" s="22"/>
      <c r="PM80" s="22"/>
      <c r="PN80" s="22"/>
      <c r="PO80" s="22"/>
      <c r="PP80" s="22"/>
      <c r="PQ80" s="22"/>
      <c r="PR80" s="22"/>
      <c r="PS80" s="22"/>
      <c r="PT80" s="22"/>
      <c r="PU80" s="22"/>
      <c r="PV80" s="22"/>
      <c r="PW80" s="22"/>
      <c r="PX80" s="22"/>
      <c r="PY80" s="22"/>
      <c r="PZ80" s="22"/>
      <c r="QA80" s="22"/>
      <c r="QB80" s="22"/>
      <c r="QC80" s="22"/>
      <c r="QD80" s="22"/>
      <c r="QE80" s="22"/>
      <c r="QF80" s="22"/>
      <c r="QG80" s="22"/>
      <c r="QH80" s="22"/>
      <c r="QI80" s="22"/>
      <c r="QJ80" s="22"/>
      <c r="QK80" s="22"/>
      <c r="QL80" s="22"/>
      <c r="QM80" s="22"/>
      <c r="QN80" s="22"/>
      <c r="QO80" s="22"/>
      <c r="QP80" s="22"/>
      <c r="QQ80" s="22"/>
      <c r="QR80" s="22"/>
      <c r="QS80" s="22"/>
      <c r="QT80" s="22"/>
      <c r="QU80" s="22"/>
      <c r="QV80" s="22"/>
      <c r="QW80" s="22"/>
      <c r="QX80" s="22"/>
      <c r="QY80" s="22"/>
      <c r="QZ80" s="22"/>
      <c r="RA80" s="22"/>
      <c r="RB80" s="22"/>
      <c r="RC80" s="22"/>
      <c r="RD80" s="22"/>
      <c r="RE80" s="22"/>
      <c r="RF80" s="22"/>
      <c r="RG80" s="22"/>
      <c r="RH80" s="22"/>
      <c r="RI80" s="22"/>
      <c r="RJ80" s="22"/>
      <c r="RK80" s="22"/>
      <c r="RL80" s="22"/>
      <c r="RM80" s="22"/>
      <c r="RN80" s="22"/>
      <c r="RO80" s="22"/>
      <c r="RP80" s="22"/>
      <c r="RQ80" s="22"/>
      <c r="RR80" s="22"/>
      <c r="RS80" s="22"/>
      <c r="RT80" s="22"/>
      <c r="RU80" s="22"/>
      <c r="RV80" s="22"/>
      <c r="RW80" s="22"/>
      <c r="RX80" s="22"/>
      <c r="RY80" s="22"/>
      <c r="RZ80" s="22"/>
      <c r="SA80" s="22"/>
      <c r="SB80" s="22"/>
      <c r="SC80" s="22"/>
      <c r="SD80" s="22"/>
      <c r="SE80" s="22"/>
      <c r="SF80" s="22"/>
      <c r="SG80" s="22"/>
      <c r="SH80" s="22"/>
      <c r="SI80" s="22"/>
      <c r="SJ80" s="22"/>
      <c r="SK80" s="22"/>
      <c r="SL80" s="22"/>
      <c r="SM80" s="22"/>
      <c r="SN80" s="22"/>
      <c r="SO80" s="22"/>
      <c r="SP80" s="22"/>
      <c r="SQ80" s="22"/>
      <c r="SR80" s="22"/>
      <c r="SS80" s="22"/>
      <c r="ST80" s="22"/>
      <c r="SU80" s="22"/>
      <c r="SV80" s="22"/>
      <c r="SW80" s="22"/>
      <c r="SX80" s="22"/>
      <c r="SY80" s="22"/>
      <c r="SZ80" s="22"/>
      <c r="TA80" s="22"/>
      <c r="TB80" s="22"/>
      <c r="TC80" s="22"/>
      <c r="TD80" s="22"/>
      <c r="TE80" s="22"/>
      <c r="TF80" s="22"/>
      <c r="TG80" s="22"/>
      <c r="TH80" s="22"/>
      <c r="TI80" s="22"/>
      <c r="TJ80" s="22"/>
      <c r="TK80" s="22"/>
      <c r="TL80" s="22"/>
      <c r="TM80" s="22"/>
      <c r="TN80" s="22"/>
      <c r="TO80" s="22"/>
      <c r="TP80" s="22"/>
      <c r="TQ80" s="22"/>
      <c r="TR80" s="22"/>
      <c r="TS80" s="22"/>
      <c r="TT80" s="22"/>
      <c r="TU80" s="22"/>
      <c r="TV80" s="22"/>
      <c r="TW80" s="22"/>
      <c r="TX80" s="22"/>
      <c r="TY80" s="22"/>
      <c r="TZ80" s="22"/>
      <c r="UA80" s="22"/>
      <c r="UB80" s="22"/>
      <c r="UC80" s="22"/>
      <c r="UD80" s="22"/>
      <c r="UE80" s="22"/>
      <c r="UF80" s="22"/>
      <c r="UG80" s="22"/>
      <c r="UH80" s="22"/>
      <c r="UI80" s="22"/>
      <c r="UJ80" s="22"/>
      <c r="UK80" s="22"/>
      <c r="UL80" s="22"/>
      <c r="UM80" s="22"/>
      <c r="UN80" s="22"/>
      <c r="UO80" s="22"/>
      <c r="UP80" s="22"/>
      <c r="UQ80" s="22"/>
      <c r="UR80" s="22"/>
      <c r="US80" s="22"/>
      <c r="UT80" s="22"/>
      <c r="UU80" s="22"/>
      <c r="UV80" s="22"/>
      <c r="UW80" s="22"/>
      <c r="UX80" s="22"/>
      <c r="UY80" s="22"/>
      <c r="UZ80" s="22"/>
      <c r="VA80" s="22"/>
      <c r="VB80" s="22"/>
      <c r="VC80" s="22"/>
      <c r="VD80" s="22"/>
      <c r="VE80" s="22"/>
      <c r="VF80" s="22"/>
      <c r="VG80" s="22"/>
      <c r="VH80" s="22"/>
      <c r="VI80" s="22"/>
      <c r="VJ80" s="22"/>
      <c r="VK80" s="22"/>
      <c r="VL80" s="22"/>
      <c r="VM80" s="22"/>
      <c r="VN80" s="22"/>
      <c r="VO80" s="22"/>
      <c r="VP80" s="22"/>
      <c r="VQ80" s="22"/>
      <c r="VR80" s="22"/>
      <c r="VS80" s="22"/>
      <c r="VT80" s="22"/>
      <c r="VU80" s="22"/>
      <c r="VV80" s="22"/>
      <c r="VW80" s="22"/>
      <c r="VX80" s="22"/>
      <c r="VY80" s="22"/>
      <c r="VZ80" s="22"/>
      <c r="WA80" s="22"/>
      <c r="WB80" s="22"/>
      <c r="WC80" s="22"/>
      <c r="WD80" s="22"/>
      <c r="WE80" s="22"/>
      <c r="WF80" s="22"/>
      <c r="WG80" s="22"/>
      <c r="WH80" s="22"/>
      <c r="WI80" s="22"/>
      <c r="WJ80" s="22"/>
      <c r="WK80" s="22"/>
      <c r="WL80" s="22"/>
      <c r="WM80" s="22"/>
      <c r="WN80" s="22"/>
      <c r="WO80" s="22"/>
      <c r="WP80" s="22"/>
      <c r="WQ80" s="22"/>
      <c r="WR80" s="22"/>
      <c r="WS80" s="22"/>
      <c r="WT80" s="22"/>
      <c r="WU80" s="22"/>
      <c r="WV80" s="22"/>
      <c r="WW80" s="22"/>
      <c r="WX80" s="22"/>
      <c r="WY80" s="22"/>
      <c r="WZ80" s="22"/>
      <c r="XA80" s="22"/>
      <c r="XB80" s="22"/>
      <c r="XC80" s="22"/>
      <c r="XD80" s="22"/>
      <c r="XE80" s="22"/>
      <c r="XF80" s="22"/>
      <c r="XG80" s="22"/>
      <c r="XH80" s="22"/>
      <c r="XI80" s="22"/>
      <c r="XJ80" s="22"/>
      <c r="XK80" s="22"/>
      <c r="XL80" s="22"/>
      <c r="XM80" s="22"/>
      <c r="XN80" s="22"/>
      <c r="XO80" s="22"/>
      <c r="XP80" s="22"/>
      <c r="XQ80" s="22"/>
      <c r="XR80" s="22"/>
      <c r="XS80" s="22"/>
      <c r="XT80" s="22"/>
      <c r="XU80" s="22"/>
      <c r="XV80" s="22"/>
      <c r="XW80" s="22"/>
      <c r="XX80" s="22"/>
      <c r="XY80" s="22"/>
      <c r="XZ80" s="22"/>
      <c r="YA80" s="22"/>
      <c r="YB80" s="22"/>
      <c r="YC80" s="22"/>
      <c r="YD80" s="22"/>
      <c r="YE80" s="22"/>
      <c r="YF80" s="22"/>
      <c r="YG80" s="22"/>
      <c r="YH80" s="22"/>
      <c r="YI80" s="22"/>
      <c r="YJ80" s="22"/>
      <c r="YK80" s="22"/>
      <c r="YL80" s="22"/>
      <c r="YM80" s="22"/>
      <c r="YN80" s="22"/>
      <c r="YO80" s="22"/>
      <c r="YP80" s="22"/>
      <c r="YQ80" s="22"/>
      <c r="YR80" s="22"/>
      <c r="YS80" s="22"/>
      <c r="YT80" s="22"/>
      <c r="YU80" s="22"/>
      <c r="YV80" s="22"/>
      <c r="YW80" s="22"/>
      <c r="YX80" s="22"/>
      <c r="YY80" s="22"/>
      <c r="YZ80" s="22"/>
      <c r="ZA80" s="22"/>
      <c r="ZB80" s="22"/>
      <c r="ZC80" s="22"/>
      <c r="ZD80" s="22"/>
      <c r="ZE80" s="22"/>
      <c r="ZF80" s="22"/>
      <c r="ZG80" s="22"/>
      <c r="ZH80" s="22"/>
      <c r="ZI80" s="22"/>
      <c r="ZJ80" s="22"/>
      <c r="ZK80" s="22"/>
      <c r="ZL80" s="22"/>
      <c r="ZM80" s="22"/>
      <c r="ZN80" s="22"/>
      <c r="ZO80" s="22"/>
      <c r="ZP80" s="22"/>
      <c r="ZQ80" s="22"/>
      <c r="ZR80" s="22"/>
      <c r="ZS80" s="22"/>
      <c r="ZT80" s="22"/>
      <c r="ZU80" s="22"/>
      <c r="ZV80" s="22"/>
      <c r="ZW80" s="22"/>
      <c r="ZX80" s="22"/>
      <c r="ZY80" s="22"/>
      <c r="ZZ80" s="22"/>
      <c r="AAA80" s="22"/>
      <c r="AAB80" s="22"/>
      <c r="AAC80" s="22"/>
      <c r="AAD80" s="22"/>
      <c r="AAE80" s="22"/>
      <c r="AAF80" s="22"/>
      <c r="AAG80" s="22"/>
      <c r="AAH80" s="22"/>
      <c r="AAI80" s="22"/>
      <c r="AAJ80" s="22"/>
      <c r="AAK80" s="22"/>
      <c r="AAL80" s="22"/>
      <c r="AAM80" s="22"/>
      <c r="AAN80" s="22"/>
      <c r="AAO80" s="22"/>
      <c r="AAP80" s="22"/>
      <c r="AAQ80" s="22"/>
      <c r="AAR80" s="22"/>
      <c r="AAS80" s="22"/>
      <c r="AAT80" s="22"/>
      <c r="AAU80" s="22"/>
      <c r="AAV80" s="22"/>
      <c r="AAW80" s="22"/>
      <c r="AAX80" s="22"/>
      <c r="AAY80" s="22"/>
      <c r="AAZ80" s="22"/>
      <c r="ABA80" s="22"/>
      <c r="ABB80" s="22"/>
      <c r="ABC80" s="22"/>
      <c r="ABD80" s="22"/>
      <c r="ABE80" s="22"/>
      <c r="ABF80" s="22"/>
      <c r="ABG80" s="22"/>
      <c r="ABH80" s="22"/>
      <c r="ABI80" s="22"/>
      <c r="ABJ80" s="22"/>
      <c r="ABK80" s="22"/>
      <c r="ABL80" s="22"/>
      <c r="ABM80" s="22"/>
      <c r="ABN80" s="22"/>
      <c r="ABO80" s="22"/>
      <c r="ABP80" s="22"/>
      <c r="ABQ80" s="22"/>
      <c r="ABR80" s="22"/>
      <c r="ABS80" s="22"/>
      <c r="ABT80" s="22"/>
      <c r="ABU80" s="22"/>
      <c r="ABV80" s="22"/>
      <c r="ABW80" s="22"/>
      <c r="ABX80" s="22"/>
      <c r="ABY80" s="22"/>
      <c r="ABZ80" s="22"/>
      <c r="ACA80" s="22"/>
      <c r="ACB80" s="22"/>
      <c r="ACC80" s="22"/>
      <c r="ACD80" s="22"/>
      <c r="ACE80" s="22"/>
      <c r="ACF80" s="22"/>
      <c r="ACG80" s="22"/>
      <c r="ACH80" s="22"/>
      <c r="ACI80" s="22"/>
      <c r="ACJ80" s="22"/>
      <c r="ACK80" s="22"/>
      <c r="ACL80" s="22"/>
      <c r="ACM80" s="22"/>
      <c r="ACN80" s="22"/>
      <c r="ACO80" s="22"/>
      <c r="ACP80" s="22"/>
      <c r="ACQ80" s="22"/>
      <c r="ACR80" s="22"/>
      <c r="ACS80" s="22"/>
      <c r="ACT80" s="22"/>
      <c r="ACU80" s="22"/>
      <c r="ACV80" s="22"/>
      <c r="ACW80" s="22"/>
      <c r="ACX80" s="22"/>
      <c r="ACY80" s="22"/>
      <c r="ACZ80" s="22"/>
      <c r="ADA80" s="22"/>
      <c r="ADB80" s="22"/>
      <c r="ADC80" s="22"/>
      <c r="ADD80" s="22"/>
      <c r="ADE80" s="22"/>
      <c r="ADF80" s="22"/>
      <c r="ADG80" s="22"/>
      <c r="ADH80" s="22"/>
      <c r="ADI80" s="22"/>
      <c r="ADJ80" s="22"/>
      <c r="ADK80" s="22"/>
      <c r="ADL80" s="22"/>
      <c r="ADM80" s="22"/>
      <c r="ADN80" s="22"/>
      <c r="ADO80" s="22"/>
      <c r="ADP80" s="22"/>
    </row>
    <row r="81" spans="1:796" ht="45" customHeight="1" x14ac:dyDescent="0.3">
      <c r="A81" s="129" t="s">
        <v>1160</v>
      </c>
      <c r="B81" s="119" t="s">
        <v>369</v>
      </c>
      <c r="C81" s="146" t="s">
        <v>17</v>
      </c>
      <c r="D81" s="108" t="s">
        <v>23</v>
      </c>
      <c r="E81" s="258"/>
      <c r="F81" s="258"/>
      <c r="G81" s="259"/>
      <c r="H81" s="112">
        <f t="shared" si="1"/>
        <v>0</v>
      </c>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c r="MS81" s="22"/>
      <c r="MT81" s="22"/>
      <c r="MU81" s="22"/>
      <c r="MV81" s="22"/>
      <c r="MW81" s="22"/>
      <c r="MX81" s="22"/>
      <c r="MY81" s="22"/>
      <c r="MZ81" s="22"/>
      <c r="NA81" s="22"/>
      <c r="NB81" s="22"/>
      <c r="NC81" s="22"/>
      <c r="ND81" s="22"/>
      <c r="NE81" s="22"/>
      <c r="NF81" s="22"/>
      <c r="NG81" s="22"/>
      <c r="NH81" s="22"/>
      <c r="NI81" s="22"/>
      <c r="NJ81" s="22"/>
      <c r="NK81" s="22"/>
      <c r="NL81" s="22"/>
      <c r="NM81" s="22"/>
      <c r="NN81" s="22"/>
      <c r="NO81" s="22"/>
      <c r="NP81" s="22"/>
      <c r="NQ81" s="22"/>
      <c r="NR81" s="22"/>
      <c r="NS81" s="22"/>
      <c r="NT81" s="22"/>
      <c r="NU81" s="22"/>
      <c r="NV81" s="22"/>
      <c r="NW81" s="22"/>
      <c r="NX81" s="22"/>
      <c r="NY81" s="22"/>
      <c r="NZ81" s="22"/>
      <c r="OA81" s="22"/>
      <c r="OB81" s="22"/>
      <c r="OC81" s="22"/>
      <c r="OD81" s="22"/>
      <c r="OE81" s="22"/>
      <c r="OF81" s="22"/>
      <c r="OG81" s="22"/>
      <c r="OH81" s="22"/>
      <c r="OI81" s="22"/>
      <c r="OJ81" s="22"/>
      <c r="OK81" s="22"/>
      <c r="OL81" s="22"/>
      <c r="OM81" s="22"/>
      <c r="ON81" s="22"/>
      <c r="OO81" s="22"/>
      <c r="OP81" s="22"/>
      <c r="OQ81" s="22"/>
      <c r="OR81" s="22"/>
      <c r="OS81" s="22"/>
      <c r="OT81" s="22"/>
      <c r="OU81" s="22"/>
      <c r="OV81" s="22"/>
      <c r="OW81" s="22"/>
      <c r="OX81" s="22"/>
      <c r="OY81" s="22"/>
      <c r="OZ81" s="22"/>
      <c r="PA81" s="22"/>
      <c r="PB81" s="22"/>
      <c r="PC81" s="22"/>
      <c r="PD81" s="22"/>
      <c r="PE81" s="22"/>
      <c r="PF81" s="22"/>
      <c r="PG81" s="22"/>
      <c r="PH81" s="22"/>
      <c r="PI81" s="22"/>
      <c r="PJ81" s="22"/>
      <c r="PK81" s="22"/>
      <c r="PL81" s="22"/>
      <c r="PM81" s="22"/>
      <c r="PN81" s="22"/>
      <c r="PO81" s="22"/>
      <c r="PP81" s="22"/>
      <c r="PQ81" s="22"/>
      <c r="PR81" s="22"/>
      <c r="PS81" s="22"/>
      <c r="PT81" s="22"/>
      <c r="PU81" s="22"/>
      <c r="PV81" s="22"/>
      <c r="PW81" s="22"/>
      <c r="PX81" s="22"/>
      <c r="PY81" s="22"/>
      <c r="PZ81" s="22"/>
      <c r="QA81" s="22"/>
      <c r="QB81" s="22"/>
      <c r="QC81" s="22"/>
      <c r="QD81" s="22"/>
      <c r="QE81" s="22"/>
      <c r="QF81" s="22"/>
      <c r="QG81" s="22"/>
      <c r="QH81" s="22"/>
      <c r="QI81" s="22"/>
      <c r="QJ81" s="22"/>
      <c r="QK81" s="22"/>
      <c r="QL81" s="22"/>
      <c r="QM81" s="22"/>
      <c r="QN81" s="22"/>
      <c r="QO81" s="22"/>
      <c r="QP81" s="22"/>
      <c r="QQ81" s="22"/>
      <c r="QR81" s="22"/>
      <c r="QS81" s="22"/>
      <c r="QT81" s="22"/>
      <c r="QU81" s="22"/>
      <c r="QV81" s="22"/>
      <c r="QW81" s="22"/>
      <c r="QX81" s="22"/>
      <c r="QY81" s="22"/>
      <c r="QZ81" s="22"/>
      <c r="RA81" s="22"/>
      <c r="RB81" s="22"/>
      <c r="RC81" s="22"/>
      <c r="RD81" s="22"/>
      <c r="RE81" s="22"/>
      <c r="RF81" s="22"/>
      <c r="RG81" s="22"/>
      <c r="RH81" s="22"/>
      <c r="RI81" s="22"/>
      <c r="RJ81" s="22"/>
      <c r="RK81" s="22"/>
      <c r="RL81" s="22"/>
      <c r="RM81" s="22"/>
      <c r="RN81" s="22"/>
      <c r="RO81" s="22"/>
      <c r="RP81" s="22"/>
      <c r="RQ81" s="22"/>
      <c r="RR81" s="22"/>
      <c r="RS81" s="22"/>
      <c r="RT81" s="22"/>
      <c r="RU81" s="22"/>
      <c r="RV81" s="22"/>
      <c r="RW81" s="22"/>
      <c r="RX81" s="22"/>
      <c r="RY81" s="22"/>
      <c r="RZ81" s="22"/>
      <c r="SA81" s="22"/>
      <c r="SB81" s="22"/>
      <c r="SC81" s="22"/>
      <c r="SD81" s="22"/>
      <c r="SE81" s="22"/>
      <c r="SF81" s="22"/>
      <c r="SG81" s="22"/>
      <c r="SH81" s="22"/>
      <c r="SI81" s="22"/>
      <c r="SJ81" s="22"/>
      <c r="SK81" s="22"/>
      <c r="SL81" s="22"/>
      <c r="SM81" s="22"/>
      <c r="SN81" s="22"/>
      <c r="SO81" s="22"/>
      <c r="SP81" s="22"/>
      <c r="SQ81" s="22"/>
      <c r="SR81" s="22"/>
      <c r="SS81" s="22"/>
      <c r="ST81" s="22"/>
      <c r="SU81" s="22"/>
      <c r="SV81" s="22"/>
      <c r="SW81" s="22"/>
      <c r="SX81" s="22"/>
      <c r="SY81" s="22"/>
      <c r="SZ81" s="22"/>
      <c r="TA81" s="22"/>
      <c r="TB81" s="22"/>
      <c r="TC81" s="22"/>
      <c r="TD81" s="22"/>
      <c r="TE81" s="22"/>
      <c r="TF81" s="22"/>
      <c r="TG81" s="22"/>
      <c r="TH81" s="22"/>
      <c r="TI81" s="22"/>
      <c r="TJ81" s="22"/>
      <c r="TK81" s="22"/>
      <c r="TL81" s="22"/>
      <c r="TM81" s="22"/>
      <c r="TN81" s="22"/>
      <c r="TO81" s="22"/>
      <c r="TP81" s="22"/>
      <c r="TQ81" s="22"/>
      <c r="TR81" s="22"/>
      <c r="TS81" s="22"/>
      <c r="TT81" s="22"/>
      <c r="TU81" s="22"/>
      <c r="TV81" s="22"/>
      <c r="TW81" s="22"/>
      <c r="TX81" s="22"/>
      <c r="TY81" s="22"/>
      <c r="TZ81" s="22"/>
      <c r="UA81" s="22"/>
      <c r="UB81" s="22"/>
      <c r="UC81" s="22"/>
      <c r="UD81" s="22"/>
      <c r="UE81" s="22"/>
      <c r="UF81" s="22"/>
      <c r="UG81" s="22"/>
      <c r="UH81" s="22"/>
      <c r="UI81" s="22"/>
      <c r="UJ81" s="22"/>
      <c r="UK81" s="22"/>
      <c r="UL81" s="22"/>
      <c r="UM81" s="22"/>
      <c r="UN81" s="22"/>
      <c r="UO81" s="22"/>
      <c r="UP81" s="22"/>
      <c r="UQ81" s="22"/>
      <c r="UR81" s="22"/>
      <c r="US81" s="22"/>
      <c r="UT81" s="22"/>
      <c r="UU81" s="22"/>
      <c r="UV81" s="22"/>
      <c r="UW81" s="22"/>
      <c r="UX81" s="22"/>
      <c r="UY81" s="22"/>
      <c r="UZ81" s="22"/>
      <c r="VA81" s="22"/>
      <c r="VB81" s="22"/>
      <c r="VC81" s="22"/>
      <c r="VD81" s="22"/>
      <c r="VE81" s="22"/>
      <c r="VF81" s="22"/>
      <c r="VG81" s="22"/>
      <c r="VH81" s="22"/>
      <c r="VI81" s="22"/>
      <c r="VJ81" s="22"/>
      <c r="VK81" s="22"/>
      <c r="VL81" s="22"/>
      <c r="VM81" s="22"/>
      <c r="VN81" s="22"/>
      <c r="VO81" s="22"/>
      <c r="VP81" s="22"/>
      <c r="VQ81" s="22"/>
      <c r="VR81" s="22"/>
      <c r="VS81" s="22"/>
      <c r="VT81" s="22"/>
      <c r="VU81" s="22"/>
      <c r="VV81" s="22"/>
      <c r="VW81" s="22"/>
      <c r="VX81" s="22"/>
      <c r="VY81" s="22"/>
      <c r="VZ81" s="22"/>
      <c r="WA81" s="22"/>
      <c r="WB81" s="22"/>
      <c r="WC81" s="22"/>
      <c r="WD81" s="22"/>
      <c r="WE81" s="22"/>
      <c r="WF81" s="22"/>
      <c r="WG81" s="22"/>
      <c r="WH81" s="22"/>
      <c r="WI81" s="22"/>
      <c r="WJ81" s="22"/>
      <c r="WK81" s="22"/>
      <c r="WL81" s="22"/>
      <c r="WM81" s="22"/>
      <c r="WN81" s="22"/>
      <c r="WO81" s="22"/>
      <c r="WP81" s="22"/>
      <c r="WQ81" s="22"/>
      <c r="WR81" s="22"/>
      <c r="WS81" s="22"/>
      <c r="WT81" s="22"/>
      <c r="WU81" s="22"/>
      <c r="WV81" s="22"/>
      <c r="WW81" s="22"/>
      <c r="WX81" s="22"/>
      <c r="WY81" s="22"/>
      <c r="WZ81" s="22"/>
      <c r="XA81" s="22"/>
      <c r="XB81" s="22"/>
      <c r="XC81" s="22"/>
      <c r="XD81" s="22"/>
      <c r="XE81" s="22"/>
      <c r="XF81" s="22"/>
      <c r="XG81" s="22"/>
      <c r="XH81" s="22"/>
      <c r="XI81" s="22"/>
      <c r="XJ81" s="22"/>
      <c r="XK81" s="22"/>
      <c r="XL81" s="22"/>
      <c r="XM81" s="22"/>
      <c r="XN81" s="22"/>
      <c r="XO81" s="22"/>
      <c r="XP81" s="22"/>
      <c r="XQ81" s="22"/>
      <c r="XR81" s="22"/>
      <c r="XS81" s="22"/>
      <c r="XT81" s="22"/>
      <c r="XU81" s="22"/>
      <c r="XV81" s="22"/>
      <c r="XW81" s="22"/>
      <c r="XX81" s="22"/>
      <c r="XY81" s="22"/>
      <c r="XZ81" s="22"/>
      <c r="YA81" s="22"/>
      <c r="YB81" s="22"/>
      <c r="YC81" s="22"/>
      <c r="YD81" s="22"/>
      <c r="YE81" s="22"/>
      <c r="YF81" s="22"/>
      <c r="YG81" s="22"/>
      <c r="YH81" s="22"/>
      <c r="YI81" s="22"/>
      <c r="YJ81" s="22"/>
      <c r="YK81" s="22"/>
      <c r="YL81" s="22"/>
      <c r="YM81" s="22"/>
      <c r="YN81" s="22"/>
      <c r="YO81" s="22"/>
      <c r="YP81" s="22"/>
      <c r="YQ81" s="22"/>
      <c r="YR81" s="22"/>
      <c r="YS81" s="22"/>
      <c r="YT81" s="22"/>
      <c r="YU81" s="22"/>
      <c r="YV81" s="22"/>
      <c r="YW81" s="22"/>
      <c r="YX81" s="22"/>
      <c r="YY81" s="22"/>
      <c r="YZ81" s="22"/>
      <c r="ZA81" s="22"/>
      <c r="ZB81" s="22"/>
      <c r="ZC81" s="22"/>
      <c r="ZD81" s="22"/>
      <c r="ZE81" s="22"/>
      <c r="ZF81" s="22"/>
      <c r="ZG81" s="22"/>
      <c r="ZH81" s="22"/>
      <c r="ZI81" s="22"/>
      <c r="ZJ81" s="22"/>
      <c r="ZK81" s="22"/>
      <c r="ZL81" s="22"/>
      <c r="ZM81" s="22"/>
      <c r="ZN81" s="22"/>
      <c r="ZO81" s="22"/>
      <c r="ZP81" s="22"/>
      <c r="ZQ81" s="22"/>
      <c r="ZR81" s="22"/>
      <c r="ZS81" s="22"/>
      <c r="ZT81" s="22"/>
      <c r="ZU81" s="22"/>
      <c r="ZV81" s="22"/>
      <c r="ZW81" s="22"/>
      <c r="ZX81" s="22"/>
      <c r="ZY81" s="22"/>
      <c r="ZZ81" s="22"/>
      <c r="AAA81" s="22"/>
      <c r="AAB81" s="22"/>
      <c r="AAC81" s="22"/>
      <c r="AAD81" s="22"/>
      <c r="AAE81" s="22"/>
      <c r="AAF81" s="22"/>
      <c r="AAG81" s="22"/>
      <c r="AAH81" s="22"/>
      <c r="AAI81" s="22"/>
      <c r="AAJ81" s="22"/>
      <c r="AAK81" s="22"/>
      <c r="AAL81" s="22"/>
      <c r="AAM81" s="22"/>
      <c r="AAN81" s="22"/>
      <c r="AAO81" s="22"/>
      <c r="AAP81" s="22"/>
      <c r="AAQ81" s="22"/>
      <c r="AAR81" s="22"/>
      <c r="AAS81" s="22"/>
      <c r="AAT81" s="22"/>
      <c r="AAU81" s="22"/>
      <c r="AAV81" s="22"/>
      <c r="AAW81" s="22"/>
      <c r="AAX81" s="22"/>
      <c r="AAY81" s="22"/>
      <c r="AAZ81" s="22"/>
      <c r="ABA81" s="22"/>
      <c r="ABB81" s="22"/>
      <c r="ABC81" s="22"/>
      <c r="ABD81" s="22"/>
      <c r="ABE81" s="22"/>
      <c r="ABF81" s="22"/>
      <c r="ABG81" s="22"/>
      <c r="ABH81" s="22"/>
      <c r="ABI81" s="22"/>
      <c r="ABJ81" s="22"/>
      <c r="ABK81" s="22"/>
      <c r="ABL81" s="22"/>
      <c r="ABM81" s="22"/>
      <c r="ABN81" s="22"/>
      <c r="ABO81" s="22"/>
      <c r="ABP81" s="22"/>
      <c r="ABQ81" s="22"/>
      <c r="ABR81" s="22"/>
      <c r="ABS81" s="22"/>
      <c r="ABT81" s="22"/>
      <c r="ABU81" s="22"/>
      <c r="ABV81" s="22"/>
      <c r="ABW81" s="22"/>
      <c r="ABX81" s="22"/>
      <c r="ABY81" s="22"/>
      <c r="ABZ81" s="22"/>
      <c r="ACA81" s="22"/>
      <c r="ACB81" s="22"/>
      <c r="ACC81" s="22"/>
      <c r="ACD81" s="22"/>
      <c r="ACE81" s="22"/>
      <c r="ACF81" s="22"/>
      <c r="ACG81" s="22"/>
      <c r="ACH81" s="22"/>
      <c r="ACI81" s="22"/>
      <c r="ACJ81" s="22"/>
      <c r="ACK81" s="22"/>
      <c r="ACL81" s="22"/>
      <c r="ACM81" s="22"/>
      <c r="ACN81" s="22"/>
      <c r="ACO81" s="22"/>
      <c r="ACP81" s="22"/>
      <c r="ACQ81" s="22"/>
      <c r="ACR81" s="22"/>
      <c r="ACS81" s="22"/>
      <c r="ACT81" s="22"/>
      <c r="ACU81" s="22"/>
      <c r="ACV81" s="22"/>
      <c r="ACW81" s="22"/>
      <c r="ACX81" s="22"/>
      <c r="ACY81" s="22"/>
      <c r="ACZ81" s="22"/>
      <c r="ADA81" s="22"/>
      <c r="ADB81" s="22"/>
      <c r="ADC81" s="22"/>
      <c r="ADD81" s="22"/>
      <c r="ADE81" s="22"/>
      <c r="ADF81" s="22"/>
      <c r="ADG81" s="22"/>
      <c r="ADH81" s="22"/>
      <c r="ADI81" s="22"/>
      <c r="ADJ81" s="22"/>
      <c r="ADK81" s="22"/>
      <c r="ADL81" s="22"/>
      <c r="ADM81" s="22"/>
      <c r="ADN81" s="22"/>
      <c r="ADO81" s="22"/>
      <c r="ADP81" s="22"/>
    </row>
    <row r="82" spans="1:796" ht="45" customHeight="1" x14ac:dyDescent="0.3">
      <c r="A82" s="129" t="s">
        <v>359</v>
      </c>
      <c r="B82" s="119" t="s">
        <v>371</v>
      </c>
      <c r="C82" s="146" t="s">
        <v>17</v>
      </c>
      <c r="D82" s="108" t="s">
        <v>23</v>
      </c>
      <c r="E82" s="258"/>
      <c r="F82" s="258"/>
      <c r="G82" s="259"/>
      <c r="H82" s="112">
        <f t="shared" si="1"/>
        <v>0</v>
      </c>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22"/>
      <c r="NC82" s="22"/>
      <c r="ND82" s="22"/>
      <c r="NE82" s="22"/>
      <c r="NF82" s="22"/>
      <c r="NG82" s="22"/>
      <c r="NH82" s="22"/>
      <c r="NI82" s="22"/>
      <c r="NJ82" s="22"/>
      <c r="NK82" s="22"/>
      <c r="NL82" s="22"/>
      <c r="NM82" s="22"/>
      <c r="NN82" s="22"/>
      <c r="NO82" s="22"/>
      <c r="NP82" s="22"/>
      <c r="NQ82" s="22"/>
      <c r="NR82" s="22"/>
      <c r="NS82" s="22"/>
      <c r="NT82" s="22"/>
      <c r="NU82" s="22"/>
      <c r="NV82" s="22"/>
      <c r="NW82" s="22"/>
      <c r="NX82" s="22"/>
      <c r="NY82" s="22"/>
      <c r="NZ82" s="22"/>
      <c r="OA82" s="22"/>
      <c r="OB82" s="22"/>
      <c r="OC82" s="22"/>
      <c r="OD82" s="22"/>
      <c r="OE82" s="22"/>
      <c r="OF82" s="22"/>
      <c r="OG82" s="22"/>
      <c r="OH82" s="22"/>
      <c r="OI82" s="22"/>
      <c r="OJ82" s="22"/>
      <c r="OK82" s="22"/>
      <c r="OL82" s="22"/>
      <c r="OM82" s="22"/>
      <c r="ON82" s="22"/>
      <c r="OO82" s="22"/>
      <c r="OP82" s="22"/>
      <c r="OQ82" s="22"/>
      <c r="OR82" s="22"/>
      <c r="OS82" s="22"/>
      <c r="OT82" s="22"/>
      <c r="OU82" s="22"/>
      <c r="OV82" s="22"/>
      <c r="OW82" s="22"/>
      <c r="OX82" s="22"/>
      <c r="OY82" s="22"/>
      <c r="OZ82" s="22"/>
      <c r="PA82" s="22"/>
      <c r="PB82" s="22"/>
      <c r="PC82" s="22"/>
      <c r="PD82" s="22"/>
      <c r="PE82" s="22"/>
      <c r="PF82" s="22"/>
      <c r="PG82" s="22"/>
      <c r="PH82" s="22"/>
      <c r="PI82" s="22"/>
      <c r="PJ82" s="22"/>
      <c r="PK82" s="22"/>
      <c r="PL82" s="22"/>
      <c r="PM82" s="22"/>
      <c r="PN82" s="22"/>
      <c r="PO82" s="22"/>
      <c r="PP82" s="22"/>
      <c r="PQ82" s="22"/>
      <c r="PR82" s="22"/>
      <c r="PS82" s="22"/>
      <c r="PT82" s="22"/>
      <c r="PU82" s="22"/>
      <c r="PV82" s="22"/>
      <c r="PW82" s="22"/>
      <c r="PX82" s="22"/>
      <c r="PY82" s="22"/>
      <c r="PZ82" s="22"/>
      <c r="QA82" s="22"/>
      <c r="QB82" s="22"/>
      <c r="QC82" s="22"/>
      <c r="QD82" s="22"/>
      <c r="QE82" s="22"/>
      <c r="QF82" s="22"/>
      <c r="QG82" s="22"/>
      <c r="QH82" s="22"/>
      <c r="QI82" s="22"/>
      <c r="QJ82" s="22"/>
      <c r="QK82" s="22"/>
      <c r="QL82" s="22"/>
      <c r="QM82" s="22"/>
      <c r="QN82" s="22"/>
      <c r="QO82" s="22"/>
      <c r="QP82" s="22"/>
      <c r="QQ82" s="22"/>
      <c r="QR82" s="22"/>
      <c r="QS82" s="22"/>
      <c r="QT82" s="22"/>
      <c r="QU82" s="22"/>
      <c r="QV82" s="22"/>
      <c r="QW82" s="22"/>
      <c r="QX82" s="22"/>
      <c r="QY82" s="22"/>
      <c r="QZ82" s="22"/>
      <c r="RA82" s="22"/>
      <c r="RB82" s="22"/>
      <c r="RC82" s="22"/>
      <c r="RD82" s="22"/>
      <c r="RE82" s="22"/>
      <c r="RF82" s="22"/>
      <c r="RG82" s="22"/>
      <c r="RH82" s="22"/>
      <c r="RI82" s="22"/>
      <c r="RJ82" s="22"/>
      <c r="RK82" s="22"/>
      <c r="RL82" s="22"/>
      <c r="RM82" s="22"/>
      <c r="RN82" s="22"/>
      <c r="RO82" s="22"/>
      <c r="RP82" s="22"/>
      <c r="RQ82" s="22"/>
      <c r="RR82" s="22"/>
      <c r="RS82" s="22"/>
      <c r="RT82" s="22"/>
      <c r="RU82" s="22"/>
      <c r="RV82" s="22"/>
      <c r="RW82" s="22"/>
      <c r="RX82" s="22"/>
      <c r="RY82" s="22"/>
      <c r="RZ82" s="22"/>
      <c r="SA82" s="22"/>
      <c r="SB82" s="22"/>
      <c r="SC82" s="22"/>
      <c r="SD82" s="22"/>
      <c r="SE82" s="22"/>
      <c r="SF82" s="22"/>
      <c r="SG82" s="22"/>
      <c r="SH82" s="22"/>
      <c r="SI82" s="22"/>
      <c r="SJ82" s="22"/>
      <c r="SK82" s="22"/>
      <c r="SL82" s="22"/>
      <c r="SM82" s="22"/>
      <c r="SN82" s="22"/>
      <c r="SO82" s="22"/>
      <c r="SP82" s="22"/>
      <c r="SQ82" s="22"/>
      <c r="SR82" s="22"/>
      <c r="SS82" s="22"/>
      <c r="ST82" s="22"/>
      <c r="SU82" s="22"/>
      <c r="SV82" s="22"/>
      <c r="SW82" s="22"/>
      <c r="SX82" s="22"/>
      <c r="SY82" s="22"/>
      <c r="SZ82" s="22"/>
      <c r="TA82" s="22"/>
      <c r="TB82" s="22"/>
      <c r="TC82" s="22"/>
      <c r="TD82" s="22"/>
      <c r="TE82" s="22"/>
      <c r="TF82" s="22"/>
      <c r="TG82" s="22"/>
      <c r="TH82" s="22"/>
      <c r="TI82" s="22"/>
      <c r="TJ82" s="22"/>
      <c r="TK82" s="22"/>
      <c r="TL82" s="22"/>
      <c r="TM82" s="22"/>
      <c r="TN82" s="22"/>
      <c r="TO82" s="22"/>
      <c r="TP82" s="22"/>
      <c r="TQ82" s="22"/>
      <c r="TR82" s="22"/>
      <c r="TS82" s="22"/>
      <c r="TT82" s="22"/>
      <c r="TU82" s="22"/>
      <c r="TV82" s="22"/>
      <c r="TW82" s="22"/>
      <c r="TX82" s="22"/>
      <c r="TY82" s="22"/>
      <c r="TZ82" s="22"/>
      <c r="UA82" s="22"/>
      <c r="UB82" s="22"/>
      <c r="UC82" s="22"/>
      <c r="UD82" s="22"/>
      <c r="UE82" s="22"/>
      <c r="UF82" s="22"/>
      <c r="UG82" s="22"/>
      <c r="UH82" s="22"/>
      <c r="UI82" s="22"/>
      <c r="UJ82" s="22"/>
      <c r="UK82" s="22"/>
      <c r="UL82" s="22"/>
      <c r="UM82" s="22"/>
      <c r="UN82" s="22"/>
      <c r="UO82" s="22"/>
      <c r="UP82" s="22"/>
      <c r="UQ82" s="22"/>
      <c r="UR82" s="22"/>
      <c r="US82" s="22"/>
      <c r="UT82" s="22"/>
      <c r="UU82" s="22"/>
      <c r="UV82" s="22"/>
      <c r="UW82" s="22"/>
      <c r="UX82" s="22"/>
      <c r="UY82" s="22"/>
      <c r="UZ82" s="22"/>
      <c r="VA82" s="22"/>
      <c r="VB82" s="22"/>
      <c r="VC82" s="22"/>
      <c r="VD82" s="22"/>
      <c r="VE82" s="22"/>
      <c r="VF82" s="22"/>
      <c r="VG82" s="22"/>
      <c r="VH82" s="22"/>
      <c r="VI82" s="22"/>
      <c r="VJ82" s="22"/>
      <c r="VK82" s="22"/>
      <c r="VL82" s="22"/>
      <c r="VM82" s="22"/>
      <c r="VN82" s="22"/>
      <c r="VO82" s="22"/>
      <c r="VP82" s="22"/>
      <c r="VQ82" s="22"/>
      <c r="VR82" s="22"/>
      <c r="VS82" s="22"/>
      <c r="VT82" s="22"/>
      <c r="VU82" s="22"/>
      <c r="VV82" s="22"/>
      <c r="VW82" s="22"/>
      <c r="VX82" s="22"/>
      <c r="VY82" s="22"/>
      <c r="VZ82" s="22"/>
      <c r="WA82" s="22"/>
      <c r="WB82" s="22"/>
      <c r="WC82" s="22"/>
      <c r="WD82" s="22"/>
      <c r="WE82" s="22"/>
      <c r="WF82" s="22"/>
      <c r="WG82" s="22"/>
      <c r="WH82" s="22"/>
      <c r="WI82" s="22"/>
      <c r="WJ82" s="22"/>
      <c r="WK82" s="22"/>
      <c r="WL82" s="22"/>
      <c r="WM82" s="22"/>
      <c r="WN82" s="22"/>
      <c r="WO82" s="22"/>
      <c r="WP82" s="22"/>
      <c r="WQ82" s="22"/>
      <c r="WR82" s="22"/>
      <c r="WS82" s="22"/>
      <c r="WT82" s="22"/>
      <c r="WU82" s="22"/>
      <c r="WV82" s="22"/>
      <c r="WW82" s="22"/>
      <c r="WX82" s="22"/>
      <c r="WY82" s="22"/>
      <c r="WZ82" s="22"/>
      <c r="XA82" s="22"/>
      <c r="XB82" s="22"/>
      <c r="XC82" s="22"/>
      <c r="XD82" s="22"/>
      <c r="XE82" s="22"/>
      <c r="XF82" s="22"/>
      <c r="XG82" s="22"/>
      <c r="XH82" s="22"/>
      <c r="XI82" s="22"/>
      <c r="XJ82" s="22"/>
      <c r="XK82" s="22"/>
      <c r="XL82" s="22"/>
      <c r="XM82" s="22"/>
      <c r="XN82" s="22"/>
      <c r="XO82" s="22"/>
      <c r="XP82" s="22"/>
      <c r="XQ82" s="22"/>
      <c r="XR82" s="22"/>
      <c r="XS82" s="22"/>
      <c r="XT82" s="22"/>
      <c r="XU82" s="22"/>
      <c r="XV82" s="22"/>
      <c r="XW82" s="22"/>
      <c r="XX82" s="22"/>
      <c r="XY82" s="22"/>
      <c r="XZ82" s="22"/>
      <c r="YA82" s="22"/>
      <c r="YB82" s="22"/>
      <c r="YC82" s="22"/>
      <c r="YD82" s="22"/>
      <c r="YE82" s="22"/>
      <c r="YF82" s="22"/>
      <c r="YG82" s="22"/>
      <c r="YH82" s="22"/>
      <c r="YI82" s="22"/>
      <c r="YJ82" s="22"/>
      <c r="YK82" s="22"/>
      <c r="YL82" s="22"/>
      <c r="YM82" s="22"/>
      <c r="YN82" s="22"/>
      <c r="YO82" s="22"/>
      <c r="YP82" s="22"/>
      <c r="YQ82" s="22"/>
      <c r="YR82" s="22"/>
      <c r="YS82" s="22"/>
      <c r="YT82" s="22"/>
      <c r="YU82" s="22"/>
      <c r="YV82" s="22"/>
      <c r="YW82" s="22"/>
      <c r="YX82" s="22"/>
      <c r="YY82" s="22"/>
      <c r="YZ82" s="22"/>
      <c r="ZA82" s="22"/>
      <c r="ZB82" s="22"/>
      <c r="ZC82" s="22"/>
      <c r="ZD82" s="22"/>
      <c r="ZE82" s="22"/>
      <c r="ZF82" s="22"/>
      <c r="ZG82" s="22"/>
      <c r="ZH82" s="22"/>
      <c r="ZI82" s="22"/>
      <c r="ZJ82" s="22"/>
      <c r="ZK82" s="22"/>
      <c r="ZL82" s="22"/>
      <c r="ZM82" s="22"/>
      <c r="ZN82" s="22"/>
      <c r="ZO82" s="22"/>
      <c r="ZP82" s="22"/>
      <c r="ZQ82" s="22"/>
      <c r="ZR82" s="22"/>
      <c r="ZS82" s="22"/>
      <c r="ZT82" s="22"/>
      <c r="ZU82" s="22"/>
      <c r="ZV82" s="22"/>
      <c r="ZW82" s="22"/>
      <c r="ZX82" s="22"/>
      <c r="ZY82" s="22"/>
      <c r="ZZ82" s="22"/>
      <c r="AAA82" s="22"/>
      <c r="AAB82" s="22"/>
      <c r="AAC82" s="22"/>
      <c r="AAD82" s="22"/>
      <c r="AAE82" s="22"/>
      <c r="AAF82" s="22"/>
      <c r="AAG82" s="22"/>
      <c r="AAH82" s="22"/>
      <c r="AAI82" s="22"/>
      <c r="AAJ82" s="22"/>
      <c r="AAK82" s="22"/>
      <c r="AAL82" s="22"/>
      <c r="AAM82" s="22"/>
      <c r="AAN82" s="22"/>
      <c r="AAO82" s="22"/>
      <c r="AAP82" s="22"/>
      <c r="AAQ82" s="22"/>
      <c r="AAR82" s="22"/>
      <c r="AAS82" s="22"/>
      <c r="AAT82" s="22"/>
      <c r="AAU82" s="22"/>
      <c r="AAV82" s="22"/>
      <c r="AAW82" s="22"/>
      <c r="AAX82" s="22"/>
      <c r="AAY82" s="22"/>
      <c r="AAZ82" s="22"/>
      <c r="ABA82" s="22"/>
      <c r="ABB82" s="22"/>
      <c r="ABC82" s="22"/>
      <c r="ABD82" s="22"/>
      <c r="ABE82" s="22"/>
      <c r="ABF82" s="22"/>
      <c r="ABG82" s="22"/>
      <c r="ABH82" s="22"/>
      <c r="ABI82" s="22"/>
      <c r="ABJ82" s="22"/>
      <c r="ABK82" s="22"/>
      <c r="ABL82" s="22"/>
      <c r="ABM82" s="22"/>
      <c r="ABN82" s="22"/>
      <c r="ABO82" s="22"/>
      <c r="ABP82" s="22"/>
      <c r="ABQ82" s="22"/>
      <c r="ABR82" s="22"/>
      <c r="ABS82" s="22"/>
      <c r="ABT82" s="22"/>
      <c r="ABU82" s="22"/>
      <c r="ABV82" s="22"/>
      <c r="ABW82" s="22"/>
      <c r="ABX82" s="22"/>
      <c r="ABY82" s="22"/>
      <c r="ABZ82" s="22"/>
      <c r="ACA82" s="22"/>
      <c r="ACB82" s="22"/>
      <c r="ACC82" s="22"/>
      <c r="ACD82" s="22"/>
      <c r="ACE82" s="22"/>
      <c r="ACF82" s="22"/>
      <c r="ACG82" s="22"/>
      <c r="ACH82" s="22"/>
      <c r="ACI82" s="22"/>
      <c r="ACJ82" s="22"/>
      <c r="ACK82" s="22"/>
      <c r="ACL82" s="22"/>
      <c r="ACM82" s="22"/>
      <c r="ACN82" s="22"/>
      <c r="ACO82" s="22"/>
      <c r="ACP82" s="22"/>
      <c r="ACQ82" s="22"/>
      <c r="ACR82" s="22"/>
      <c r="ACS82" s="22"/>
      <c r="ACT82" s="22"/>
      <c r="ACU82" s="22"/>
      <c r="ACV82" s="22"/>
      <c r="ACW82" s="22"/>
      <c r="ACX82" s="22"/>
      <c r="ACY82" s="22"/>
      <c r="ACZ82" s="22"/>
      <c r="ADA82" s="22"/>
      <c r="ADB82" s="22"/>
      <c r="ADC82" s="22"/>
      <c r="ADD82" s="22"/>
      <c r="ADE82" s="22"/>
      <c r="ADF82" s="22"/>
      <c r="ADG82" s="22"/>
      <c r="ADH82" s="22"/>
      <c r="ADI82" s="22"/>
      <c r="ADJ82" s="22"/>
      <c r="ADK82" s="22"/>
      <c r="ADL82" s="22"/>
      <c r="ADM82" s="22"/>
      <c r="ADN82" s="22"/>
      <c r="ADO82" s="22"/>
      <c r="ADP82" s="22"/>
    </row>
    <row r="83" spans="1:796" ht="45" customHeight="1" x14ac:dyDescent="0.3">
      <c r="A83" s="129" t="s">
        <v>677</v>
      </c>
      <c r="B83" s="69" t="s">
        <v>1064</v>
      </c>
      <c r="C83" s="146" t="s">
        <v>17</v>
      </c>
      <c r="D83" s="108" t="s">
        <v>23</v>
      </c>
      <c r="E83" s="258"/>
      <c r="F83" s="258"/>
      <c r="G83" s="259"/>
      <c r="H83" s="112">
        <f t="shared" si="1"/>
        <v>0</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c r="MA83" s="22"/>
      <c r="MB83" s="22"/>
      <c r="MC83" s="22"/>
      <c r="MD83" s="22"/>
      <c r="ME83" s="22"/>
      <c r="MF83" s="22"/>
      <c r="MG83" s="22"/>
      <c r="MH83" s="22"/>
      <c r="MI83" s="22"/>
      <c r="MJ83" s="22"/>
      <c r="MK83" s="22"/>
      <c r="ML83" s="22"/>
      <c r="MM83" s="22"/>
      <c r="MN83" s="22"/>
      <c r="MO83" s="22"/>
      <c r="MP83" s="22"/>
      <c r="MQ83" s="22"/>
      <c r="MR83" s="22"/>
      <c r="MS83" s="22"/>
      <c r="MT83" s="22"/>
      <c r="MU83" s="22"/>
      <c r="MV83" s="22"/>
      <c r="MW83" s="22"/>
      <c r="MX83" s="22"/>
      <c r="MY83" s="22"/>
      <c r="MZ83" s="22"/>
      <c r="NA83" s="22"/>
      <c r="NB83" s="22"/>
      <c r="NC83" s="22"/>
      <c r="ND83" s="22"/>
      <c r="NE83" s="22"/>
      <c r="NF83" s="22"/>
      <c r="NG83" s="22"/>
      <c r="NH83" s="22"/>
      <c r="NI83" s="22"/>
      <c r="NJ83" s="22"/>
      <c r="NK83" s="22"/>
      <c r="NL83" s="22"/>
      <c r="NM83" s="22"/>
      <c r="NN83" s="22"/>
      <c r="NO83" s="22"/>
      <c r="NP83" s="22"/>
      <c r="NQ83" s="22"/>
      <c r="NR83" s="22"/>
      <c r="NS83" s="22"/>
      <c r="NT83" s="22"/>
      <c r="NU83" s="22"/>
      <c r="NV83" s="22"/>
      <c r="NW83" s="22"/>
      <c r="NX83" s="22"/>
      <c r="NY83" s="22"/>
      <c r="NZ83" s="22"/>
      <c r="OA83" s="22"/>
      <c r="OB83" s="22"/>
      <c r="OC83" s="22"/>
      <c r="OD83" s="22"/>
      <c r="OE83" s="22"/>
      <c r="OF83" s="22"/>
      <c r="OG83" s="22"/>
      <c r="OH83" s="22"/>
      <c r="OI83" s="22"/>
      <c r="OJ83" s="22"/>
      <c r="OK83" s="22"/>
      <c r="OL83" s="22"/>
      <c r="OM83" s="22"/>
      <c r="ON83" s="22"/>
      <c r="OO83" s="22"/>
      <c r="OP83" s="22"/>
      <c r="OQ83" s="22"/>
      <c r="OR83" s="22"/>
      <c r="OS83" s="22"/>
      <c r="OT83" s="22"/>
      <c r="OU83" s="22"/>
      <c r="OV83" s="22"/>
      <c r="OW83" s="22"/>
      <c r="OX83" s="22"/>
      <c r="OY83" s="22"/>
      <c r="OZ83" s="22"/>
      <c r="PA83" s="22"/>
      <c r="PB83" s="22"/>
      <c r="PC83" s="22"/>
      <c r="PD83" s="22"/>
      <c r="PE83" s="22"/>
      <c r="PF83" s="22"/>
      <c r="PG83" s="22"/>
      <c r="PH83" s="22"/>
      <c r="PI83" s="22"/>
      <c r="PJ83" s="22"/>
      <c r="PK83" s="22"/>
      <c r="PL83" s="22"/>
      <c r="PM83" s="22"/>
      <c r="PN83" s="22"/>
      <c r="PO83" s="22"/>
      <c r="PP83" s="22"/>
      <c r="PQ83" s="22"/>
      <c r="PR83" s="22"/>
      <c r="PS83" s="22"/>
      <c r="PT83" s="22"/>
      <c r="PU83" s="22"/>
      <c r="PV83" s="22"/>
      <c r="PW83" s="22"/>
      <c r="PX83" s="22"/>
      <c r="PY83" s="22"/>
      <c r="PZ83" s="22"/>
      <c r="QA83" s="22"/>
      <c r="QB83" s="22"/>
      <c r="QC83" s="22"/>
      <c r="QD83" s="22"/>
      <c r="QE83" s="22"/>
      <c r="QF83" s="22"/>
      <c r="QG83" s="22"/>
      <c r="QH83" s="22"/>
      <c r="QI83" s="22"/>
      <c r="QJ83" s="22"/>
      <c r="QK83" s="22"/>
      <c r="QL83" s="22"/>
      <c r="QM83" s="22"/>
      <c r="QN83" s="22"/>
      <c r="QO83" s="22"/>
      <c r="QP83" s="22"/>
      <c r="QQ83" s="22"/>
      <c r="QR83" s="22"/>
      <c r="QS83" s="22"/>
      <c r="QT83" s="22"/>
      <c r="QU83" s="22"/>
      <c r="QV83" s="22"/>
      <c r="QW83" s="22"/>
      <c r="QX83" s="22"/>
      <c r="QY83" s="22"/>
      <c r="QZ83" s="22"/>
      <c r="RA83" s="22"/>
      <c r="RB83" s="22"/>
      <c r="RC83" s="22"/>
      <c r="RD83" s="22"/>
      <c r="RE83" s="22"/>
      <c r="RF83" s="22"/>
      <c r="RG83" s="22"/>
      <c r="RH83" s="22"/>
      <c r="RI83" s="22"/>
      <c r="RJ83" s="22"/>
      <c r="RK83" s="22"/>
      <c r="RL83" s="22"/>
      <c r="RM83" s="22"/>
      <c r="RN83" s="22"/>
      <c r="RO83" s="22"/>
      <c r="RP83" s="22"/>
      <c r="RQ83" s="22"/>
      <c r="RR83" s="22"/>
      <c r="RS83" s="22"/>
      <c r="RT83" s="22"/>
      <c r="RU83" s="22"/>
      <c r="RV83" s="22"/>
      <c r="RW83" s="22"/>
      <c r="RX83" s="22"/>
      <c r="RY83" s="22"/>
      <c r="RZ83" s="22"/>
      <c r="SA83" s="22"/>
      <c r="SB83" s="22"/>
      <c r="SC83" s="22"/>
      <c r="SD83" s="22"/>
      <c r="SE83" s="22"/>
      <c r="SF83" s="22"/>
      <c r="SG83" s="22"/>
      <c r="SH83" s="22"/>
      <c r="SI83" s="22"/>
      <c r="SJ83" s="22"/>
      <c r="SK83" s="22"/>
      <c r="SL83" s="22"/>
      <c r="SM83" s="22"/>
      <c r="SN83" s="22"/>
      <c r="SO83" s="22"/>
      <c r="SP83" s="22"/>
      <c r="SQ83" s="22"/>
      <c r="SR83" s="22"/>
      <c r="SS83" s="22"/>
      <c r="ST83" s="22"/>
      <c r="SU83" s="22"/>
      <c r="SV83" s="22"/>
      <c r="SW83" s="22"/>
      <c r="SX83" s="22"/>
      <c r="SY83" s="22"/>
      <c r="SZ83" s="22"/>
      <c r="TA83" s="22"/>
      <c r="TB83" s="22"/>
      <c r="TC83" s="22"/>
      <c r="TD83" s="22"/>
      <c r="TE83" s="22"/>
      <c r="TF83" s="22"/>
      <c r="TG83" s="22"/>
      <c r="TH83" s="22"/>
      <c r="TI83" s="22"/>
      <c r="TJ83" s="22"/>
      <c r="TK83" s="22"/>
      <c r="TL83" s="22"/>
      <c r="TM83" s="22"/>
      <c r="TN83" s="22"/>
      <c r="TO83" s="22"/>
      <c r="TP83" s="22"/>
      <c r="TQ83" s="22"/>
      <c r="TR83" s="22"/>
      <c r="TS83" s="22"/>
      <c r="TT83" s="22"/>
      <c r="TU83" s="22"/>
      <c r="TV83" s="22"/>
      <c r="TW83" s="22"/>
      <c r="TX83" s="22"/>
      <c r="TY83" s="22"/>
      <c r="TZ83" s="22"/>
      <c r="UA83" s="22"/>
      <c r="UB83" s="22"/>
      <c r="UC83" s="22"/>
      <c r="UD83" s="22"/>
      <c r="UE83" s="22"/>
      <c r="UF83" s="22"/>
      <c r="UG83" s="22"/>
      <c r="UH83" s="22"/>
      <c r="UI83" s="22"/>
      <c r="UJ83" s="22"/>
      <c r="UK83" s="22"/>
      <c r="UL83" s="22"/>
      <c r="UM83" s="22"/>
      <c r="UN83" s="22"/>
      <c r="UO83" s="22"/>
      <c r="UP83" s="22"/>
      <c r="UQ83" s="22"/>
      <c r="UR83" s="22"/>
      <c r="US83" s="22"/>
      <c r="UT83" s="22"/>
      <c r="UU83" s="22"/>
      <c r="UV83" s="22"/>
      <c r="UW83" s="22"/>
      <c r="UX83" s="22"/>
      <c r="UY83" s="22"/>
      <c r="UZ83" s="22"/>
      <c r="VA83" s="22"/>
      <c r="VB83" s="22"/>
      <c r="VC83" s="22"/>
      <c r="VD83" s="22"/>
      <c r="VE83" s="22"/>
      <c r="VF83" s="22"/>
      <c r="VG83" s="22"/>
      <c r="VH83" s="22"/>
      <c r="VI83" s="22"/>
      <c r="VJ83" s="22"/>
      <c r="VK83" s="22"/>
      <c r="VL83" s="22"/>
      <c r="VM83" s="22"/>
      <c r="VN83" s="22"/>
      <c r="VO83" s="22"/>
      <c r="VP83" s="22"/>
      <c r="VQ83" s="22"/>
      <c r="VR83" s="22"/>
      <c r="VS83" s="22"/>
      <c r="VT83" s="22"/>
      <c r="VU83" s="22"/>
      <c r="VV83" s="22"/>
      <c r="VW83" s="22"/>
      <c r="VX83" s="22"/>
      <c r="VY83" s="22"/>
      <c r="VZ83" s="22"/>
      <c r="WA83" s="22"/>
      <c r="WB83" s="22"/>
      <c r="WC83" s="22"/>
      <c r="WD83" s="22"/>
      <c r="WE83" s="22"/>
      <c r="WF83" s="22"/>
      <c r="WG83" s="22"/>
      <c r="WH83" s="22"/>
      <c r="WI83" s="22"/>
      <c r="WJ83" s="22"/>
      <c r="WK83" s="22"/>
      <c r="WL83" s="22"/>
      <c r="WM83" s="22"/>
      <c r="WN83" s="22"/>
      <c r="WO83" s="22"/>
      <c r="WP83" s="22"/>
      <c r="WQ83" s="22"/>
      <c r="WR83" s="22"/>
      <c r="WS83" s="22"/>
      <c r="WT83" s="22"/>
      <c r="WU83" s="22"/>
      <c r="WV83" s="22"/>
      <c r="WW83" s="22"/>
      <c r="WX83" s="22"/>
      <c r="WY83" s="22"/>
      <c r="WZ83" s="22"/>
      <c r="XA83" s="22"/>
      <c r="XB83" s="22"/>
      <c r="XC83" s="22"/>
      <c r="XD83" s="22"/>
      <c r="XE83" s="22"/>
      <c r="XF83" s="22"/>
      <c r="XG83" s="22"/>
      <c r="XH83" s="22"/>
      <c r="XI83" s="22"/>
      <c r="XJ83" s="22"/>
      <c r="XK83" s="22"/>
      <c r="XL83" s="22"/>
      <c r="XM83" s="22"/>
      <c r="XN83" s="22"/>
      <c r="XO83" s="22"/>
      <c r="XP83" s="22"/>
      <c r="XQ83" s="22"/>
      <c r="XR83" s="22"/>
      <c r="XS83" s="22"/>
      <c r="XT83" s="22"/>
      <c r="XU83" s="22"/>
      <c r="XV83" s="22"/>
      <c r="XW83" s="22"/>
      <c r="XX83" s="22"/>
      <c r="XY83" s="22"/>
      <c r="XZ83" s="22"/>
      <c r="YA83" s="22"/>
      <c r="YB83" s="22"/>
      <c r="YC83" s="22"/>
      <c r="YD83" s="22"/>
      <c r="YE83" s="22"/>
      <c r="YF83" s="22"/>
      <c r="YG83" s="22"/>
      <c r="YH83" s="22"/>
      <c r="YI83" s="22"/>
      <c r="YJ83" s="22"/>
      <c r="YK83" s="22"/>
      <c r="YL83" s="22"/>
      <c r="YM83" s="22"/>
      <c r="YN83" s="22"/>
      <c r="YO83" s="22"/>
      <c r="YP83" s="22"/>
      <c r="YQ83" s="22"/>
      <c r="YR83" s="22"/>
      <c r="YS83" s="22"/>
      <c r="YT83" s="22"/>
      <c r="YU83" s="22"/>
      <c r="YV83" s="22"/>
      <c r="YW83" s="22"/>
      <c r="YX83" s="22"/>
      <c r="YY83" s="22"/>
      <c r="YZ83" s="22"/>
      <c r="ZA83" s="22"/>
      <c r="ZB83" s="22"/>
      <c r="ZC83" s="22"/>
      <c r="ZD83" s="22"/>
      <c r="ZE83" s="22"/>
      <c r="ZF83" s="22"/>
      <c r="ZG83" s="22"/>
      <c r="ZH83" s="22"/>
      <c r="ZI83" s="22"/>
      <c r="ZJ83" s="22"/>
      <c r="ZK83" s="22"/>
      <c r="ZL83" s="22"/>
      <c r="ZM83" s="22"/>
      <c r="ZN83" s="22"/>
      <c r="ZO83" s="22"/>
      <c r="ZP83" s="22"/>
      <c r="ZQ83" s="22"/>
      <c r="ZR83" s="22"/>
      <c r="ZS83" s="22"/>
      <c r="ZT83" s="22"/>
      <c r="ZU83" s="22"/>
      <c r="ZV83" s="22"/>
      <c r="ZW83" s="22"/>
      <c r="ZX83" s="22"/>
      <c r="ZY83" s="22"/>
      <c r="ZZ83" s="22"/>
      <c r="AAA83" s="22"/>
      <c r="AAB83" s="22"/>
      <c r="AAC83" s="22"/>
      <c r="AAD83" s="22"/>
      <c r="AAE83" s="22"/>
      <c r="AAF83" s="22"/>
      <c r="AAG83" s="22"/>
      <c r="AAH83" s="22"/>
      <c r="AAI83" s="22"/>
      <c r="AAJ83" s="22"/>
      <c r="AAK83" s="22"/>
      <c r="AAL83" s="22"/>
      <c r="AAM83" s="22"/>
      <c r="AAN83" s="22"/>
      <c r="AAO83" s="22"/>
      <c r="AAP83" s="22"/>
      <c r="AAQ83" s="22"/>
      <c r="AAR83" s="22"/>
      <c r="AAS83" s="22"/>
      <c r="AAT83" s="22"/>
      <c r="AAU83" s="22"/>
      <c r="AAV83" s="22"/>
      <c r="AAW83" s="22"/>
      <c r="AAX83" s="22"/>
      <c r="AAY83" s="22"/>
      <c r="AAZ83" s="22"/>
      <c r="ABA83" s="22"/>
      <c r="ABB83" s="22"/>
      <c r="ABC83" s="22"/>
      <c r="ABD83" s="22"/>
      <c r="ABE83" s="22"/>
      <c r="ABF83" s="22"/>
      <c r="ABG83" s="22"/>
      <c r="ABH83" s="22"/>
      <c r="ABI83" s="22"/>
      <c r="ABJ83" s="22"/>
      <c r="ABK83" s="22"/>
      <c r="ABL83" s="22"/>
      <c r="ABM83" s="22"/>
      <c r="ABN83" s="22"/>
      <c r="ABO83" s="22"/>
      <c r="ABP83" s="22"/>
      <c r="ABQ83" s="22"/>
      <c r="ABR83" s="22"/>
      <c r="ABS83" s="22"/>
      <c r="ABT83" s="22"/>
      <c r="ABU83" s="22"/>
      <c r="ABV83" s="22"/>
      <c r="ABW83" s="22"/>
      <c r="ABX83" s="22"/>
      <c r="ABY83" s="22"/>
      <c r="ABZ83" s="22"/>
      <c r="ACA83" s="22"/>
      <c r="ACB83" s="22"/>
      <c r="ACC83" s="22"/>
      <c r="ACD83" s="22"/>
      <c r="ACE83" s="22"/>
      <c r="ACF83" s="22"/>
      <c r="ACG83" s="22"/>
      <c r="ACH83" s="22"/>
      <c r="ACI83" s="22"/>
      <c r="ACJ83" s="22"/>
      <c r="ACK83" s="22"/>
      <c r="ACL83" s="22"/>
      <c r="ACM83" s="22"/>
      <c r="ACN83" s="22"/>
      <c r="ACO83" s="22"/>
      <c r="ACP83" s="22"/>
      <c r="ACQ83" s="22"/>
      <c r="ACR83" s="22"/>
      <c r="ACS83" s="22"/>
      <c r="ACT83" s="22"/>
      <c r="ACU83" s="22"/>
      <c r="ACV83" s="22"/>
      <c r="ACW83" s="22"/>
      <c r="ACX83" s="22"/>
      <c r="ACY83" s="22"/>
      <c r="ACZ83" s="22"/>
      <c r="ADA83" s="22"/>
      <c r="ADB83" s="22"/>
      <c r="ADC83" s="22"/>
      <c r="ADD83" s="22"/>
      <c r="ADE83" s="22"/>
      <c r="ADF83" s="22"/>
      <c r="ADG83" s="22"/>
      <c r="ADH83" s="22"/>
      <c r="ADI83" s="22"/>
      <c r="ADJ83" s="22"/>
      <c r="ADK83" s="22"/>
      <c r="ADL83" s="22"/>
      <c r="ADM83" s="22"/>
      <c r="ADN83" s="22"/>
      <c r="ADO83" s="22"/>
      <c r="ADP83" s="22"/>
    </row>
    <row r="84" spans="1:796" ht="30" customHeight="1" thickBot="1" x14ac:dyDescent="0.35">
      <c r="A84" s="129" t="s">
        <v>1161</v>
      </c>
      <c r="B84" s="69" t="s">
        <v>703</v>
      </c>
      <c r="C84" s="146" t="s">
        <v>17</v>
      </c>
      <c r="D84" s="108" t="s">
        <v>23</v>
      </c>
      <c r="E84" s="258"/>
      <c r="F84" s="258"/>
      <c r="G84" s="259"/>
      <c r="H84" s="112">
        <f t="shared" si="1"/>
        <v>0</v>
      </c>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2"/>
      <c r="NI84" s="22"/>
      <c r="NJ84" s="22"/>
      <c r="NK84" s="22"/>
      <c r="NL84" s="22"/>
      <c r="NM84" s="22"/>
      <c r="NN84" s="22"/>
      <c r="NO84" s="22"/>
      <c r="NP84" s="22"/>
      <c r="NQ84" s="22"/>
      <c r="NR84" s="22"/>
      <c r="NS84" s="22"/>
      <c r="NT84" s="22"/>
      <c r="NU84" s="22"/>
      <c r="NV84" s="22"/>
      <c r="NW84" s="22"/>
      <c r="NX84" s="22"/>
      <c r="NY84" s="22"/>
      <c r="NZ84" s="22"/>
      <c r="OA84" s="22"/>
      <c r="OB84" s="22"/>
      <c r="OC84" s="22"/>
      <c r="OD84" s="22"/>
      <c r="OE84" s="22"/>
      <c r="OF84" s="22"/>
      <c r="OG84" s="22"/>
      <c r="OH84" s="22"/>
      <c r="OI84" s="22"/>
      <c r="OJ84" s="22"/>
      <c r="OK84" s="22"/>
      <c r="OL84" s="22"/>
      <c r="OM84" s="22"/>
      <c r="ON84" s="22"/>
      <c r="OO84" s="22"/>
      <c r="OP84" s="22"/>
      <c r="OQ84" s="22"/>
      <c r="OR84" s="22"/>
      <c r="OS84" s="22"/>
      <c r="OT84" s="22"/>
      <c r="OU84" s="22"/>
      <c r="OV84" s="22"/>
      <c r="OW84" s="22"/>
      <c r="OX84" s="22"/>
      <c r="OY84" s="22"/>
      <c r="OZ84" s="22"/>
      <c r="PA84" s="22"/>
      <c r="PB84" s="22"/>
      <c r="PC84" s="22"/>
      <c r="PD84" s="22"/>
      <c r="PE84" s="22"/>
      <c r="PF84" s="22"/>
      <c r="PG84" s="22"/>
      <c r="PH84" s="22"/>
      <c r="PI84" s="22"/>
      <c r="PJ84" s="22"/>
      <c r="PK84" s="22"/>
      <c r="PL84" s="22"/>
      <c r="PM84" s="22"/>
      <c r="PN84" s="22"/>
      <c r="PO84" s="22"/>
      <c r="PP84" s="22"/>
      <c r="PQ84" s="22"/>
      <c r="PR84" s="22"/>
      <c r="PS84" s="22"/>
      <c r="PT84" s="22"/>
      <c r="PU84" s="22"/>
      <c r="PV84" s="22"/>
      <c r="PW84" s="22"/>
      <c r="PX84" s="22"/>
      <c r="PY84" s="22"/>
      <c r="PZ84" s="22"/>
      <c r="QA84" s="22"/>
      <c r="QB84" s="22"/>
      <c r="QC84" s="22"/>
      <c r="QD84" s="22"/>
      <c r="QE84" s="22"/>
      <c r="QF84" s="22"/>
      <c r="QG84" s="22"/>
      <c r="QH84" s="22"/>
      <c r="QI84" s="22"/>
      <c r="QJ84" s="22"/>
      <c r="QK84" s="22"/>
      <c r="QL84" s="22"/>
      <c r="QM84" s="22"/>
      <c r="QN84" s="22"/>
      <c r="QO84" s="22"/>
      <c r="QP84" s="22"/>
      <c r="QQ84" s="22"/>
      <c r="QR84" s="22"/>
      <c r="QS84" s="22"/>
      <c r="QT84" s="22"/>
      <c r="QU84" s="22"/>
      <c r="QV84" s="22"/>
      <c r="QW84" s="22"/>
      <c r="QX84" s="22"/>
      <c r="QY84" s="22"/>
      <c r="QZ84" s="22"/>
      <c r="RA84" s="22"/>
      <c r="RB84" s="22"/>
      <c r="RC84" s="22"/>
      <c r="RD84" s="22"/>
      <c r="RE84" s="22"/>
      <c r="RF84" s="22"/>
      <c r="RG84" s="22"/>
      <c r="RH84" s="22"/>
      <c r="RI84" s="22"/>
      <c r="RJ84" s="22"/>
      <c r="RK84" s="22"/>
      <c r="RL84" s="22"/>
      <c r="RM84" s="22"/>
      <c r="RN84" s="22"/>
      <c r="RO84" s="22"/>
      <c r="RP84" s="22"/>
      <c r="RQ84" s="22"/>
      <c r="RR84" s="22"/>
      <c r="RS84" s="22"/>
      <c r="RT84" s="22"/>
      <c r="RU84" s="22"/>
      <c r="RV84" s="22"/>
      <c r="RW84" s="22"/>
      <c r="RX84" s="22"/>
      <c r="RY84" s="22"/>
      <c r="RZ84" s="22"/>
      <c r="SA84" s="22"/>
      <c r="SB84" s="22"/>
      <c r="SC84" s="22"/>
      <c r="SD84" s="22"/>
      <c r="SE84" s="22"/>
      <c r="SF84" s="22"/>
      <c r="SG84" s="22"/>
      <c r="SH84" s="22"/>
      <c r="SI84" s="22"/>
      <c r="SJ84" s="22"/>
      <c r="SK84" s="22"/>
      <c r="SL84" s="22"/>
      <c r="SM84" s="22"/>
      <c r="SN84" s="22"/>
      <c r="SO84" s="22"/>
      <c r="SP84" s="22"/>
      <c r="SQ84" s="22"/>
      <c r="SR84" s="22"/>
      <c r="SS84" s="22"/>
      <c r="ST84" s="22"/>
      <c r="SU84" s="22"/>
      <c r="SV84" s="22"/>
      <c r="SW84" s="22"/>
      <c r="SX84" s="22"/>
      <c r="SY84" s="22"/>
      <c r="SZ84" s="22"/>
      <c r="TA84" s="22"/>
      <c r="TB84" s="22"/>
      <c r="TC84" s="22"/>
      <c r="TD84" s="22"/>
      <c r="TE84" s="22"/>
      <c r="TF84" s="22"/>
      <c r="TG84" s="22"/>
      <c r="TH84" s="22"/>
      <c r="TI84" s="22"/>
      <c r="TJ84" s="22"/>
      <c r="TK84" s="22"/>
      <c r="TL84" s="22"/>
      <c r="TM84" s="22"/>
      <c r="TN84" s="22"/>
      <c r="TO84" s="22"/>
      <c r="TP84" s="22"/>
      <c r="TQ84" s="22"/>
      <c r="TR84" s="22"/>
      <c r="TS84" s="22"/>
      <c r="TT84" s="22"/>
      <c r="TU84" s="22"/>
      <c r="TV84" s="22"/>
      <c r="TW84" s="22"/>
      <c r="TX84" s="22"/>
      <c r="TY84" s="22"/>
      <c r="TZ84" s="22"/>
      <c r="UA84" s="22"/>
      <c r="UB84" s="22"/>
      <c r="UC84" s="22"/>
      <c r="UD84" s="22"/>
      <c r="UE84" s="22"/>
      <c r="UF84" s="22"/>
      <c r="UG84" s="22"/>
      <c r="UH84" s="22"/>
      <c r="UI84" s="22"/>
      <c r="UJ84" s="22"/>
      <c r="UK84" s="22"/>
      <c r="UL84" s="22"/>
      <c r="UM84" s="22"/>
      <c r="UN84" s="22"/>
      <c r="UO84" s="22"/>
      <c r="UP84" s="22"/>
      <c r="UQ84" s="22"/>
      <c r="UR84" s="22"/>
      <c r="US84" s="22"/>
      <c r="UT84" s="22"/>
      <c r="UU84" s="22"/>
      <c r="UV84" s="22"/>
      <c r="UW84" s="22"/>
      <c r="UX84" s="22"/>
      <c r="UY84" s="22"/>
      <c r="UZ84" s="22"/>
      <c r="VA84" s="22"/>
      <c r="VB84" s="22"/>
      <c r="VC84" s="22"/>
      <c r="VD84" s="22"/>
      <c r="VE84" s="22"/>
      <c r="VF84" s="22"/>
      <c r="VG84" s="22"/>
      <c r="VH84" s="22"/>
      <c r="VI84" s="22"/>
      <c r="VJ84" s="22"/>
      <c r="VK84" s="22"/>
      <c r="VL84" s="22"/>
      <c r="VM84" s="22"/>
      <c r="VN84" s="22"/>
      <c r="VO84" s="22"/>
      <c r="VP84" s="22"/>
      <c r="VQ84" s="22"/>
      <c r="VR84" s="22"/>
      <c r="VS84" s="22"/>
      <c r="VT84" s="22"/>
      <c r="VU84" s="22"/>
      <c r="VV84" s="22"/>
      <c r="VW84" s="22"/>
      <c r="VX84" s="22"/>
      <c r="VY84" s="22"/>
      <c r="VZ84" s="22"/>
      <c r="WA84" s="22"/>
      <c r="WB84" s="22"/>
      <c r="WC84" s="22"/>
      <c r="WD84" s="22"/>
      <c r="WE84" s="22"/>
      <c r="WF84" s="22"/>
      <c r="WG84" s="22"/>
      <c r="WH84" s="22"/>
      <c r="WI84" s="22"/>
      <c r="WJ84" s="22"/>
      <c r="WK84" s="22"/>
      <c r="WL84" s="22"/>
      <c r="WM84" s="22"/>
      <c r="WN84" s="22"/>
      <c r="WO84" s="22"/>
      <c r="WP84" s="22"/>
      <c r="WQ84" s="22"/>
      <c r="WR84" s="22"/>
      <c r="WS84" s="22"/>
      <c r="WT84" s="22"/>
      <c r="WU84" s="22"/>
      <c r="WV84" s="22"/>
      <c r="WW84" s="22"/>
      <c r="WX84" s="22"/>
      <c r="WY84" s="22"/>
      <c r="WZ84" s="22"/>
      <c r="XA84" s="22"/>
      <c r="XB84" s="22"/>
      <c r="XC84" s="22"/>
      <c r="XD84" s="22"/>
      <c r="XE84" s="22"/>
      <c r="XF84" s="22"/>
      <c r="XG84" s="22"/>
      <c r="XH84" s="22"/>
      <c r="XI84" s="22"/>
      <c r="XJ84" s="22"/>
      <c r="XK84" s="22"/>
      <c r="XL84" s="22"/>
      <c r="XM84" s="22"/>
      <c r="XN84" s="22"/>
      <c r="XO84" s="22"/>
      <c r="XP84" s="22"/>
      <c r="XQ84" s="22"/>
      <c r="XR84" s="22"/>
      <c r="XS84" s="22"/>
      <c r="XT84" s="22"/>
      <c r="XU84" s="22"/>
      <c r="XV84" s="22"/>
      <c r="XW84" s="22"/>
      <c r="XX84" s="22"/>
      <c r="XY84" s="22"/>
      <c r="XZ84" s="22"/>
      <c r="YA84" s="22"/>
      <c r="YB84" s="22"/>
      <c r="YC84" s="22"/>
      <c r="YD84" s="22"/>
      <c r="YE84" s="22"/>
      <c r="YF84" s="22"/>
      <c r="YG84" s="22"/>
      <c r="YH84" s="22"/>
      <c r="YI84" s="22"/>
      <c r="YJ84" s="22"/>
      <c r="YK84" s="22"/>
      <c r="YL84" s="22"/>
      <c r="YM84" s="22"/>
      <c r="YN84" s="22"/>
      <c r="YO84" s="22"/>
      <c r="YP84" s="22"/>
      <c r="YQ84" s="22"/>
      <c r="YR84" s="22"/>
      <c r="YS84" s="22"/>
      <c r="YT84" s="22"/>
      <c r="YU84" s="22"/>
      <c r="YV84" s="22"/>
      <c r="YW84" s="22"/>
      <c r="YX84" s="22"/>
      <c r="YY84" s="22"/>
      <c r="YZ84" s="22"/>
      <c r="ZA84" s="22"/>
      <c r="ZB84" s="22"/>
      <c r="ZC84" s="22"/>
      <c r="ZD84" s="22"/>
      <c r="ZE84" s="22"/>
      <c r="ZF84" s="22"/>
      <c r="ZG84" s="22"/>
      <c r="ZH84" s="22"/>
      <c r="ZI84" s="22"/>
      <c r="ZJ84" s="22"/>
      <c r="ZK84" s="22"/>
      <c r="ZL84" s="22"/>
      <c r="ZM84" s="22"/>
      <c r="ZN84" s="22"/>
      <c r="ZO84" s="22"/>
      <c r="ZP84" s="22"/>
      <c r="ZQ84" s="22"/>
      <c r="ZR84" s="22"/>
      <c r="ZS84" s="22"/>
      <c r="ZT84" s="22"/>
      <c r="ZU84" s="22"/>
      <c r="ZV84" s="22"/>
      <c r="ZW84" s="22"/>
      <c r="ZX84" s="22"/>
      <c r="ZY84" s="22"/>
      <c r="ZZ84" s="22"/>
      <c r="AAA84" s="22"/>
      <c r="AAB84" s="22"/>
      <c r="AAC84" s="22"/>
      <c r="AAD84" s="22"/>
      <c r="AAE84" s="22"/>
      <c r="AAF84" s="22"/>
      <c r="AAG84" s="22"/>
      <c r="AAH84" s="22"/>
      <c r="AAI84" s="22"/>
      <c r="AAJ84" s="22"/>
      <c r="AAK84" s="22"/>
      <c r="AAL84" s="22"/>
      <c r="AAM84" s="22"/>
      <c r="AAN84" s="22"/>
      <c r="AAO84" s="22"/>
      <c r="AAP84" s="22"/>
      <c r="AAQ84" s="22"/>
      <c r="AAR84" s="22"/>
      <c r="AAS84" s="22"/>
      <c r="AAT84" s="22"/>
      <c r="AAU84" s="22"/>
      <c r="AAV84" s="22"/>
      <c r="AAW84" s="22"/>
      <c r="AAX84" s="22"/>
      <c r="AAY84" s="22"/>
      <c r="AAZ84" s="22"/>
      <c r="ABA84" s="22"/>
      <c r="ABB84" s="22"/>
      <c r="ABC84" s="22"/>
      <c r="ABD84" s="22"/>
      <c r="ABE84" s="22"/>
      <c r="ABF84" s="22"/>
      <c r="ABG84" s="22"/>
      <c r="ABH84" s="22"/>
      <c r="ABI84" s="22"/>
      <c r="ABJ84" s="22"/>
      <c r="ABK84" s="22"/>
      <c r="ABL84" s="22"/>
      <c r="ABM84" s="22"/>
      <c r="ABN84" s="22"/>
      <c r="ABO84" s="22"/>
      <c r="ABP84" s="22"/>
      <c r="ABQ84" s="22"/>
      <c r="ABR84" s="22"/>
      <c r="ABS84" s="22"/>
      <c r="ABT84" s="22"/>
      <c r="ABU84" s="22"/>
      <c r="ABV84" s="22"/>
      <c r="ABW84" s="22"/>
      <c r="ABX84" s="22"/>
      <c r="ABY84" s="22"/>
      <c r="ABZ84" s="22"/>
      <c r="ACA84" s="22"/>
      <c r="ACB84" s="22"/>
      <c r="ACC84" s="22"/>
      <c r="ACD84" s="22"/>
      <c r="ACE84" s="22"/>
      <c r="ACF84" s="22"/>
      <c r="ACG84" s="22"/>
      <c r="ACH84" s="22"/>
      <c r="ACI84" s="22"/>
      <c r="ACJ84" s="22"/>
      <c r="ACK84" s="22"/>
      <c r="ACL84" s="22"/>
      <c r="ACM84" s="22"/>
      <c r="ACN84" s="22"/>
      <c r="ACO84" s="22"/>
      <c r="ACP84" s="22"/>
      <c r="ACQ84" s="22"/>
      <c r="ACR84" s="22"/>
      <c r="ACS84" s="22"/>
      <c r="ACT84" s="22"/>
      <c r="ACU84" s="22"/>
      <c r="ACV84" s="22"/>
      <c r="ACW84" s="22"/>
      <c r="ACX84" s="22"/>
      <c r="ACY84" s="22"/>
      <c r="ACZ84" s="22"/>
      <c r="ADA84" s="22"/>
      <c r="ADB84" s="22"/>
      <c r="ADC84" s="22"/>
      <c r="ADD84" s="22"/>
      <c r="ADE84" s="22"/>
      <c r="ADF84" s="22"/>
      <c r="ADG84" s="22"/>
      <c r="ADH84" s="22"/>
      <c r="ADI84" s="22"/>
      <c r="ADJ84" s="22"/>
      <c r="ADK84" s="22"/>
      <c r="ADL84" s="22"/>
      <c r="ADM84" s="22"/>
      <c r="ADN84" s="22"/>
      <c r="ADO84" s="22"/>
      <c r="ADP84" s="22"/>
    </row>
    <row r="85" spans="1:796" s="155" customFormat="1" ht="18.75" customHeight="1" x14ac:dyDescent="0.3">
      <c r="A85" s="85" t="s">
        <v>1162</v>
      </c>
      <c r="B85" s="62" t="s">
        <v>259</v>
      </c>
      <c r="C85" s="63" t="s">
        <v>22</v>
      </c>
      <c r="D85" s="63" t="s">
        <v>749</v>
      </c>
      <c r="E85" s="116" t="s">
        <v>1201</v>
      </c>
      <c r="F85" s="116" t="s">
        <v>1202</v>
      </c>
      <c r="G85" s="260" t="s">
        <v>995</v>
      </c>
      <c r="H85" s="143"/>
    </row>
    <row r="86" spans="1:796" s="155" customFormat="1" ht="45" customHeight="1" x14ac:dyDescent="0.3">
      <c r="A86" t="s">
        <v>360</v>
      </c>
      <c r="B86" s="69" t="s">
        <v>678</v>
      </c>
      <c r="C86" s="108" t="s">
        <v>17</v>
      </c>
      <c r="D86" s="108" t="s">
        <v>23</v>
      </c>
      <c r="E86" s="258"/>
      <c r="F86" s="258"/>
      <c r="G86" s="262"/>
      <c r="H86" s="112">
        <f t="shared" si="1"/>
        <v>0</v>
      </c>
    </row>
    <row r="87" spans="1:796" s="155" customFormat="1" ht="30" customHeight="1" x14ac:dyDescent="0.3">
      <c r="A87" s="126" t="s">
        <v>362</v>
      </c>
      <c r="B87" s="119" t="s">
        <v>705</v>
      </c>
      <c r="C87" s="108" t="s">
        <v>17</v>
      </c>
      <c r="D87" s="108" t="s">
        <v>23</v>
      </c>
      <c r="E87" s="258"/>
      <c r="F87" s="258"/>
      <c r="G87" s="262"/>
      <c r="H87" s="112">
        <f t="shared" si="1"/>
        <v>0</v>
      </c>
    </row>
    <row r="88" spans="1:796" s="155" customFormat="1" ht="30" customHeight="1" x14ac:dyDescent="0.3">
      <c r="A88" s="126" t="s">
        <v>364</v>
      </c>
      <c r="B88" s="119" t="s">
        <v>704</v>
      </c>
      <c r="C88" s="108" t="s">
        <v>17</v>
      </c>
      <c r="D88" s="108" t="s">
        <v>23</v>
      </c>
      <c r="E88" s="258"/>
      <c r="F88" s="258"/>
      <c r="G88" s="262"/>
      <c r="H88" s="112">
        <f t="shared" si="1"/>
        <v>0</v>
      </c>
    </row>
    <row r="89" spans="1:796" s="155" customFormat="1" ht="45" customHeight="1" x14ac:dyDescent="0.3">
      <c r="A89" s="126" t="s">
        <v>366</v>
      </c>
      <c r="B89" s="120" t="s">
        <v>374</v>
      </c>
      <c r="C89" s="122" t="s">
        <v>17</v>
      </c>
      <c r="D89" s="122" t="s">
        <v>24</v>
      </c>
      <c r="E89" s="261"/>
      <c r="F89" s="261"/>
      <c r="G89" s="262"/>
      <c r="H89" s="112">
        <f t="shared" si="1"/>
        <v>0</v>
      </c>
    </row>
    <row r="90" spans="1:796" s="155" customFormat="1" ht="45" customHeight="1" x14ac:dyDescent="0.3">
      <c r="A90" s="127" t="s">
        <v>368</v>
      </c>
      <c r="B90" s="121" t="s">
        <v>375</v>
      </c>
      <c r="C90" s="110" t="s">
        <v>19</v>
      </c>
      <c r="D90" s="110" t="s">
        <v>84</v>
      </c>
      <c r="E90" s="263"/>
      <c r="F90" s="263"/>
      <c r="G90" s="262"/>
      <c r="H90" s="112">
        <f t="shared" si="1"/>
        <v>1</v>
      </c>
    </row>
    <row r="91" spans="1:796" s="155" customFormat="1" ht="45" customHeight="1" x14ac:dyDescent="0.3">
      <c r="A91" s="127" t="s">
        <v>370</v>
      </c>
      <c r="B91" s="118" t="s">
        <v>553</v>
      </c>
      <c r="C91" s="110" t="s">
        <v>19</v>
      </c>
      <c r="D91" s="110" t="s">
        <v>84</v>
      </c>
      <c r="E91" s="263"/>
      <c r="F91" s="263"/>
      <c r="G91" s="262"/>
      <c r="H91" s="112">
        <f t="shared" si="1"/>
        <v>1</v>
      </c>
    </row>
    <row r="92" spans="1:796" s="155" customFormat="1" ht="45" customHeight="1" x14ac:dyDescent="0.3">
      <c r="A92" s="127" t="s">
        <v>372</v>
      </c>
      <c r="B92" s="118" t="s">
        <v>987</v>
      </c>
      <c r="C92" s="110" t="s">
        <v>19</v>
      </c>
      <c r="D92" s="110" t="s">
        <v>84</v>
      </c>
      <c r="E92" s="263"/>
      <c r="F92" s="263"/>
      <c r="G92" s="262"/>
      <c r="H92" s="112">
        <f t="shared" si="1"/>
        <v>1</v>
      </c>
    </row>
    <row r="93" spans="1:796" s="155" customFormat="1" ht="45" customHeight="1" thickBot="1" x14ac:dyDescent="0.35">
      <c r="A93" s="127" t="s">
        <v>373</v>
      </c>
      <c r="B93" s="149" t="s">
        <v>376</v>
      </c>
      <c r="C93" s="150" t="s">
        <v>19</v>
      </c>
      <c r="D93" s="150" t="s">
        <v>84</v>
      </c>
      <c r="E93" s="264"/>
      <c r="F93" s="264"/>
      <c r="G93" s="265"/>
      <c r="H93" s="115">
        <f t="shared" si="1"/>
        <v>1</v>
      </c>
    </row>
  </sheetData>
  <sheetProtection algorithmName="SHA-512" hashValue="JkgRIdOF2rlsZYLDm23pqW0ZC/xJsMsHBkIw4Tv/v77twDejY56ZrjhsI9hQED4Cu/y1G+nHBRtf+75zwVAYgA==" saltValue="C8l86ww3oxcGdqsd0JMBQQ==" spinCount="100000" sheet="1" objects="1" scenarios="1"/>
  <dataValidations count="5">
    <dataValidation type="list" allowBlank="1" showInputMessage="1" showErrorMessage="1" sqref="C1" xr:uid="{00000000-0002-0000-0700-000000000000}">
      <formula1>"-,Eis,Wens ,Wens/Eis"</formula1>
    </dataValidation>
    <dataValidation type="list" allowBlank="1" showInputMessage="1" showErrorMessage="1" sqref="D1:F1" xr:uid="{00000000-0002-0000-0700-000001000000}">
      <formula1>"-,Ja,Nee,Accoord leverancier"</formula1>
    </dataValidation>
    <dataValidation type="list" allowBlank="1" showInputMessage="1" showErrorMessage="1" sqref="C2:C6 C16:C31 C33:C35 C37:C50 C57:C60 C62:C64 C77:C79 C86:C93 C70:C75 C66:C68 C12:C14 C52:C55" xr:uid="{00000000-0002-0000-0700-000002000000}">
      <formula1>"-,Eis,Wens "</formula1>
    </dataValidation>
    <dataValidation type="list" allowBlank="1" showInputMessage="1" showErrorMessage="1" sqref="D2:F6" xr:uid="{00000000-0002-0000-0700-000003000000}">
      <formula1>"-,Ja,Nee"</formula1>
    </dataValidation>
    <dataValidation type="list" allowBlank="1" showInputMessage="1" showErrorMessage="1" sqref="D70:D75 D37:D50 D57:D60 D62:D64 D66:D68 D77:D84 D86:D93 D16:D31 D33:D35 D12:D14 D52:D55" xr:uid="{00000000-0002-0000-07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45" operator="containsText" id="{D931195E-62CA-46C0-A858-013F4CFE8DA8}">
            <xm:f>NOT(ISERROR(SEARCH(Toelichting!$C$32,E1)))</xm:f>
            <xm:f>Toelichting!$C$32</xm:f>
            <x14:dxf>
              <fill>
                <patternFill>
                  <bgColor rgb="FFFF9999"/>
                </patternFill>
              </fill>
            </x14:dxf>
          </x14:cfRule>
          <x14:cfRule type="containsText" priority="46" operator="containsText" id="{F3B6C887-D7D8-4500-947A-57AAC076B5DC}">
            <xm:f>NOT(ISERROR(SEARCH(Toelichting!$C$31,E1)))</xm:f>
            <xm:f>Toelichting!$C$31</xm:f>
            <x14:dxf>
              <fill>
                <patternFill>
                  <bgColor theme="5" tint="0.59996337778862885"/>
                </patternFill>
              </fill>
            </x14:dxf>
          </x14:cfRule>
          <x14:cfRule type="containsText" priority="47" operator="containsText" id="{B4406F7E-900D-4CAA-A56A-2569076F442F}">
            <xm:f>NOT(ISERROR(SEARCH(Toelichting!$C$31,E1)))</xm:f>
            <xm:f>Toelichting!$C$31</xm:f>
            <x14:dxf/>
          </x14:cfRule>
          <xm:sqref>E1:F10 E86:F1048576 E77:F84 E70:F75 E66:F68 E62:F64 E57:F60 E52:F55 E37:F50 E33:F35 E16:F31 E12:F14</xm:sqref>
        </x14:conditionalFormatting>
        <x14:conditionalFormatting xmlns:xm="http://schemas.microsoft.com/office/excel/2006/main">
          <x14:cfRule type="containsText" priority="43" operator="containsText" id="{E2D91B85-0601-46C6-8E95-7F19EF6CDEE5}">
            <xm:f>NOT(ISERROR(SEARCH(Toelichting!$C$32,E85)))</xm:f>
            <xm:f>Toelichting!$C$32</xm:f>
            <x14:dxf>
              <fill>
                <patternFill>
                  <bgColor rgb="FFFF7C80"/>
                </patternFill>
              </fill>
            </x14:dxf>
          </x14:cfRule>
          <x14:cfRule type="containsText" priority="44" operator="containsText" id="{10EF694F-679A-47BF-B768-566A402EEF24}">
            <xm:f>NOT(ISERROR(SEARCH(Toelichting!$C$31,E85)))</xm:f>
            <xm:f>Toelichting!$C$31</xm:f>
            <x14:dxf>
              <fill>
                <patternFill>
                  <bgColor theme="5" tint="0.59996337778862885"/>
                </patternFill>
              </fill>
            </x14:dxf>
          </x14:cfRule>
          <xm:sqref>E85</xm:sqref>
        </x14:conditionalFormatting>
        <x14:conditionalFormatting xmlns:xm="http://schemas.microsoft.com/office/excel/2006/main">
          <x14:cfRule type="containsText" priority="41" operator="containsText" id="{2C833B51-A434-436B-8617-8C2310E3C256}">
            <xm:f>NOT(ISERROR(SEARCH(Toelichting!$C$32,E76)))</xm:f>
            <xm:f>Toelichting!$C$32</xm:f>
            <x14:dxf>
              <fill>
                <patternFill>
                  <bgColor rgb="FFFF7C80"/>
                </patternFill>
              </fill>
            </x14:dxf>
          </x14:cfRule>
          <x14:cfRule type="containsText" priority="42" operator="containsText" id="{99DC536C-9402-4098-B55C-21EA6D7D6AF8}">
            <xm:f>NOT(ISERROR(SEARCH(Toelichting!$C$31,E76)))</xm:f>
            <xm:f>Toelichting!$C$31</xm:f>
            <x14:dxf>
              <fill>
                <patternFill>
                  <bgColor theme="5" tint="0.59996337778862885"/>
                </patternFill>
              </fill>
            </x14:dxf>
          </x14:cfRule>
          <xm:sqref>E76</xm:sqref>
        </x14:conditionalFormatting>
        <x14:conditionalFormatting xmlns:xm="http://schemas.microsoft.com/office/excel/2006/main">
          <x14:cfRule type="containsText" priority="39" operator="containsText" id="{3AEC64CA-6AA8-4618-87B2-2F73842BC91D}">
            <xm:f>NOT(ISERROR(SEARCH(Toelichting!$C$32,E69)))</xm:f>
            <xm:f>Toelichting!$C$32</xm:f>
            <x14:dxf>
              <fill>
                <patternFill>
                  <bgColor rgb="FFFF7C80"/>
                </patternFill>
              </fill>
            </x14:dxf>
          </x14:cfRule>
          <x14:cfRule type="containsText" priority="40" operator="containsText" id="{7CE83885-D265-48BE-8B88-D8885ACC3B2C}">
            <xm:f>NOT(ISERROR(SEARCH(Toelichting!$C$31,E69)))</xm:f>
            <xm:f>Toelichting!$C$31</xm:f>
            <x14:dxf>
              <fill>
                <patternFill>
                  <bgColor theme="5" tint="0.59996337778862885"/>
                </patternFill>
              </fill>
            </x14:dxf>
          </x14:cfRule>
          <xm:sqref>E69</xm:sqref>
        </x14:conditionalFormatting>
        <x14:conditionalFormatting xmlns:xm="http://schemas.microsoft.com/office/excel/2006/main">
          <x14:cfRule type="containsText" priority="37" operator="containsText" id="{C03677A3-4E73-4FBB-9E2D-A4AA8BD8E63D}">
            <xm:f>NOT(ISERROR(SEARCH(Toelichting!$C$32,E65)))</xm:f>
            <xm:f>Toelichting!$C$32</xm:f>
            <x14:dxf>
              <fill>
                <patternFill>
                  <bgColor rgb="FFFF7C80"/>
                </patternFill>
              </fill>
            </x14:dxf>
          </x14:cfRule>
          <x14:cfRule type="containsText" priority="38" operator="containsText" id="{AA93DA1C-361B-4040-97D8-FBCC9FBD6A5E}">
            <xm:f>NOT(ISERROR(SEARCH(Toelichting!$C$31,E65)))</xm:f>
            <xm:f>Toelichting!$C$31</xm:f>
            <x14:dxf>
              <fill>
                <patternFill>
                  <bgColor theme="5" tint="0.59996337778862885"/>
                </patternFill>
              </fill>
            </x14:dxf>
          </x14:cfRule>
          <xm:sqref>E65</xm:sqref>
        </x14:conditionalFormatting>
        <x14:conditionalFormatting xmlns:xm="http://schemas.microsoft.com/office/excel/2006/main">
          <x14:cfRule type="containsText" priority="35" operator="containsText" id="{E24832FC-BF2C-4B94-BA4D-211E6A5C3F73}">
            <xm:f>NOT(ISERROR(SEARCH(Toelichting!$C$32,E61)))</xm:f>
            <xm:f>Toelichting!$C$32</xm:f>
            <x14:dxf>
              <fill>
                <patternFill>
                  <bgColor rgb="FFFF7C80"/>
                </patternFill>
              </fill>
            </x14:dxf>
          </x14:cfRule>
          <x14:cfRule type="containsText" priority="36" operator="containsText" id="{EA829397-217D-4AAE-8E79-F0B078F56C73}">
            <xm:f>NOT(ISERROR(SEARCH(Toelichting!$C$31,E61)))</xm:f>
            <xm:f>Toelichting!$C$31</xm:f>
            <x14:dxf>
              <fill>
                <patternFill>
                  <bgColor theme="5" tint="0.59996337778862885"/>
                </patternFill>
              </fill>
            </x14:dxf>
          </x14:cfRule>
          <xm:sqref>E61</xm:sqref>
        </x14:conditionalFormatting>
        <x14:conditionalFormatting xmlns:xm="http://schemas.microsoft.com/office/excel/2006/main">
          <x14:cfRule type="containsText" priority="33" operator="containsText" id="{F555EE03-5DFC-434F-A0CA-15D5BB599753}">
            <xm:f>NOT(ISERROR(SEARCH(Toelichting!$C$32,E56)))</xm:f>
            <xm:f>Toelichting!$C$32</xm:f>
            <x14:dxf>
              <fill>
                <patternFill>
                  <bgColor rgb="FFFF7C80"/>
                </patternFill>
              </fill>
            </x14:dxf>
          </x14:cfRule>
          <x14:cfRule type="containsText" priority="34" operator="containsText" id="{048BE6A5-B9B4-47B2-8D3B-F39A34AC16CE}">
            <xm:f>NOT(ISERROR(SEARCH(Toelichting!$C$31,E56)))</xm:f>
            <xm:f>Toelichting!$C$31</xm:f>
            <x14:dxf>
              <fill>
                <patternFill>
                  <bgColor theme="5" tint="0.59996337778862885"/>
                </patternFill>
              </fill>
            </x14:dxf>
          </x14:cfRule>
          <xm:sqref>E56</xm:sqref>
        </x14:conditionalFormatting>
        <x14:conditionalFormatting xmlns:xm="http://schemas.microsoft.com/office/excel/2006/main">
          <x14:cfRule type="containsText" priority="31" operator="containsText" id="{0DC55698-0411-4897-8827-D171B91AFACC}">
            <xm:f>NOT(ISERROR(SEARCH(Toelichting!$C$32,E51)))</xm:f>
            <xm:f>Toelichting!$C$32</xm:f>
            <x14:dxf>
              <fill>
                <patternFill>
                  <bgColor rgb="FFFF7C80"/>
                </patternFill>
              </fill>
            </x14:dxf>
          </x14:cfRule>
          <x14:cfRule type="containsText" priority="32" operator="containsText" id="{9A3BB4B2-0BD1-4EDA-80F0-DDBF1975DBF8}">
            <xm:f>NOT(ISERROR(SEARCH(Toelichting!$C$31,E51)))</xm:f>
            <xm:f>Toelichting!$C$31</xm:f>
            <x14:dxf>
              <fill>
                <patternFill>
                  <bgColor theme="5" tint="0.59996337778862885"/>
                </patternFill>
              </fill>
            </x14:dxf>
          </x14:cfRule>
          <xm:sqref>E51</xm:sqref>
        </x14:conditionalFormatting>
        <x14:conditionalFormatting xmlns:xm="http://schemas.microsoft.com/office/excel/2006/main">
          <x14:cfRule type="containsText" priority="29" operator="containsText" id="{EF099465-28E7-439E-8B86-0D3B0FCE6E82}">
            <xm:f>NOT(ISERROR(SEARCH(Toelichting!$C$32,E36)))</xm:f>
            <xm:f>Toelichting!$C$32</xm:f>
            <x14:dxf>
              <fill>
                <patternFill>
                  <bgColor rgb="FFFF7C80"/>
                </patternFill>
              </fill>
            </x14:dxf>
          </x14:cfRule>
          <x14:cfRule type="containsText" priority="30" operator="containsText" id="{DAF21401-C813-4FA0-A96F-8664F2701445}">
            <xm:f>NOT(ISERROR(SEARCH(Toelichting!$C$31,E36)))</xm:f>
            <xm:f>Toelichting!$C$31</xm:f>
            <x14:dxf>
              <fill>
                <patternFill>
                  <bgColor theme="5" tint="0.59996337778862885"/>
                </patternFill>
              </fill>
            </x14:dxf>
          </x14:cfRule>
          <xm:sqref>E36</xm:sqref>
        </x14:conditionalFormatting>
        <x14:conditionalFormatting xmlns:xm="http://schemas.microsoft.com/office/excel/2006/main">
          <x14:cfRule type="containsText" priority="27" operator="containsText" id="{9CA9FBDE-75E9-4B7A-AA3D-E5AEA007964E}">
            <xm:f>NOT(ISERROR(SEARCH(Toelichting!$C$32,E32)))</xm:f>
            <xm:f>Toelichting!$C$32</xm:f>
            <x14:dxf>
              <fill>
                <patternFill>
                  <bgColor rgb="FFFF7C80"/>
                </patternFill>
              </fill>
            </x14:dxf>
          </x14:cfRule>
          <x14:cfRule type="containsText" priority="28" operator="containsText" id="{66ED9F8E-4A0F-4206-9FF9-B87F8E432C30}">
            <xm:f>NOT(ISERROR(SEARCH(Toelichting!$C$31,E32)))</xm:f>
            <xm:f>Toelichting!$C$31</xm:f>
            <x14:dxf>
              <fill>
                <patternFill>
                  <bgColor theme="5" tint="0.59996337778862885"/>
                </patternFill>
              </fill>
            </x14:dxf>
          </x14:cfRule>
          <xm:sqref>E32</xm:sqref>
        </x14:conditionalFormatting>
        <x14:conditionalFormatting xmlns:xm="http://schemas.microsoft.com/office/excel/2006/main">
          <x14:cfRule type="containsText" priority="25" operator="containsText" id="{33EB7394-4298-4A60-9ABB-23829E68B3C3}">
            <xm:f>NOT(ISERROR(SEARCH(Toelichting!$C$32,E15)))</xm:f>
            <xm:f>Toelichting!$C$32</xm:f>
            <x14:dxf>
              <fill>
                <patternFill>
                  <bgColor rgb="FFFF7C80"/>
                </patternFill>
              </fill>
            </x14:dxf>
          </x14:cfRule>
          <x14:cfRule type="containsText" priority="26" operator="containsText" id="{1DE557E3-3BDB-40DB-8540-7ABEBF4B7701}">
            <xm:f>NOT(ISERROR(SEARCH(Toelichting!$C$31,E15)))</xm:f>
            <xm:f>Toelichting!$C$31</xm:f>
            <x14:dxf>
              <fill>
                <patternFill>
                  <bgColor theme="5" tint="0.59996337778862885"/>
                </patternFill>
              </fill>
            </x14:dxf>
          </x14:cfRule>
          <xm:sqref>E15</xm:sqref>
        </x14:conditionalFormatting>
        <x14:conditionalFormatting xmlns:xm="http://schemas.microsoft.com/office/excel/2006/main">
          <x14:cfRule type="containsText" priority="23" operator="containsText" id="{B8A2EBC2-A7E1-4624-91FC-803371B9B649}">
            <xm:f>NOT(ISERROR(SEARCH(Toelichting!$C$32,E11)))</xm:f>
            <xm:f>Toelichting!$C$32</xm:f>
            <x14:dxf>
              <fill>
                <patternFill>
                  <bgColor rgb="FFFF7C80"/>
                </patternFill>
              </fill>
            </x14:dxf>
          </x14:cfRule>
          <x14:cfRule type="containsText" priority="24" operator="containsText" id="{004842E3-5510-4E1D-A609-3E21CF7B9DD2}">
            <xm:f>NOT(ISERROR(SEARCH(Toelichting!$C$31,E11)))</xm:f>
            <xm:f>Toelichting!$C$31</xm:f>
            <x14:dxf>
              <fill>
                <patternFill>
                  <bgColor theme="5" tint="0.59996337778862885"/>
                </patternFill>
              </fill>
            </x14:dxf>
          </x14:cfRule>
          <xm:sqref>E11</xm:sqref>
        </x14:conditionalFormatting>
        <x14:conditionalFormatting xmlns:xm="http://schemas.microsoft.com/office/excel/2006/main">
          <x14:cfRule type="containsText" priority="21" operator="containsText" id="{661D4A96-E3E6-4877-9154-3B3EBF276E11}">
            <xm:f>NOT(ISERROR(SEARCH(Toelichting!$C$32,F11)))</xm:f>
            <xm:f>Toelichting!$C$32</xm:f>
            <x14:dxf>
              <fill>
                <patternFill>
                  <bgColor rgb="FFFF7C80"/>
                </patternFill>
              </fill>
            </x14:dxf>
          </x14:cfRule>
          <x14:cfRule type="containsText" priority="22" operator="containsText" id="{3A7320BF-FEBD-406C-93C9-CA2AD819E700}">
            <xm:f>NOT(ISERROR(SEARCH(Toelichting!$C$31,F11)))</xm:f>
            <xm:f>Toelichting!$C$31</xm:f>
            <x14:dxf>
              <fill>
                <patternFill>
                  <bgColor theme="5" tint="0.59996337778862885"/>
                </patternFill>
              </fill>
            </x14:dxf>
          </x14:cfRule>
          <xm:sqref>F11</xm:sqref>
        </x14:conditionalFormatting>
        <x14:conditionalFormatting xmlns:xm="http://schemas.microsoft.com/office/excel/2006/main">
          <x14:cfRule type="containsText" priority="19" operator="containsText" id="{A5328361-B457-48E6-BFBD-7DCCFFB86CE4}">
            <xm:f>NOT(ISERROR(SEARCH(Toelichting!$C$32,F15)))</xm:f>
            <xm:f>Toelichting!$C$32</xm:f>
            <x14:dxf>
              <fill>
                <patternFill>
                  <bgColor rgb="FFFF7C80"/>
                </patternFill>
              </fill>
            </x14:dxf>
          </x14:cfRule>
          <x14:cfRule type="containsText" priority="20" operator="containsText" id="{911C1369-9715-4AF2-B593-DD0EA475B7AB}">
            <xm:f>NOT(ISERROR(SEARCH(Toelichting!$C$31,F15)))</xm:f>
            <xm:f>Toelichting!$C$31</xm:f>
            <x14:dxf>
              <fill>
                <patternFill>
                  <bgColor theme="5" tint="0.59996337778862885"/>
                </patternFill>
              </fill>
            </x14:dxf>
          </x14:cfRule>
          <xm:sqref>F15</xm:sqref>
        </x14:conditionalFormatting>
        <x14:conditionalFormatting xmlns:xm="http://schemas.microsoft.com/office/excel/2006/main">
          <x14:cfRule type="containsText" priority="17" operator="containsText" id="{E364B7EE-93DA-407A-83EC-040E85AF4DB2}">
            <xm:f>NOT(ISERROR(SEARCH(Toelichting!$C$32,F32)))</xm:f>
            <xm:f>Toelichting!$C$32</xm:f>
            <x14:dxf>
              <fill>
                <patternFill>
                  <bgColor rgb="FFFF7C80"/>
                </patternFill>
              </fill>
            </x14:dxf>
          </x14:cfRule>
          <x14:cfRule type="containsText" priority="18" operator="containsText" id="{B2D0875F-1E78-4395-AC89-3B3171B13ED1}">
            <xm:f>NOT(ISERROR(SEARCH(Toelichting!$C$31,F32)))</xm:f>
            <xm:f>Toelichting!$C$31</xm:f>
            <x14:dxf>
              <fill>
                <patternFill>
                  <bgColor theme="5" tint="0.59996337778862885"/>
                </patternFill>
              </fill>
            </x14:dxf>
          </x14:cfRule>
          <xm:sqref>F32</xm:sqref>
        </x14:conditionalFormatting>
        <x14:conditionalFormatting xmlns:xm="http://schemas.microsoft.com/office/excel/2006/main">
          <x14:cfRule type="containsText" priority="15" operator="containsText" id="{BD226B77-0E4F-41F9-B261-6D6578009C51}">
            <xm:f>NOT(ISERROR(SEARCH(Toelichting!$C$32,F36)))</xm:f>
            <xm:f>Toelichting!$C$32</xm:f>
            <x14:dxf>
              <fill>
                <patternFill>
                  <bgColor rgb="FFFF7C80"/>
                </patternFill>
              </fill>
            </x14:dxf>
          </x14:cfRule>
          <x14:cfRule type="containsText" priority="16" operator="containsText" id="{BE55E9FD-BFB7-45EE-BD98-69CD318E2C85}">
            <xm:f>NOT(ISERROR(SEARCH(Toelichting!$C$31,F36)))</xm:f>
            <xm:f>Toelichting!$C$31</xm:f>
            <x14:dxf>
              <fill>
                <patternFill>
                  <bgColor theme="5" tint="0.59996337778862885"/>
                </patternFill>
              </fill>
            </x14:dxf>
          </x14:cfRule>
          <xm:sqref>F36</xm:sqref>
        </x14:conditionalFormatting>
        <x14:conditionalFormatting xmlns:xm="http://schemas.microsoft.com/office/excel/2006/main">
          <x14:cfRule type="containsText" priority="13" operator="containsText" id="{12FEF002-9EEC-4905-B992-4ADEDF14A65D}">
            <xm:f>NOT(ISERROR(SEARCH(Toelichting!$C$32,F51)))</xm:f>
            <xm:f>Toelichting!$C$32</xm:f>
            <x14:dxf>
              <fill>
                <patternFill>
                  <bgColor rgb="FFFF7C80"/>
                </patternFill>
              </fill>
            </x14:dxf>
          </x14:cfRule>
          <x14:cfRule type="containsText" priority="14" operator="containsText" id="{A8FC1350-AA68-4B7E-9266-81EA7002978C}">
            <xm:f>NOT(ISERROR(SEARCH(Toelichting!$C$31,F51)))</xm:f>
            <xm:f>Toelichting!$C$31</xm:f>
            <x14:dxf>
              <fill>
                <patternFill>
                  <bgColor theme="5" tint="0.59996337778862885"/>
                </patternFill>
              </fill>
            </x14:dxf>
          </x14:cfRule>
          <xm:sqref>F51</xm:sqref>
        </x14:conditionalFormatting>
        <x14:conditionalFormatting xmlns:xm="http://schemas.microsoft.com/office/excel/2006/main">
          <x14:cfRule type="containsText" priority="11" operator="containsText" id="{DE155B15-C0FB-4654-A12A-C54939810D68}">
            <xm:f>NOT(ISERROR(SEARCH(Toelichting!$C$32,F56)))</xm:f>
            <xm:f>Toelichting!$C$32</xm:f>
            <x14:dxf>
              <fill>
                <patternFill>
                  <bgColor rgb="FFFF7C80"/>
                </patternFill>
              </fill>
            </x14:dxf>
          </x14:cfRule>
          <x14:cfRule type="containsText" priority="12" operator="containsText" id="{DF32B206-BBD5-43B3-B2CB-54C99DC760B2}">
            <xm:f>NOT(ISERROR(SEARCH(Toelichting!$C$31,F56)))</xm:f>
            <xm:f>Toelichting!$C$31</xm:f>
            <x14:dxf>
              <fill>
                <patternFill>
                  <bgColor theme="5" tint="0.59996337778862885"/>
                </patternFill>
              </fill>
            </x14:dxf>
          </x14:cfRule>
          <xm:sqref>F56</xm:sqref>
        </x14:conditionalFormatting>
        <x14:conditionalFormatting xmlns:xm="http://schemas.microsoft.com/office/excel/2006/main">
          <x14:cfRule type="containsText" priority="9" operator="containsText" id="{DF3B7F60-5657-4562-8B51-99151852AFC2}">
            <xm:f>NOT(ISERROR(SEARCH(Toelichting!$C$32,F61)))</xm:f>
            <xm:f>Toelichting!$C$32</xm:f>
            <x14:dxf>
              <fill>
                <patternFill>
                  <bgColor rgb="FFFF7C80"/>
                </patternFill>
              </fill>
            </x14:dxf>
          </x14:cfRule>
          <x14:cfRule type="containsText" priority="10" operator="containsText" id="{50101878-1433-46CB-A0AB-41E9D5D3BDEF}">
            <xm:f>NOT(ISERROR(SEARCH(Toelichting!$C$31,F61)))</xm:f>
            <xm:f>Toelichting!$C$31</xm:f>
            <x14:dxf>
              <fill>
                <patternFill>
                  <bgColor theme="5" tint="0.59996337778862885"/>
                </patternFill>
              </fill>
            </x14:dxf>
          </x14:cfRule>
          <xm:sqref>F61</xm:sqref>
        </x14:conditionalFormatting>
        <x14:conditionalFormatting xmlns:xm="http://schemas.microsoft.com/office/excel/2006/main">
          <x14:cfRule type="containsText" priority="7" operator="containsText" id="{9EE66214-D374-4920-8DBF-8C73192BBECA}">
            <xm:f>NOT(ISERROR(SEARCH(Toelichting!$C$32,F65)))</xm:f>
            <xm:f>Toelichting!$C$32</xm:f>
            <x14:dxf>
              <fill>
                <patternFill>
                  <bgColor rgb="FFFF7C80"/>
                </patternFill>
              </fill>
            </x14:dxf>
          </x14:cfRule>
          <x14:cfRule type="containsText" priority="8" operator="containsText" id="{9AF361E5-B0CB-4152-8F92-7C1FC67BEB5D}">
            <xm:f>NOT(ISERROR(SEARCH(Toelichting!$C$31,F65)))</xm:f>
            <xm:f>Toelichting!$C$31</xm:f>
            <x14:dxf>
              <fill>
                <patternFill>
                  <bgColor theme="5" tint="0.59996337778862885"/>
                </patternFill>
              </fill>
            </x14:dxf>
          </x14:cfRule>
          <xm:sqref>F65</xm:sqref>
        </x14:conditionalFormatting>
        <x14:conditionalFormatting xmlns:xm="http://schemas.microsoft.com/office/excel/2006/main">
          <x14:cfRule type="containsText" priority="5" operator="containsText" id="{FCA26826-0971-47FD-BA71-9CFD642955E4}">
            <xm:f>NOT(ISERROR(SEARCH(Toelichting!$C$32,F69)))</xm:f>
            <xm:f>Toelichting!$C$32</xm:f>
            <x14:dxf>
              <fill>
                <patternFill>
                  <bgColor rgb="FFFF7C80"/>
                </patternFill>
              </fill>
            </x14:dxf>
          </x14:cfRule>
          <x14:cfRule type="containsText" priority="6" operator="containsText" id="{29335E24-6A45-47AD-A7CA-EC3C8CEF29DA}">
            <xm:f>NOT(ISERROR(SEARCH(Toelichting!$C$31,F69)))</xm:f>
            <xm:f>Toelichting!$C$31</xm:f>
            <x14:dxf>
              <fill>
                <patternFill>
                  <bgColor theme="5" tint="0.59996337778862885"/>
                </patternFill>
              </fill>
            </x14:dxf>
          </x14:cfRule>
          <xm:sqref>F69</xm:sqref>
        </x14:conditionalFormatting>
        <x14:conditionalFormatting xmlns:xm="http://schemas.microsoft.com/office/excel/2006/main">
          <x14:cfRule type="containsText" priority="3" operator="containsText" id="{A5C80E49-50B9-484A-A7B1-DAC886D8A21E}">
            <xm:f>NOT(ISERROR(SEARCH(Toelichting!$C$32,F76)))</xm:f>
            <xm:f>Toelichting!$C$32</xm:f>
            <x14:dxf>
              <fill>
                <patternFill>
                  <bgColor rgb="FFFF7C80"/>
                </patternFill>
              </fill>
            </x14:dxf>
          </x14:cfRule>
          <x14:cfRule type="containsText" priority="4" operator="containsText" id="{FE5C5D18-BB42-41A9-AF47-CE2F895F76B6}">
            <xm:f>NOT(ISERROR(SEARCH(Toelichting!$C$31,F76)))</xm:f>
            <xm:f>Toelichting!$C$31</xm:f>
            <x14:dxf>
              <fill>
                <patternFill>
                  <bgColor theme="5" tint="0.59996337778862885"/>
                </patternFill>
              </fill>
            </x14:dxf>
          </x14:cfRule>
          <xm:sqref>F76</xm:sqref>
        </x14:conditionalFormatting>
        <x14:conditionalFormatting xmlns:xm="http://schemas.microsoft.com/office/excel/2006/main">
          <x14:cfRule type="containsText" priority="1" operator="containsText" id="{E2E4827B-B84A-4587-A7AA-9623C7E66EFA}">
            <xm:f>NOT(ISERROR(SEARCH(Toelichting!$C$32,F85)))</xm:f>
            <xm:f>Toelichting!$C$32</xm:f>
            <x14:dxf>
              <fill>
                <patternFill>
                  <bgColor rgb="FFFF7C80"/>
                </patternFill>
              </fill>
            </x14:dxf>
          </x14:cfRule>
          <x14:cfRule type="containsText" priority="2" operator="containsText" id="{A57E6946-7859-46ED-8C79-307C2FD67524}">
            <xm:f>NOT(ISERROR(SEARCH(Toelichting!$C$31,F85)))</xm:f>
            <xm:f>Toelichting!$C$31</xm:f>
            <x14:dxf>
              <fill>
                <patternFill>
                  <bgColor theme="5" tint="0.59996337778862885"/>
                </patternFill>
              </fill>
            </x14:dxf>
          </x14:cfRule>
          <xm:sqref>F85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AC6C8EC-D21D-46DD-91BD-1837CB49BCBD}">
          <x14:formula1>
            <xm:f>Toelichting!$C$30:$C$32</xm:f>
          </x14:formula1>
          <xm:sqref>E77:F84 E70:F75 E66:F68 E62:F64 E57:F60 E37:F50 E33:F35 E16:F31 E12:F14 E52:F55 E86:F93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26"/>
  <sheetViews>
    <sheetView showGridLines="0" topLeftCell="A26" zoomScale="90" zoomScaleNormal="90" workbookViewId="0">
      <selection activeCell="B44" sqref="B44"/>
    </sheetView>
  </sheetViews>
  <sheetFormatPr defaultColWidth="9.33203125" defaultRowHeight="15" customHeight="1" x14ac:dyDescent="0.3"/>
  <cols>
    <col min="1" max="1" width="15.109375" style="22" customWidth="1"/>
    <col min="2" max="2" width="100.6640625" style="22" customWidth="1"/>
    <col min="3" max="3" width="8.33203125" style="22" customWidth="1"/>
    <col min="4" max="4" width="14.44140625" style="22" customWidth="1"/>
    <col min="5" max="6" width="28.44140625" style="238" customWidth="1"/>
    <col min="7" max="7" width="39.33203125" style="238" customWidth="1"/>
    <col min="8" max="8" width="14.33203125" style="22" bestFit="1" customWidth="1"/>
    <col min="9" max="9" width="9.33203125" style="22" customWidth="1"/>
    <col min="10" max="16384" width="9.33203125" style="22"/>
  </cols>
  <sheetData>
    <row r="1" spans="1:8" ht="24" hidden="1" customHeight="1" x14ac:dyDescent="0.3">
      <c r="A1" s="18"/>
      <c r="B1" s="18"/>
      <c r="C1" s="151" t="s">
        <v>15</v>
      </c>
      <c r="D1" s="151" t="s">
        <v>1028</v>
      </c>
      <c r="E1" s="224"/>
      <c r="F1" s="224"/>
      <c r="G1" s="267"/>
      <c r="H1" s="180"/>
    </row>
    <row r="2" spans="1:8" ht="9" hidden="1" customHeight="1" x14ac:dyDescent="0.3">
      <c r="A2" s="18"/>
      <c r="B2" s="18"/>
      <c r="C2" s="152" t="s">
        <v>16</v>
      </c>
      <c r="D2" s="152" t="s">
        <v>16</v>
      </c>
      <c r="E2" s="226"/>
      <c r="F2" s="226"/>
      <c r="G2" s="267"/>
      <c r="H2" s="180"/>
    </row>
    <row r="3" spans="1:8" ht="9" hidden="1" customHeight="1" x14ac:dyDescent="0.3">
      <c r="A3" s="18"/>
      <c r="B3" s="18"/>
      <c r="C3" s="152" t="s">
        <v>17</v>
      </c>
      <c r="D3" s="152" t="s">
        <v>18</v>
      </c>
      <c r="E3" s="226"/>
      <c r="F3" s="226"/>
      <c r="G3" s="267"/>
      <c r="H3" s="180"/>
    </row>
    <row r="4" spans="1:8" ht="9" hidden="1" customHeight="1" x14ac:dyDescent="0.3">
      <c r="A4" s="18"/>
      <c r="B4" s="18"/>
      <c r="C4" s="152" t="s">
        <v>19</v>
      </c>
      <c r="D4" s="152" t="s">
        <v>20</v>
      </c>
      <c r="E4" s="226"/>
      <c r="F4" s="226"/>
      <c r="G4" s="267"/>
      <c r="H4" s="180"/>
    </row>
    <row r="5" spans="1:8" ht="9" hidden="1" customHeight="1" x14ac:dyDescent="0.3">
      <c r="A5" s="18"/>
      <c r="B5" s="18"/>
      <c r="C5" s="153"/>
      <c r="D5" s="154"/>
      <c r="E5" s="227"/>
      <c r="F5" s="227"/>
      <c r="G5" s="267"/>
      <c r="H5" s="180"/>
    </row>
    <row r="6" spans="1:8" ht="9" hidden="1" customHeight="1" x14ac:dyDescent="0.3">
      <c r="A6" s="18"/>
      <c r="B6" s="18"/>
      <c r="C6" s="153"/>
      <c r="D6" s="153"/>
      <c r="E6" s="228"/>
      <c r="F6" s="228"/>
      <c r="G6" s="267"/>
      <c r="H6" s="180"/>
    </row>
    <row r="7" spans="1:8" ht="7.95" hidden="1" customHeight="1" x14ac:dyDescent="0.3">
      <c r="A7" s="15"/>
      <c r="B7" s="15"/>
      <c r="C7" s="15"/>
      <c r="D7" s="15"/>
      <c r="E7" s="229"/>
      <c r="F7" s="229"/>
      <c r="G7" s="267"/>
      <c r="H7" s="180"/>
    </row>
    <row r="8" spans="1:8" ht="9" hidden="1" customHeight="1" x14ac:dyDescent="0.3">
      <c r="A8" s="18"/>
      <c r="B8" s="18"/>
      <c r="C8" s="18"/>
      <c r="D8" s="18"/>
      <c r="E8" s="230"/>
      <c r="F8" s="230"/>
      <c r="G8" s="267"/>
      <c r="H8" s="180"/>
    </row>
    <row r="9" spans="1:8" ht="23.25" customHeight="1" x14ac:dyDescent="0.3">
      <c r="A9" s="18"/>
      <c r="B9" s="165" t="s">
        <v>425</v>
      </c>
      <c r="C9" s="18"/>
      <c r="D9" s="18"/>
      <c r="E9" s="230"/>
      <c r="F9" s="230"/>
      <c r="G9" s="267"/>
      <c r="H9" s="180"/>
    </row>
    <row r="10" spans="1:8" ht="15.75" customHeight="1" thickBot="1" x14ac:dyDescent="0.35">
      <c r="A10" s="18"/>
      <c r="B10" s="18"/>
      <c r="C10" s="18"/>
      <c r="D10" s="18"/>
      <c r="E10" s="230"/>
      <c r="F10" s="230"/>
      <c r="G10" s="267"/>
      <c r="H10" s="180"/>
    </row>
    <row r="11" spans="1:8" ht="18.75" customHeight="1" x14ac:dyDescent="0.3">
      <c r="A11" s="78" t="s">
        <v>846</v>
      </c>
      <c r="B11" s="79" t="s">
        <v>377</v>
      </c>
      <c r="C11" s="80" t="s">
        <v>22</v>
      </c>
      <c r="D11" s="80" t="s">
        <v>749</v>
      </c>
      <c r="E11" s="116" t="s">
        <v>1201</v>
      </c>
      <c r="F11" s="116" t="s">
        <v>1202</v>
      </c>
      <c r="G11" s="257" t="s">
        <v>995</v>
      </c>
      <c r="H11" s="81" t="s">
        <v>873</v>
      </c>
    </row>
    <row r="12" spans="1:8" ht="60" customHeight="1" x14ac:dyDescent="0.3">
      <c r="A12" s="87" t="s">
        <v>722</v>
      </c>
      <c r="B12" s="69" t="s">
        <v>1065</v>
      </c>
      <c r="C12" s="108" t="s">
        <v>17</v>
      </c>
      <c r="D12" s="108" t="s">
        <v>23</v>
      </c>
      <c r="E12" s="258"/>
      <c r="F12" s="258"/>
      <c r="G12" s="262"/>
      <c r="H12" s="112">
        <f t="shared" ref="H12:H31" si="0">IF(C12="Eis",0,1)</f>
        <v>0</v>
      </c>
    </row>
    <row r="13" spans="1:8" ht="60" customHeight="1" x14ac:dyDescent="0.3">
      <c r="A13" s="87" t="s">
        <v>723</v>
      </c>
      <c r="B13" s="119" t="s">
        <v>378</v>
      </c>
      <c r="C13" s="108" t="s">
        <v>17</v>
      </c>
      <c r="D13" s="108" t="s">
        <v>23</v>
      </c>
      <c r="E13" s="258"/>
      <c r="F13" s="258"/>
      <c r="G13" s="262"/>
      <c r="H13" s="112">
        <f t="shared" si="0"/>
        <v>0</v>
      </c>
    </row>
    <row r="14" spans="1:8" ht="45" customHeight="1" x14ac:dyDescent="0.3">
      <c r="A14" s="87" t="s">
        <v>708</v>
      </c>
      <c r="B14" s="119" t="s">
        <v>988</v>
      </c>
      <c r="C14" s="108" t="s">
        <v>17</v>
      </c>
      <c r="D14" s="108" t="s">
        <v>23</v>
      </c>
      <c r="E14" s="258"/>
      <c r="F14" s="258"/>
      <c r="G14" s="262"/>
      <c r="H14" s="112">
        <f t="shared" si="0"/>
        <v>0</v>
      </c>
    </row>
    <row r="15" spans="1:8" ht="75" customHeight="1" x14ac:dyDescent="0.3">
      <c r="A15" s="82" t="s">
        <v>724</v>
      </c>
      <c r="B15" s="121" t="s">
        <v>871</v>
      </c>
      <c r="C15" s="110" t="s">
        <v>19</v>
      </c>
      <c r="D15" s="110" t="s">
        <v>24</v>
      </c>
      <c r="E15" s="263"/>
      <c r="F15" s="263"/>
      <c r="G15" s="262"/>
      <c r="H15" s="112">
        <f t="shared" si="0"/>
        <v>1</v>
      </c>
    </row>
    <row r="16" spans="1:8" ht="45" customHeight="1" x14ac:dyDescent="0.3">
      <c r="A16" s="87" t="s">
        <v>709</v>
      </c>
      <c r="B16" s="69" t="s">
        <v>675</v>
      </c>
      <c r="C16" s="108" t="s">
        <v>17</v>
      </c>
      <c r="D16" s="108" t="s">
        <v>23</v>
      </c>
      <c r="E16" s="258"/>
      <c r="F16" s="258"/>
      <c r="G16" s="262"/>
      <c r="H16" s="112">
        <f t="shared" si="0"/>
        <v>0</v>
      </c>
    </row>
    <row r="17" spans="1:8" ht="30" customHeight="1" thickBot="1" x14ac:dyDescent="0.35">
      <c r="A17" s="87" t="s">
        <v>710</v>
      </c>
      <c r="B17" s="119" t="s">
        <v>379</v>
      </c>
      <c r="C17" s="108" t="s">
        <v>17</v>
      </c>
      <c r="D17" s="108" t="s">
        <v>23</v>
      </c>
      <c r="E17" s="258"/>
      <c r="F17" s="258"/>
      <c r="G17" s="262"/>
      <c r="H17" s="112">
        <f t="shared" si="0"/>
        <v>0</v>
      </c>
    </row>
    <row r="18" spans="1:8" ht="18.75" customHeight="1" x14ac:dyDescent="0.3">
      <c r="A18" s="85" t="s">
        <v>847</v>
      </c>
      <c r="B18" s="62" t="s">
        <v>380</v>
      </c>
      <c r="C18" s="63" t="s">
        <v>22</v>
      </c>
      <c r="D18" s="63" t="s">
        <v>749</v>
      </c>
      <c r="E18" s="116" t="s">
        <v>1201</v>
      </c>
      <c r="F18" s="116" t="s">
        <v>1202</v>
      </c>
      <c r="G18" s="260" t="s">
        <v>995</v>
      </c>
      <c r="H18" s="143"/>
    </row>
    <row r="19" spans="1:8" ht="66" customHeight="1" x14ac:dyDescent="0.3">
      <c r="A19" s="126" t="s">
        <v>711</v>
      </c>
      <c r="B19" s="69" t="s">
        <v>1066</v>
      </c>
      <c r="C19" s="108" t="s">
        <v>17</v>
      </c>
      <c r="D19" s="108" t="s">
        <v>23</v>
      </c>
      <c r="E19" s="258"/>
      <c r="F19" s="258"/>
      <c r="G19" s="262"/>
      <c r="H19" s="112">
        <f t="shared" si="0"/>
        <v>0</v>
      </c>
    </row>
    <row r="20" spans="1:8" ht="45" customHeight="1" x14ac:dyDescent="0.3">
      <c r="A20" s="126" t="s">
        <v>712</v>
      </c>
      <c r="B20" s="119" t="s">
        <v>381</v>
      </c>
      <c r="C20" s="108" t="s">
        <v>17</v>
      </c>
      <c r="D20" s="108" t="s">
        <v>23</v>
      </c>
      <c r="E20" s="258"/>
      <c r="F20" s="258"/>
      <c r="G20" s="262"/>
      <c r="H20" s="112">
        <f t="shared" si="0"/>
        <v>0</v>
      </c>
    </row>
    <row r="21" spans="1:8" ht="270" customHeight="1" thickBot="1" x14ac:dyDescent="0.35">
      <c r="A21" s="126" t="s">
        <v>713</v>
      </c>
      <c r="B21" s="69" t="s">
        <v>1067</v>
      </c>
      <c r="C21" s="108" t="s">
        <v>17</v>
      </c>
      <c r="D21" s="108" t="s">
        <v>23</v>
      </c>
      <c r="E21" s="258"/>
      <c r="F21" s="258"/>
      <c r="G21" s="262"/>
      <c r="H21" s="112">
        <f t="shared" si="0"/>
        <v>0</v>
      </c>
    </row>
    <row r="22" spans="1:8" ht="18.75" customHeight="1" x14ac:dyDescent="0.3">
      <c r="A22" s="85" t="s">
        <v>848</v>
      </c>
      <c r="B22" s="62" t="s">
        <v>382</v>
      </c>
      <c r="C22" s="63" t="s">
        <v>22</v>
      </c>
      <c r="D22" s="63" t="s">
        <v>749</v>
      </c>
      <c r="E22" s="116" t="s">
        <v>1201</v>
      </c>
      <c r="F22" s="116" t="s">
        <v>1202</v>
      </c>
      <c r="G22" s="260" t="s">
        <v>995</v>
      </c>
      <c r="H22" s="143"/>
    </row>
    <row r="23" spans="1:8" ht="76.5" customHeight="1" x14ac:dyDescent="0.3">
      <c r="A23" t="s">
        <v>720</v>
      </c>
      <c r="B23" s="69" t="s">
        <v>1068</v>
      </c>
      <c r="C23" s="108" t="s">
        <v>17</v>
      </c>
      <c r="D23" s="108" t="s">
        <v>23</v>
      </c>
      <c r="E23" s="258"/>
      <c r="F23" s="258"/>
      <c r="G23" s="262"/>
      <c r="H23" s="112">
        <f t="shared" si="0"/>
        <v>0</v>
      </c>
    </row>
    <row r="24" spans="1:8" ht="38.25" customHeight="1" x14ac:dyDescent="0.3">
      <c r="A24" t="s">
        <v>721</v>
      </c>
      <c r="B24" s="119" t="s">
        <v>989</v>
      </c>
      <c r="C24" s="108" t="s">
        <v>17</v>
      </c>
      <c r="D24" s="108" t="s">
        <v>23</v>
      </c>
      <c r="E24" s="258"/>
      <c r="F24" s="258"/>
      <c r="G24" s="262"/>
      <c r="H24" s="112">
        <f t="shared" si="0"/>
        <v>0</v>
      </c>
    </row>
    <row r="25" spans="1:8" ht="33.6" customHeight="1" x14ac:dyDescent="0.3">
      <c r="A25" t="s">
        <v>714</v>
      </c>
      <c r="B25" s="121" t="s">
        <v>383</v>
      </c>
      <c r="C25" s="110" t="s">
        <v>19</v>
      </c>
      <c r="D25" s="110" t="s">
        <v>84</v>
      </c>
      <c r="E25" s="263"/>
      <c r="F25" s="263"/>
      <c r="G25" s="262"/>
      <c r="H25" s="112">
        <f t="shared" si="0"/>
        <v>1</v>
      </c>
    </row>
    <row r="26" spans="1:8" ht="60" customHeight="1" thickBot="1" x14ac:dyDescent="0.35">
      <c r="A26" t="s">
        <v>715</v>
      </c>
      <c r="B26" s="121" t="s">
        <v>384</v>
      </c>
      <c r="C26" s="110" t="s">
        <v>19</v>
      </c>
      <c r="D26" s="110" t="s">
        <v>84</v>
      </c>
      <c r="E26" s="263"/>
      <c r="F26" s="263"/>
      <c r="G26" s="262"/>
      <c r="H26" s="112">
        <f t="shared" si="0"/>
        <v>1</v>
      </c>
    </row>
    <row r="27" spans="1:8" ht="18.75" customHeight="1" x14ac:dyDescent="0.3">
      <c r="A27" s="85" t="s">
        <v>849</v>
      </c>
      <c r="B27" s="62" t="s">
        <v>385</v>
      </c>
      <c r="C27" s="63" t="s">
        <v>22</v>
      </c>
      <c r="D27" s="63" t="s">
        <v>749</v>
      </c>
      <c r="E27" s="116" t="s">
        <v>1201</v>
      </c>
      <c r="F27" s="116" t="s">
        <v>1202</v>
      </c>
      <c r="G27" s="260" t="s">
        <v>995</v>
      </c>
      <c r="H27" s="143"/>
    </row>
    <row r="28" spans="1:8" ht="60" customHeight="1" x14ac:dyDescent="0.3">
      <c r="A28" s="126" t="s">
        <v>716</v>
      </c>
      <c r="B28" s="119" t="s">
        <v>706</v>
      </c>
      <c r="C28" s="108" t="s">
        <v>17</v>
      </c>
      <c r="D28" s="108" t="s">
        <v>23</v>
      </c>
      <c r="E28" s="258"/>
      <c r="F28" s="258"/>
      <c r="G28" s="259"/>
      <c r="H28" s="112">
        <f t="shared" si="0"/>
        <v>0</v>
      </c>
    </row>
    <row r="29" spans="1:8" ht="60" customHeight="1" x14ac:dyDescent="0.3">
      <c r="A29" s="126" t="s">
        <v>717</v>
      </c>
      <c r="B29" s="69" t="s">
        <v>990</v>
      </c>
      <c r="C29" s="108" t="s">
        <v>17</v>
      </c>
      <c r="D29" s="108" t="s">
        <v>23</v>
      </c>
      <c r="E29" s="258"/>
      <c r="F29" s="258"/>
      <c r="G29" s="259"/>
      <c r="H29" s="112">
        <f t="shared" si="0"/>
        <v>0</v>
      </c>
    </row>
    <row r="30" spans="1:8" ht="30" customHeight="1" x14ac:dyDescent="0.3">
      <c r="A30" s="126" t="s">
        <v>718</v>
      </c>
      <c r="B30" s="69" t="s">
        <v>991</v>
      </c>
      <c r="C30" s="108" t="s">
        <v>17</v>
      </c>
      <c r="D30" s="108" t="s">
        <v>23</v>
      </c>
      <c r="E30" s="258"/>
      <c r="F30" s="258"/>
      <c r="G30" s="259"/>
      <c r="H30" s="112">
        <f t="shared" si="0"/>
        <v>0</v>
      </c>
    </row>
    <row r="31" spans="1:8" ht="45" customHeight="1" x14ac:dyDescent="0.3">
      <c r="A31" s="126" t="s">
        <v>719</v>
      </c>
      <c r="B31" s="69" t="s">
        <v>707</v>
      </c>
      <c r="C31" s="108" t="s">
        <v>17</v>
      </c>
      <c r="D31" s="108" t="s">
        <v>23</v>
      </c>
      <c r="E31" s="258"/>
      <c r="F31" s="258"/>
      <c r="G31" s="259"/>
      <c r="H31" s="112">
        <f t="shared" si="0"/>
        <v>0</v>
      </c>
    </row>
    <row r="32" spans="1:8" s="177" customFormat="1" ht="16.95" customHeight="1" x14ac:dyDescent="0.3">
      <c r="A32" s="182"/>
      <c r="B32" s="182"/>
      <c r="C32" s="182"/>
      <c r="D32" s="183"/>
      <c r="E32" s="268"/>
      <c r="F32" s="268"/>
      <c r="G32" s="268"/>
    </row>
    <row r="33" spans="1:8" s="177" customFormat="1" ht="13.5" customHeight="1" x14ac:dyDescent="0.3">
      <c r="A33" s="182"/>
      <c r="B33" s="182"/>
      <c r="C33" s="182"/>
      <c r="D33" s="183"/>
      <c r="E33" s="268"/>
      <c r="F33" s="268"/>
      <c r="G33" s="268"/>
      <c r="H33" s="183"/>
    </row>
    <row r="34" spans="1:8" s="177" customFormat="1" ht="13.5" customHeight="1" x14ac:dyDescent="0.3">
      <c r="A34" s="182"/>
      <c r="B34" s="182"/>
      <c r="C34" s="182"/>
      <c r="D34" s="182"/>
      <c r="E34" s="269"/>
      <c r="F34" s="269"/>
      <c r="G34" s="269"/>
      <c r="H34" s="182"/>
    </row>
    <row r="35" spans="1:8" s="177" customFormat="1" ht="13.5" customHeight="1" x14ac:dyDescent="0.3">
      <c r="A35" s="182"/>
      <c r="B35" s="182"/>
      <c r="C35" s="182"/>
      <c r="D35" s="182"/>
      <c r="E35" s="269"/>
      <c r="F35" s="269"/>
      <c r="G35" s="269"/>
      <c r="H35" s="182"/>
    </row>
    <row r="36" spans="1:8" s="177" customFormat="1" ht="13.5" customHeight="1" x14ac:dyDescent="0.3">
      <c r="A36" s="182"/>
      <c r="B36" s="182"/>
      <c r="C36" s="182"/>
      <c r="D36" s="182"/>
      <c r="E36" s="269"/>
      <c r="F36" s="269"/>
      <c r="G36" s="269"/>
      <c r="H36" s="182"/>
    </row>
    <row r="37" spans="1:8" s="177" customFormat="1" ht="13.5" customHeight="1" x14ac:dyDescent="0.3">
      <c r="A37" s="182"/>
      <c r="B37" s="182"/>
      <c r="C37" s="182"/>
      <c r="D37" s="182"/>
      <c r="E37" s="269"/>
      <c r="F37" s="269"/>
      <c r="G37" s="269"/>
      <c r="H37" s="182"/>
    </row>
    <row r="38" spans="1:8" s="177" customFormat="1" ht="13.5" customHeight="1" x14ac:dyDescent="0.3">
      <c r="A38" s="182"/>
      <c r="B38" s="182"/>
      <c r="C38" s="182"/>
      <c r="D38" s="182"/>
      <c r="E38" s="269"/>
      <c r="F38" s="269"/>
      <c r="G38" s="269"/>
      <c r="H38" s="182"/>
    </row>
    <row r="39" spans="1:8" s="177" customFormat="1" ht="13.5" customHeight="1" x14ac:dyDescent="0.3">
      <c r="A39" s="182"/>
      <c r="B39" s="182"/>
      <c r="C39" s="182"/>
      <c r="D39" s="182"/>
      <c r="E39" s="269"/>
      <c r="F39" s="269"/>
      <c r="G39" s="269"/>
      <c r="H39" s="182"/>
    </row>
    <row r="40" spans="1:8" s="177" customFormat="1" ht="13.5" customHeight="1" x14ac:dyDescent="0.3">
      <c r="A40" s="182"/>
      <c r="B40" s="182"/>
      <c r="C40" s="182"/>
      <c r="D40" s="182"/>
      <c r="E40" s="269"/>
      <c r="F40" s="269"/>
      <c r="G40" s="269"/>
      <c r="H40" s="182"/>
    </row>
    <row r="41" spans="1:8" s="177" customFormat="1" ht="13.5" customHeight="1" x14ac:dyDescent="0.3">
      <c r="A41" s="182"/>
      <c r="B41" s="182"/>
      <c r="C41" s="182"/>
      <c r="D41" s="182"/>
      <c r="E41" s="269"/>
      <c r="F41" s="269"/>
      <c r="G41" s="269"/>
      <c r="H41" s="182"/>
    </row>
    <row r="42" spans="1:8" s="177" customFormat="1" ht="13.5" customHeight="1" x14ac:dyDescent="0.3">
      <c r="A42" s="182"/>
      <c r="B42" s="182"/>
      <c r="C42" s="182"/>
      <c r="D42" s="182"/>
      <c r="E42" s="269"/>
      <c r="F42" s="269"/>
      <c r="G42" s="269"/>
      <c r="H42" s="182"/>
    </row>
    <row r="43" spans="1:8" s="177" customFormat="1" ht="13.5" customHeight="1" x14ac:dyDescent="0.3">
      <c r="A43" s="182"/>
      <c r="B43" s="182"/>
      <c r="C43" s="182"/>
      <c r="D43" s="182"/>
      <c r="E43" s="269"/>
      <c r="F43" s="269"/>
      <c r="G43" s="269"/>
      <c r="H43" s="182"/>
    </row>
    <row r="44" spans="1:8" s="177" customFormat="1" ht="13.5" customHeight="1" x14ac:dyDescent="0.3">
      <c r="A44" s="182"/>
      <c r="B44" s="182"/>
      <c r="C44" s="182"/>
      <c r="D44" s="182"/>
      <c r="E44" s="269"/>
      <c r="F44" s="269"/>
      <c r="G44" s="269"/>
      <c r="H44" s="182"/>
    </row>
    <row r="45" spans="1:8" ht="13.5" customHeight="1" x14ac:dyDescent="0.3">
      <c r="A45" s="181"/>
      <c r="B45" s="181"/>
      <c r="C45" s="181"/>
      <c r="D45" s="181"/>
      <c r="E45" s="270"/>
      <c r="F45" s="270"/>
      <c r="G45" s="270"/>
      <c r="H45" s="181"/>
    </row>
    <row r="46" spans="1:8" ht="13.5" customHeight="1" x14ac:dyDescent="0.3">
      <c r="A46" s="181"/>
      <c r="B46" s="181"/>
      <c r="C46" s="181"/>
      <c r="D46" s="181"/>
      <c r="E46" s="270"/>
      <c r="F46" s="270"/>
      <c r="G46" s="270"/>
      <c r="H46" s="181"/>
    </row>
    <row r="47" spans="1:8" ht="13.5" customHeight="1" x14ac:dyDescent="0.3">
      <c r="A47" s="181"/>
      <c r="B47" s="181"/>
      <c r="C47" s="181"/>
      <c r="D47" s="181"/>
      <c r="E47" s="270"/>
      <c r="F47" s="270"/>
      <c r="G47" s="270"/>
      <c r="H47" s="181"/>
    </row>
    <row r="48" spans="1:8" ht="13.5" customHeight="1" x14ac:dyDescent="0.3">
      <c r="A48" s="181"/>
      <c r="B48" s="181"/>
      <c r="C48" s="181"/>
      <c r="D48" s="181"/>
      <c r="E48" s="270"/>
      <c r="F48" s="270"/>
      <c r="G48" s="270"/>
      <c r="H48" s="181"/>
    </row>
    <row r="49" spans="1:8" ht="13.5" customHeight="1" x14ac:dyDescent="0.3">
      <c r="A49" s="181"/>
      <c r="B49" s="181"/>
      <c r="C49" s="181"/>
      <c r="D49" s="181"/>
      <c r="E49" s="270"/>
      <c r="F49" s="270"/>
      <c r="G49" s="270"/>
      <c r="H49" s="181"/>
    </row>
    <row r="50" spans="1:8" ht="13.5" customHeight="1" x14ac:dyDescent="0.3">
      <c r="A50" s="181"/>
      <c r="B50" s="181"/>
      <c r="C50" s="181"/>
      <c r="D50" s="181"/>
      <c r="E50" s="270"/>
      <c r="F50" s="270"/>
      <c r="G50" s="270"/>
      <c r="H50" s="181"/>
    </row>
    <row r="51" spans="1:8" ht="13.5" customHeight="1" x14ac:dyDescent="0.3">
      <c r="A51" s="181"/>
      <c r="B51" s="181"/>
      <c r="C51" s="181"/>
      <c r="D51" s="181"/>
      <c r="E51" s="270"/>
      <c r="F51" s="270"/>
      <c r="G51" s="270"/>
      <c r="H51" s="181"/>
    </row>
    <row r="52" spans="1:8" ht="13.5" customHeight="1" x14ac:dyDescent="0.3">
      <c r="A52" s="181"/>
      <c r="B52" s="181"/>
      <c r="C52" s="181"/>
      <c r="D52" s="181"/>
      <c r="E52" s="270"/>
      <c r="F52" s="270"/>
      <c r="G52" s="270"/>
      <c r="H52" s="181"/>
    </row>
    <row r="53" spans="1:8" ht="13.5" customHeight="1" x14ac:dyDescent="0.3">
      <c r="A53" s="181"/>
      <c r="B53" s="181"/>
      <c r="C53" s="181"/>
      <c r="D53" s="181"/>
      <c r="E53" s="270"/>
      <c r="F53" s="270"/>
      <c r="G53" s="270"/>
      <c r="H53" s="181"/>
    </row>
    <row r="54" spans="1:8" ht="13.5" customHeight="1" x14ac:dyDescent="0.3">
      <c r="A54" s="181"/>
      <c r="B54" s="181"/>
      <c r="C54" s="181"/>
      <c r="D54" s="181"/>
      <c r="E54" s="270"/>
      <c r="F54" s="270"/>
      <c r="G54" s="270"/>
      <c r="H54" s="181"/>
    </row>
    <row r="55" spans="1:8" ht="13.5" customHeight="1" x14ac:dyDescent="0.3">
      <c r="A55" s="181"/>
      <c r="B55" s="181"/>
      <c r="C55" s="181"/>
      <c r="D55" s="181"/>
      <c r="E55" s="270"/>
      <c r="F55" s="270"/>
      <c r="G55" s="270"/>
      <c r="H55" s="181"/>
    </row>
    <row r="56" spans="1:8" ht="13.5" customHeight="1" x14ac:dyDescent="0.3">
      <c r="A56" s="181"/>
      <c r="B56" s="181"/>
      <c r="C56" s="181"/>
      <c r="D56" s="181"/>
      <c r="E56" s="270"/>
      <c r="F56" s="270"/>
      <c r="G56" s="270"/>
      <c r="H56" s="181"/>
    </row>
    <row r="57" spans="1:8" ht="13.5" customHeight="1" x14ac:dyDescent="0.3">
      <c r="A57" s="181"/>
      <c r="B57" s="181"/>
      <c r="C57" s="181"/>
      <c r="D57" s="181"/>
      <c r="E57" s="270"/>
      <c r="F57" s="270"/>
      <c r="G57" s="270"/>
      <c r="H57" s="181"/>
    </row>
    <row r="58" spans="1:8" ht="13.5" customHeight="1" x14ac:dyDescent="0.3">
      <c r="A58" s="181"/>
      <c r="B58" s="181"/>
      <c r="C58" s="181"/>
      <c r="D58" s="181"/>
      <c r="E58" s="270"/>
      <c r="F58" s="270"/>
      <c r="G58" s="270"/>
      <c r="H58" s="181"/>
    </row>
    <row r="59" spans="1:8" ht="13.5" customHeight="1" x14ac:dyDescent="0.3">
      <c r="A59" s="181"/>
      <c r="B59" s="181"/>
      <c r="C59" s="181"/>
      <c r="D59" s="181"/>
      <c r="E59" s="270"/>
      <c r="F59" s="270"/>
      <c r="G59" s="270"/>
      <c r="H59" s="181"/>
    </row>
    <row r="60" spans="1:8" ht="13.5" customHeight="1" x14ac:dyDescent="0.3">
      <c r="A60" s="181"/>
      <c r="B60" s="181"/>
      <c r="C60" s="181"/>
      <c r="D60" s="181"/>
      <c r="E60" s="270"/>
      <c r="F60" s="270"/>
      <c r="G60" s="270"/>
      <c r="H60" s="181"/>
    </row>
    <row r="61" spans="1:8" ht="13.5" customHeight="1" x14ac:dyDescent="0.3">
      <c r="A61" s="181"/>
      <c r="B61" s="181"/>
      <c r="C61" s="181"/>
      <c r="D61" s="181"/>
      <c r="E61" s="270"/>
      <c r="F61" s="270"/>
      <c r="G61" s="270"/>
      <c r="H61" s="181"/>
    </row>
    <row r="62" spans="1:8" ht="13.5" customHeight="1" x14ac:dyDescent="0.3">
      <c r="A62" s="181"/>
      <c r="B62" s="181"/>
      <c r="C62" s="181"/>
      <c r="D62" s="181"/>
      <c r="E62" s="270"/>
      <c r="F62" s="270"/>
      <c r="G62" s="270"/>
      <c r="H62" s="181"/>
    </row>
    <row r="63" spans="1:8" ht="13.5" customHeight="1" x14ac:dyDescent="0.3">
      <c r="A63" s="181"/>
      <c r="B63" s="181"/>
      <c r="C63" s="181"/>
      <c r="D63" s="181"/>
      <c r="E63" s="270"/>
      <c r="F63" s="270"/>
      <c r="G63" s="270"/>
      <c r="H63" s="181"/>
    </row>
    <row r="64" spans="1:8" ht="13.5" customHeight="1" x14ac:dyDescent="0.3">
      <c r="A64" s="181"/>
      <c r="B64" s="181"/>
      <c r="C64" s="181"/>
      <c r="D64" s="181"/>
      <c r="E64" s="270"/>
      <c r="F64" s="270"/>
      <c r="G64" s="270"/>
      <c r="H64" s="181"/>
    </row>
    <row r="65" spans="1:8" ht="13.5" customHeight="1" x14ac:dyDescent="0.3">
      <c r="A65" s="181"/>
      <c r="B65" s="181"/>
      <c r="C65" s="181"/>
      <c r="D65" s="181"/>
      <c r="E65" s="270"/>
      <c r="F65" s="270"/>
      <c r="G65" s="270"/>
      <c r="H65" s="181"/>
    </row>
    <row r="66" spans="1:8" ht="13.5" customHeight="1" x14ac:dyDescent="0.3">
      <c r="A66" s="181"/>
      <c r="B66" s="181"/>
      <c r="C66" s="181"/>
      <c r="D66" s="181"/>
      <c r="E66" s="270"/>
      <c r="F66" s="270"/>
      <c r="G66" s="270"/>
      <c r="H66" s="181"/>
    </row>
    <row r="67" spans="1:8" ht="13.5" customHeight="1" x14ac:dyDescent="0.3">
      <c r="A67" s="181"/>
      <c r="B67" s="181"/>
      <c r="C67" s="181"/>
      <c r="D67" s="181"/>
      <c r="E67" s="270"/>
      <c r="F67" s="270"/>
      <c r="G67" s="270"/>
      <c r="H67" s="181"/>
    </row>
    <row r="68" spans="1:8" ht="13.5" customHeight="1" x14ac:dyDescent="0.3">
      <c r="A68" s="181"/>
      <c r="B68" s="181"/>
      <c r="C68" s="181"/>
      <c r="D68" s="181"/>
      <c r="E68" s="270"/>
      <c r="F68" s="270"/>
      <c r="G68" s="270"/>
      <c r="H68" s="181"/>
    </row>
    <row r="69" spans="1:8" ht="13.5" customHeight="1" x14ac:dyDescent="0.3">
      <c r="A69" s="181"/>
      <c r="B69" s="181"/>
      <c r="C69" s="181"/>
      <c r="D69" s="181"/>
      <c r="E69" s="270"/>
      <c r="F69" s="270"/>
      <c r="G69" s="270"/>
      <c r="H69" s="181"/>
    </row>
    <row r="70" spans="1:8" ht="13.5" customHeight="1" x14ac:dyDescent="0.3">
      <c r="A70" s="181"/>
      <c r="B70" s="181"/>
      <c r="C70" s="181"/>
      <c r="D70" s="181"/>
      <c r="E70" s="270"/>
      <c r="F70" s="270"/>
      <c r="G70" s="270"/>
      <c r="H70" s="181"/>
    </row>
    <row r="71" spans="1:8" ht="13.5" customHeight="1" x14ac:dyDescent="0.3">
      <c r="A71" s="181"/>
      <c r="B71" s="181"/>
      <c r="C71" s="181"/>
      <c r="D71" s="181"/>
      <c r="E71" s="270"/>
      <c r="F71" s="270"/>
      <c r="G71" s="270"/>
      <c r="H71" s="181"/>
    </row>
    <row r="72" spans="1:8" ht="13.5" customHeight="1" x14ac:dyDescent="0.3">
      <c r="A72" s="181"/>
      <c r="B72" s="181"/>
      <c r="C72" s="181"/>
      <c r="D72" s="181"/>
      <c r="E72" s="270"/>
      <c r="F72" s="270"/>
      <c r="G72" s="270"/>
      <c r="H72" s="181"/>
    </row>
    <row r="73" spans="1:8" ht="13.5" customHeight="1" x14ac:dyDescent="0.3">
      <c r="A73" s="181"/>
      <c r="B73" s="181"/>
      <c r="C73" s="181"/>
      <c r="D73" s="181"/>
      <c r="E73" s="270"/>
      <c r="F73" s="270"/>
      <c r="G73" s="270"/>
      <c r="H73" s="181"/>
    </row>
    <row r="74" spans="1:8" ht="13.5" customHeight="1" x14ac:dyDescent="0.3">
      <c r="A74" s="181"/>
      <c r="B74" s="181"/>
      <c r="C74" s="181"/>
      <c r="D74" s="181"/>
      <c r="E74" s="270"/>
      <c r="F74" s="270"/>
      <c r="G74" s="270"/>
      <c r="H74" s="181"/>
    </row>
    <row r="75" spans="1:8" ht="13.5" customHeight="1" x14ac:dyDescent="0.3">
      <c r="A75" s="181"/>
      <c r="B75" s="181"/>
      <c r="C75" s="181"/>
      <c r="D75" s="181"/>
      <c r="E75" s="270"/>
      <c r="F75" s="270"/>
      <c r="G75" s="270"/>
      <c r="H75" s="181"/>
    </row>
    <row r="76" spans="1:8" ht="13.5" customHeight="1" x14ac:dyDescent="0.3">
      <c r="A76" s="181"/>
      <c r="B76" s="181"/>
      <c r="C76" s="181"/>
      <c r="D76" s="181"/>
      <c r="E76" s="270"/>
      <c r="F76" s="270"/>
      <c r="G76" s="270"/>
      <c r="H76" s="181"/>
    </row>
    <row r="77" spans="1:8" ht="13.5" customHeight="1" x14ac:dyDescent="0.3">
      <c r="A77" s="181"/>
      <c r="B77" s="181"/>
      <c r="C77" s="181"/>
      <c r="D77" s="181"/>
      <c r="E77" s="270"/>
      <c r="F77" s="270"/>
      <c r="G77" s="270"/>
      <c r="H77" s="181"/>
    </row>
    <row r="78" spans="1:8" ht="13.5" customHeight="1" x14ac:dyDescent="0.3">
      <c r="A78" s="181"/>
      <c r="B78" s="181"/>
      <c r="C78" s="181"/>
      <c r="D78" s="181"/>
      <c r="E78" s="270"/>
      <c r="F78" s="270"/>
      <c r="G78" s="270"/>
      <c r="H78" s="181"/>
    </row>
    <row r="79" spans="1:8" ht="13.5" customHeight="1" x14ac:dyDescent="0.3">
      <c r="A79" s="181"/>
      <c r="B79" s="181"/>
      <c r="C79" s="181"/>
      <c r="D79" s="181"/>
      <c r="E79" s="270"/>
      <c r="F79" s="270"/>
      <c r="G79" s="270"/>
      <c r="H79" s="181"/>
    </row>
    <row r="80" spans="1:8" ht="13.5" customHeight="1" x14ac:dyDescent="0.3">
      <c r="A80" s="181"/>
      <c r="B80" s="181"/>
      <c r="C80" s="181"/>
      <c r="D80" s="181"/>
      <c r="E80" s="270"/>
      <c r="F80" s="270"/>
      <c r="G80" s="270"/>
      <c r="H80" s="181"/>
    </row>
    <row r="81" spans="1:8" ht="13.5" customHeight="1" x14ac:dyDescent="0.3">
      <c r="A81" s="181"/>
      <c r="B81" s="181"/>
      <c r="C81" s="181"/>
      <c r="D81" s="181"/>
      <c r="E81" s="270"/>
      <c r="F81" s="270"/>
      <c r="G81" s="270"/>
      <c r="H81" s="181"/>
    </row>
    <row r="82" spans="1:8" ht="13.5" customHeight="1" x14ac:dyDescent="0.3">
      <c r="A82" s="181"/>
      <c r="B82" s="181"/>
      <c r="C82" s="181"/>
      <c r="D82" s="181"/>
      <c r="E82" s="270"/>
      <c r="F82" s="270"/>
      <c r="G82" s="270"/>
      <c r="H82" s="181"/>
    </row>
    <row r="83" spans="1:8" ht="13.5" customHeight="1" x14ac:dyDescent="0.3">
      <c r="A83" s="181"/>
      <c r="B83" s="181"/>
      <c r="C83" s="181"/>
      <c r="D83" s="181"/>
      <c r="E83" s="270"/>
      <c r="F83" s="270"/>
      <c r="G83" s="270"/>
      <c r="H83" s="181"/>
    </row>
    <row r="84" spans="1:8" ht="13.5" customHeight="1" x14ac:dyDescent="0.3">
      <c r="A84" s="181"/>
      <c r="B84" s="181"/>
      <c r="C84" s="181"/>
      <c r="D84" s="181"/>
      <c r="E84" s="270"/>
      <c r="F84" s="270"/>
      <c r="G84" s="270"/>
      <c r="H84" s="181"/>
    </row>
    <row r="85" spans="1:8" ht="13.5" customHeight="1" x14ac:dyDescent="0.3">
      <c r="A85" s="181"/>
      <c r="B85" s="181"/>
      <c r="C85" s="181"/>
      <c r="D85" s="181"/>
      <c r="E85" s="270"/>
      <c r="F85" s="270"/>
      <c r="G85" s="270"/>
      <c r="H85" s="181"/>
    </row>
    <row r="86" spans="1:8" ht="13.5" customHeight="1" x14ac:dyDescent="0.3">
      <c r="A86" s="181"/>
      <c r="B86" s="181"/>
      <c r="C86" s="181"/>
      <c r="D86" s="181"/>
      <c r="E86" s="270"/>
      <c r="F86" s="270"/>
      <c r="G86" s="270"/>
      <c r="H86" s="181"/>
    </row>
    <row r="87" spans="1:8" ht="13.5" customHeight="1" x14ac:dyDescent="0.3">
      <c r="A87" s="181"/>
      <c r="B87" s="181"/>
      <c r="C87" s="181"/>
      <c r="D87" s="181"/>
      <c r="E87" s="270"/>
      <c r="F87" s="270"/>
      <c r="G87" s="270"/>
      <c r="H87" s="181"/>
    </row>
    <row r="88" spans="1:8" ht="13.5" customHeight="1" x14ac:dyDescent="0.3">
      <c r="A88" s="181"/>
      <c r="B88" s="181"/>
      <c r="C88" s="181"/>
      <c r="D88" s="181"/>
      <c r="E88" s="270"/>
      <c r="F88" s="270"/>
      <c r="G88" s="270"/>
      <c r="H88" s="181"/>
    </row>
    <row r="89" spans="1:8" ht="13.5" customHeight="1" x14ac:dyDescent="0.3">
      <c r="A89" s="181"/>
      <c r="B89" s="181"/>
      <c r="C89" s="181"/>
      <c r="D89" s="181"/>
      <c r="E89" s="270"/>
      <c r="F89" s="270"/>
      <c r="G89" s="270"/>
      <c r="H89" s="181"/>
    </row>
    <row r="90" spans="1:8" ht="13.5" customHeight="1" x14ac:dyDescent="0.3">
      <c r="A90" s="181"/>
      <c r="B90" s="181"/>
      <c r="C90" s="181"/>
      <c r="D90" s="181"/>
      <c r="E90" s="270"/>
      <c r="F90" s="270"/>
      <c r="G90" s="270"/>
      <c r="H90" s="181"/>
    </row>
    <row r="91" spans="1:8" ht="13.5" customHeight="1" x14ac:dyDescent="0.3">
      <c r="A91" s="181"/>
      <c r="B91" s="181"/>
      <c r="C91" s="181"/>
      <c r="D91" s="181"/>
      <c r="E91" s="270"/>
      <c r="F91" s="270"/>
      <c r="G91" s="270"/>
      <c r="H91" s="181"/>
    </row>
    <row r="92" spans="1:8" ht="13.5" customHeight="1" x14ac:dyDescent="0.3">
      <c r="A92" s="181"/>
      <c r="B92" s="181"/>
      <c r="C92" s="181"/>
      <c r="D92" s="181"/>
      <c r="E92" s="270"/>
      <c r="F92" s="270"/>
      <c r="G92" s="270"/>
      <c r="H92" s="181"/>
    </row>
    <row r="93" spans="1:8" ht="13.5" customHeight="1" x14ac:dyDescent="0.3">
      <c r="A93" s="181"/>
      <c r="B93" s="181"/>
      <c r="C93" s="181"/>
      <c r="D93" s="181"/>
      <c r="E93" s="270"/>
      <c r="F93" s="270"/>
      <c r="G93" s="270"/>
      <c r="H93" s="181"/>
    </row>
    <row r="94" spans="1:8" ht="13.5" customHeight="1" x14ac:dyDescent="0.3">
      <c r="A94" s="181"/>
      <c r="B94" s="181"/>
      <c r="C94" s="181"/>
      <c r="D94" s="181"/>
      <c r="E94" s="270"/>
      <c r="F94" s="270"/>
      <c r="G94" s="270"/>
      <c r="H94" s="181"/>
    </row>
    <row r="95" spans="1:8" ht="13.5" customHeight="1" x14ac:dyDescent="0.3">
      <c r="A95" s="181"/>
      <c r="B95" s="181"/>
      <c r="C95" s="181"/>
      <c r="D95" s="181"/>
      <c r="E95" s="270"/>
      <c r="F95" s="270"/>
      <c r="G95" s="270"/>
      <c r="H95" s="181"/>
    </row>
    <row r="96" spans="1:8" ht="13.5" customHeight="1" x14ac:dyDescent="0.3">
      <c r="A96" s="181"/>
      <c r="B96" s="181"/>
      <c r="C96" s="181"/>
      <c r="D96" s="181"/>
      <c r="E96" s="270"/>
      <c r="F96" s="270"/>
      <c r="G96" s="270"/>
      <c r="H96" s="181"/>
    </row>
    <row r="97" spans="1:8" ht="13.5" customHeight="1" x14ac:dyDescent="0.3">
      <c r="A97" s="181"/>
      <c r="B97" s="181"/>
      <c r="C97" s="181"/>
      <c r="D97" s="181"/>
      <c r="E97" s="270"/>
      <c r="F97" s="270"/>
      <c r="G97" s="270"/>
      <c r="H97" s="181"/>
    </row>
    <row r="98" spans="1:8" ht="13.5" customHeight="1" x14ac:dyDescent="0.3">
      <c r="A98" s="181"/>
      <c r="B98" s="181"/>
      <c r="C98" s="181"/>
      <c r="D98" s="180"/>
      <c r="E98" s="267"/>
      <c r="F98" s="267"/>
      <c r="G98" s="267"/>
      <c r="H98" s="180"/>
    </row>
    <row r="99" spans="1:8" ht="13.5" customHeight="1" x14ac:dyDescent="0.3">
      <c r="A99" s="181"/>
      <c r="B99" s="181"/>
      <c r="C99" s="181"/>
      <c r="D99" s="180"/>
      <c r="E99" s="267"/>
      <c r="F99" s="267"/>
      <c r="G99" s="267"/>
      <c r="H99" s="180"/>
    </row>
    <row r="100" spans="1:8" ht="13.5" customHeight="1" x14ac:dyDescent="0.3">
      <c r="A100" s="181"/>
      <c r="B100" s="181"/>
      <c r="C100" s="181"/>
      <c r="D100" s="180"/>
      <c r="E100" s="267"/>
      <c r="F100" s="267"/>
      <c r="G100" s="267"/>
      <c r="H100" s="180"/>
    </row>
    <row r="101" spans="1:8" ht="13.5" customHeight="1" x14ac:dyDescent="0.3">
      <c r="A101" s="181"/>
      <c r="B101" s="181"/>
      <c r="C101" s="181"/>
      <c r="D101" s="180"/>
      <c r="E101" s="267"/>
      <c r="F101" s="267"/>
      <c r="G101" s="267"/>
      <c r="H101" s="180"/>
    </row>
    <row r="102" spans="1:8" ht="13.5" customHeight="1" x14ac:dyDescent="0.3">
      <c r="A102" s="181"/>
      <c r="B102" s="181"/>
      <c r="C102" s="181"/>
      <c r="D102" s="180"/>
      <c r="E102" s="267"/>
      <c r="F102" s="267"/>
      <c r="G102" s="267"/>
      <c r="H102" s="180"/>
    </row>
    <row r="103" spans="1:8" ht="13.5" customHeight="1" x14ac:dyDescent="0.3">
      <c r="A103" s="181"/>
      <c r="B103" s="181"/>
      <c r="C103" s="181"/>
      <c r="D103" s="180"/>
      <c r="E103" s="267"/>
      <c r="F103" s="267"/>
      <c r="G103" s="267"/>
      <c r="H103" s="180"/>
    </row>
    <row r="104" spans="1:8" ht="13.5" customHeight="1" x14ac:dyDescent="0.3">
      <c r="A104" s="181"/>
      <c r="B104" s="181"/>
      <c r="C104" s="181"/>
      <c r="D104" s="180"/>
      <c r="E104" s="267"/>
      <c r="F104" s="267"/>
      <c r="G104" s="267"/>
      <c r="H104" s="180"/>
    </row>
    <row r="105" spans="1:8" ht="13.5" customHeight="1" x14ac:dyDescent="0.3">
      <c r="A105" s="181"/>
      <c r="B105" s="181"/>
      <c r="C105" s="181"/>
      <c r="D105" s="180"/>
      <c r="E105" s="267"/>
      <c r="F105" s="267"/>
      <c r="G105" s="267"/>
      <c r="H105" s="180"/>
    </row>
    <row r="106" spans="1:8" ht="13.5" customHeight="1" x14ac:dyDescent="0.3">
      <c r="A106" s="181"/>
      <c r="B106" s="181"/>
      <c r="C106" s="181"/>
      <c r="D106" s="180"/>
      <c r="E106" s="267"/>
      <c r="F106" s="267"/>
      <c r="G106" s="267"/>
      <c r="H106" s="180"/>
    </row>
    <row r="107" spans="1:8" ht="13.5" customHeight="1" x14ac:dyDescent="0.3">
      <c r="A107" s="181"/>
      <c r="B107" s="181"/>
      <c r="C107" s="181"/>
      <c r="D107" s="180"/>
      <c r="E107" s="267"/>
      <c r="F107" s="267"/>
      <c r="G107" s="267"/>
      <c r="H107" s="180"/>
    </row>
    <row r="108" spans="1:8" ht="13.5" customHeight="1" x14ac:dyDescent="0.3">
      <c r="A108" s="181"/>
      <c r="B108" s="181"/>
      <c r="C108" s="181"/>
      <c r="D108" s="180"/>
      <c r="E108" s="267"/>
      <c r="F108" s="267"/>
      <c r="G108" s="267"/>
      <c r="H108" s="180"/>
    </row>
    <row r="109" spans="1:8" ht="13.5" customHeight="1" x14ac:dyDescent="0.3">
      <c r="A109" s="181"/>
      <c r="B109" s="181"/>
      <c r="C109" s="181"/>
      <c r="D109" s="180"/>
      <c r="E109" s="267"/>
      <c r="F109" s="267"/>
      <c r="G109" s="267"/>
      <c r="H109" s="180"/>
    </row>
    <row r="110" spans="1:8" ht="13.5" customHeight="1" x14ac:dyDescent="0.3">
      <c r="A110" s="181"/>
      <c r="B110" s="181"/>
      <c r="C110" s="181"/>
      <c r="D110" s="180"/>
      <c r="E110" s="267"/>
      <c r="F110" s="267"/>
      <c r="G110" s="267"/>
      <c r="H110" s="180"/>
    </row>
    <row r="111" spans="1:8" ht="13.5" customHeight="1" x14ac:dyDescent="0.3">
      <c r="A111" s="181"/>
      <c r="B111" s="181"/>
      <c r="C111" s="181"/>
      <c r="D111" s="180"/>
      <c r="E111" s="267"/>
      <c r="F111" s="267"/>
      <c r="G111" s="267"/>
      <c r="H111" s="180"/>
    </row>
    <row r="112" spans="1:8" ht="13.5" customHeight="1" x14ac:dyDescent="0.3">
      <c r="A112" s="181"/>
      <c r="B112" s="181"/>
      <c r="C112" s="181"/>
      <c r="D112" s="180"/>
      <c r="E112" s="267"/>
      <c r="F112" s="267"/>
      <c r="G112" s="267"/>
      <c r="H112" s="180"/>
    </row>
    <row r="113" spans="1:8" ht="13.5" customHeight="1" x14ac:dyDescent="0.3">
      <c r="A113" s="181"/>
      <c r="B113" s="181"/>
      <c r="C113" s="181"/>
      <c r="D113" s="180"/>
      <c r="E113" s="267"/>
      <c r="F113" s="267"/>
      <c r="G113" s="267"/>
      <c r="H113" s="180"/>
    </row>
    <row r="114" spans="1:8" ht="13.5" customHeight="1" x14ac:dyDescent="0.3">
      <c r="A114" s="181"/>
      <c r="B114" s="181"/>
      <c r="C114" s="181"/>
      <c r="D114" s="180"/>
      <c r="E114" s="267"/>
      <c r="F114" s="267"/>
      <c r="G114" s="267"/>
      <c r="H114" s="180"/>
    </row>
    <row r="115" spans="1:8" ht="13.5" customHeight="1" x14ac:dyDescent="0.3">
      <c r="A115" s="181"/>
      <c r="B115" s="181"/>
      <c r="C115" s="181"/>
      <c r="D115" s="180"/>
      <c r="E115" s="267"/>
      <c r="F115" s="267"/>
      <c r="G115" s="267"/>
      <c r="H115" s="180"/>
    </row>
    <row r="116" spans="1:8" ht="13.5" customHeight="1" x14ac:dyDescent="0.3">
      <c r="A116" s="181"/>
      <c r="B116" s="181"/>
      <c r="C116" s="181"/>
      <c r="D116" s="180"/>
      <c r="E116" s="267"/>
      <c r="F116" s="267"/>
      <c r="G116" s="267"/>
      <c r="H116" s="180"/>
    </row>
    <row r="117" spans="1:8" ht="13.5" customHeight="1" x14ac:dyDescent="0.3">
      <c r="A117" s="181"/>
      <c r="B117" s="181"/>
      <c r="C117" s="181"/>
      <c r="D117" s="180"/>
      <c r="E117" s="267"/>
      <c r="F117" s="267"/>
      <c r="G117" s="267"/>
      <c r="H117" s="180"/>
    </row>
    <row r="118" spans="1:8" ht="13.5" customHeight="1" x14ac:dyDescent="0.3">
      <c r="A118" s="181"/>
      <c r="B118" s="181"/>
      <c r="C118" s="181"/>
      <c r="D118" s="180"/>
      <c r="E118" s="267"/>
      <c r="F118" s="267"/>
      <c r="G118" s="267"/>
      <c r="H118" s="180"/>
    </row>
    <row r="119" spans="1:8" ht="13.5" customHeight="1" x14ac:dyDescent="0.3">
      <c r="A119" s="181"/>
      <c r="B119" s="181"/>
      <c r="C119" s="181"/>
      <c r="D119" s="180"/>
      <c r="E119" s="267"/>
      <c r="F119" s="267"/>
      <c r="G119" s="267"/>
      <c r="H119" s="180"/>
    </row>
    <row r="120" spans="1:8" ht="13.5" customHeight="1" x14ac:dyDescent="0.3">
      <c r="A120" s="181"/>
      <c r="B120" s="181"/>
      <c r="C120" s="181"/>
      <c r="D120" s="180"/>
      <c r="E120" s="267"/>
      <c r="F120" s="267"/>
      <c r="G120" s="267"/>
      <c r="H120" s="180"/>
    </row>
    <row r="121" spans="1:8" ht="13.5" customHeight="1" x14ac:dyDescent="0.3">
      <c r="A121" s="181"/>
      <c r="B121" s="181"/>
      <c r="C121" s="181"/>
      <c r="D121" s="180"/>
      <c r="E121" s="267"/>
      <c r="F121" s="267"/>
      <c r="G121" s="267"/>
      <c r="H121" s="180"/>
    </row>
    <row r="122" spans="1:8" ht="13.5" customHeight="1" x14ac:dyDescent="0.3">
      <c r="A122" s="181"/>
      <c r="B122" s="181"/>
      <c r="C122" s="181"/>
      <c r="D122" s="180"/>
      <c r="E122" s="267"/>
      <c r="F122" s="267"/>
      <c r="G122" s="267"/>
      <c r="H122" s="180"/>
    </row>
    <row r="123" spans="1:8" ht="13.5" customHeight="1" x14ac:dyDescent="0.3">
      <c r="A123" s="181"/>
      <c r="B123" s="181"/>
      <c r="C123" s="181"/>
      <c r="D123" s="180"/>
      <c r="E123" s="267"/>
      <c r="F123" s="267"/>
      <c r="G123" s="267"/>
      <c r="H123" s="180"/>
    </row>
    <row r="124" spans="1:8" ht="13.5" customHeight="1" x14ac:dyDescent="0.3">
      <c r="A124" s="181"/>
      <c r="B124" s="181"/>
      <c r="C124" s="181"/>
      <c r="D124" s="180"/>
      <c r="E124" s="267"/>
      <c r="F124" s="267"/>
      <c r="G124" s="267"/>
      <c r="H124" s="180"/>
    </row>
    <row r="125" spans="1:8" ht="13.5" customHeight="1" x14ac:dyDescent="0.3">
      <c r="A125" s="181"/>
      <c r="B125" s="181"/>
      <c r="C125" s="181"/>
      <c r="D125" s="180"/>
      <c r="E125" s="267"/>
      <c r="F125" s="267"/>
      <c r="G125" s="267"/>
      <c r="H125" s="180"/>
    </row>
    <row r="126" spans="1:8" ht="13.5" customHeight="1" x14ac:dyDescent="0.3">
      <c r="A126" s="181"/>
      <c r="B126" s="181"/>
      <c r="C126" s="181"/>
      <c r="D126" s="180"/>
      <c r="E126" s="267"/>
      <c r="F126" s="267"/>
      <c r="G126" s="267"/>
      <c r="H126" s="180"/>
    </row>
    <row r="127" spans="1:8" ht="13.5" customHeight="1" x14ac:dyDescent="0.3">
      <c r="A127" s="181"/>
      <c r="B127" s="181"/>
      <c r="C127" s="181"/>
      <c r="D127" s="180"/>
      <c r="E127" s="267"/>
      <c r="F127" s="267"/>
      <c r="G127" s="267"/>
      <c r="H127" s="180"/>
    </row>
    <row r="128" spans="1:8" ht="13.5" customHeight="1" x14ac:dyDescent="0.3">
      <c r="A128" s="181"/>
      <c r="B128" s="181"/>
      <c r="C128" s="181"/>
      <c r="D128" s="180"/>
      <c r="E128" s="267"/>
      <c r="F128" s="267"/>
      <c r="G128" s="267"/>
      <c r="H128" s="180"/>
    </row>
    <row r="129" spans="1:8" ht="13.5" customHeight="1" x14ac:dyDescent="0.3">
      <c r="A129" s="181"/>
      <c r="B129" s="181"/>
      <c r="C129" s="181"/>
      <c r="D129" s="180"/>
      <c r="E129" s="267"/>
      <c r="F129" s="267"/>
      <c r="G129" s="267"/>
      <c r="H129" s="180"/>
    </row>
    <row r="130" spans="1:8" ht="13.5" customHeight="1" x14ac:dyDescent="0.3">
      <c r="A130" s="181"/>
      <c r="B130" s="181"/>
      <c r="C130" s="181"/>
      <c r="D130" s="180"/>
      <c r="E130" s="267"/>
      <c r="F130" s="267"/>
      <c r="G130" s="267"/>
      <c r="H130" s="180"/>
    </row>
    <row r="131" spans="1:8" ht="13.5" customHeight="1" x14ac:dyDescent="0.3">
      <c r="A131" s="181"/>
      <c r="B131" s="181"/>
      <c r="C131" s="181"/>
      <c r="D131" s="180"/>
      <c r="E131" s="267"/>
      <c r="F131" s="267"/>
      <c r="G131" s="267"/>
      <c r="H131" s="180"/>
    </row>
    <row r="132" spans="1:8" ht="13.5" customHeight="1" x14ac:dyDescent="0.3">
      <c r="A132" s="181"/>
      <c r="B132" s="181"/>
      <c r="C132" s="181"/>
      <c r="D132" s="180"/>
      <c r="E132" s="267"/>
      <c r="F132" s="267"/>
      <c r="G132" s="267"/>
      <c r="H132" s="180"/>
    </row>
    <row r="133" spans="1:8" ht="13.5" customHeight="1" x14ac:dyDescent="0.3">
      <c r="A133" s="181"/>
      <c r="B133" s="181"/>
      <c r="C133" s="181"/>
      <c r="D133" s="180"/>
      <c r="E133" s="267"/>
      <c r="F133" s="267"/>
      <c r="G133" s="267"/>
      <c r="H133" s="180"/>
    </row>
    <row r="134" spans="1:8" ht="13.5" customHeight="1" x14ac:dyDescent="0.3">
      <c r="A134" s="181"/>
      <c r="B134" s="181"/>
      <c r="C134" s="181"/>
      <c r="D134" s="180"/>
      <c r="E134" s="267"/>
      <c r="F134" s="267"/>
      <c r="G134" s="267"/>
      <c r="H134" s="180"/>
    </row>
    <row r="135" spans="1:8" ht="13.5" customHeight="1" x14ac:dyDescent="0.3">
      <c r="A135" s="181"/>
      <c r="B135" s="181"/>
      <c r="C135" s="181"/>
      <c r="D135" s="180"/>
      <c r="E135" s="267"/>
      <c r="F135" s="267"/>
      <c r="G135" s="267"/>
      <c r="H135" s="180"/>
    </row>
    <row r="136" spans="1:8" ht="13.5" customHeight="1" x14ac:dyDescent="0.3">
      <c r="A136" s="181"/>
      <c r="B136" s="181"/>
      <c r="C136" s="181"/>
      <c r="D136" s="180"/>
      <c r="E136" s="267"/>
      <c r="F136" s="267"/>
      <c r="G136" s="267"/>
      <c r="H136" s="180"/>
    </row>
    <row r="137" spans="1:8" ht="13.5" customHeight="1" x14ac:dyDescent="0.3">
      <c r="A137" s="181"/>
      <c r="B137" s="181"/>
      <c r="C137" s="181"/>
      <c r="D137" s="180"/>
      <c r="E137" s="267"/>
      <c r="F137" s="267"/>
      <c r="G137" s="267"/>
      <c r="H137" s="180"/>
    </row>
    <row r="138" spans="1:8" ht="13.5" customHeight="1" x14ac:dyDescent="0.3">
      <c r="A138" s="181"/>
      <c r="B138" s="181"/>
      <c r="C138" s="181"/>
      <c r="D138" s="180"/>
      <c r="E138" s="267"/>
      <c r="F138" s="267"/>
      <c r="G138" s="267"/>
      <c r="H138" s="180"/>
    </row>
    <row r="139" spans="1:8" ht="13.5" customHeight="1" x14ac:dyDescent="0.3">
      <c r="A139" s="181"/>
      <c r="B139" s="181"/>
      <c r="C139" s="181"/>
      <c r="D139" s="180"/>
      <c r="E139" s="267"/>
      <c r="F139" s="267"/>
      <c r="G139" s="267"/>
      <c r="H139" s="180"/>
    </row>
    <row r="140" spans="1:8" ht="13.5" customHeight="1" x14ac:dyDescent="0.3">
      <c r="A140" s="181"/>
      <c r="B140" s="181"/>
      <c r="C140" s="181"/>
      <c r="D140" s="180"/>
      <c r="E140" s="267"/>
      <c r="F140" s="267"/>
      <c r="G140" s="267"/>
      <c r="H140" s="180"/>
    </row>
    <row r="141" spans="1:8" ht="13.5" customHeight="1" x14ac:dyDescent="0.3">
      <c r="A141" s="181"/>
      <c r="B141" s="181"/>
      <c r="C141" s="181"/>
      <c r="D141" s="180"/>
      <c r="E141" s="267"/>
      <c r="F141" s="267"/>
      <c r="G141" s="267"/>
      <c r="H141" s="180"/>
    </row>
    <row r="142" spans="1:8" ht="13.5" customHeight="1" x14ac:dyDescent="0.3">
      <c r="A142" s="181"/>
      <c r="B142" s="181"/>
      <c r="C142" s="181"/>
      <c r="D142" s="180"/>
      <c r="E142" s="267"/>
      <c r="F142" s="267"/>
      <c r="G142" s="267"/>
      <c r="H142" s="180"/>
    </row>
    <row r="143" spans="1:8" ht="13.5" customHeight="1" x14ac:dyDescent="0.3">
      <c r="A143" s="181"/>
      <c r="B143" s="181"/>
      <c r="C143" s="181"/>
      <c r="D143" s="180"/>
      <c r="E143" s="267"/>
      <c r="F143" s="267"/>
      <c r="G143" s="267"/>
      <c r="H143" s="180"/>
    </row>
    <row r="144" spans="1:8" ht="13.5" customHeight="1" x14ac:dyDescent="0.3">
      <c r="A144" s="181"/>
      <c r="B144" s="181"/>
      <c r="C144" s="181"/>
      <c r="D144" s="180"/>
      <c r="E144" s="267"/>
      <c r="F144" s="267"/>
      <c r="G144" s="267"/>
      <c r="H144" s="180"/>
    </row>
    <row r="145" spans="1:8" ht="13.5" customHeight="1" x14ac:dyDescent="0.3">
      <c r="A145" s="181"/>
      <c r="B145" s="181"/>
      <c r="C145" s="181"/>
      <c r="D145" s="180"/>
      <c r="E145" s="267"/>
      <c r="F145" s="267"/>
      <c r="G145" s="267"/>
      <c r="H145" s="180"/>
    </row>
    <row r="146" spans="1:8" ht="13.5" customHeight="1" x14ac:dyDescent="0.3">
      <c r="A146" s="181"/>
      <c r="B146" s="181"/>
      <c r="C146" s="181"/>
      <c r="D146" s="180"/>
      <c r="E146" s="267"/>
      <c r="F146" s="267"/>
      <c r="G146" s="267"/>
      <c r="H146" s="180"/>
    </row>
    <row r="147" spans="1:8" ht="13.5" customHeight="1" x14ac:dyDescent="0.3">
      <c r="A147" s="181"/>
      <c r="B147" s="181"/>
      <c r="C147" s="181"/>
      <c r="D147" s="180"/>
      <c r="E147" s="267"/>
      <c r="F147" s="267"/>
      <c r="G147" s="267"/>
      <c r="H147" s="180"/>
    </row>
    <row r="148" spans="1:8" ht="13.5" customHeight="1" x14ac:dyDescent="0.3">
      <c r="A148" s="181"/>
      <c r="B148" s="181"/>
      <c r="C148" s="181"/>
      <c r="D148" s="180"/>
      <c r="E148" s="267"/>
      <c r="F148" s="267"/>
      <c r="G148" s="267"/>
      <c r="H148" s="180"/>
    </row>
    <row r="149" spans="1:8" ht="13.5" customHeight="1" x14ac:dyDescent="0.3">
      <c r="A149" s="181"/>
      <c r="B149" s="181"/>
      <c r="C149" s="181"/>
      <c r="D149" s="180"/>
      <c r="E149" s="267"/>
      <c r="F149" s="267"/>
      <c r="G149" s="267"/>
      <c r="H149" s="180"/>
    </row>
    <row r="150" spans="1:8" ht="13.5" customHeight="1" x14ac:dyDescent="0.3">
      <c r="A150" s="181"/>
      <c r="B150" s="181"/>
      <c r="C150" s="181"/>
      <c r="D150" s="180"/>
      <c r="E150" s="267"/>
      <c r="F150" s="267"/>
      <c r="G150" s="267"/>
      <c r="H150" s="180"/>
    </row>
    <row r="151" spans="1:8" ht="13.5" customHeight="1" x14ac:dyDescent="0.3">
      <c r="A151" s="181"/>
      <c r="B151" s="181"/>
      <c r="C151" s="181"/>
      <c r="D151" s="180"/>
      <c r="E151" s="267"/>
      <c r="F151" s="267"/>
      <c r="G151" s="267"/>
      <c r="H151" s="180"/>
    </row>
    <row r="152" spans="1:8" ht="13.5" customHeight="1" x14ac:dyDescent="0.3">
      <c r="A152" s="181"/>
      <c r="B152" s="181"/>
      <c r="C152" s="181"/>
      <c r="D152" s="180"/>
      <c r="E152" s="267"/>
      <c r="F152" s="267"/>
      <c r="G152" s="267"/>
      <c r="H152" s="180"/>
    </row>
    <row r="153" spans="1:8" ht="13.5" customHeight="1" x14ac:dyDescent="0.3">
      <c r="A153" s="181"/>
      <c r="B153" s="181"/>
      <c r="C153" s="181"/>
      <c r="D153" s="180"/>
      <c r="E153" s="267"/>
      <c r="F153" s="267"/>
      <c r="G153" s="267"/>
      <c r="H153" s="180"/>
    </row>
    <row r="154" spans="1:8" ht="13.5" customHeight="1" x14ac:dyDescent="0.3">
      <c r="A154" s="181"/>
      <c r="B154" s="181"/>
      <c r="C154" s="181"/>
      <c r="D154" s="180"/>
      <c r="E154" s="267"/>
      <c r="F154" s="267"/>
      <c r="G154" s="267"/>
      <c r="H154" s="180"/>
    </row>
    <row r="155" spans="1:8" ht="13.5" customHeight="1" x14ac:dyDescent="0.3">
      <c r="A155" s="181"/>
      <c r="B155" s="181"/>
      <c r="C155" s="181"/>
      <c r="D155" s="180"/>
      <c r="E155" s="267"/>
      <c r="F155" s="267"/>
      <c r="G155" s="267"/>
      <c r="H155" s="180"/>
    </row>
    <row r="156" spans="1:8" ht="13.5" customHeight="1" x14ac:dyDescent="0.3">
      <c r="A156" s="181"/>
      <c r="B156" s="181"/>
      <c r="C156" s="181"/>
      <c r="D156" s="180"/>
      <c r="E156" s="267"/>
      <c r="F156" s="267"/>
      <c r="G156" s="267"/>
      <c r="H156" s="180"/>
    </row>
    <row r="157" spans="1:8" ht="13.5" customHeight="1" x14ac:dyDescent="0.3">
      <c r="A157" s="181"/>
      <c r="B157" s="181"/>
      <c r="C157" s="181"/>
      <c r="D157" s="180"/>
      <c r="E157" s="267"/>
      <c r="F157" s="267"/>
      <c r="G157" s="267"/>
      <c r="H157" s="180"/>
    </row>
    <row r="158" spans="1:8" ht="13.5" customHeight="1" x14ac:dyDescent="0.3">
      <c r="A158" s="181"/>
      <c r="B158" s="181"/>
      <c r="C158" s="181"/>
      <c r="D158" s="180"/>
      <c r="E158" s="267"/>
      <c r="F158" s="267"/>
      <c r="G158" s="267"/>
      <c r="H158" s="180"/>
    </row>
    <row r="159" spans="1:8" ht="13.5" customHeight="1" x14ac:dyDescent="0.3">
      <c r="A159" s="181"/>
      <c r="B159" s="181"/>
      <c r="C159" s="181"/>
      <c r="D159" s="180"/>
      <c r="E159" s="267"/>
      <c r="F159" s="267"/>
      <c r="G159" s="267"/>
      <c r="H159" s="180"/>
    </row>
    <row r="160" spans="1:8" ht="13.5" customHeight="1" x14ac:dyDescent="0.3">
      <c r="A160" s="181"/>
      <c r="B160" s="181"/>
      <c r="C160" s="181"/>
      <c r="D160" s="180"/>
      <c r="E160" s="267"/>
      <c r="F160" s="267"/>
      <c r="G160" s="267"/>
      <c r="H160" s="180"/>
    </row>
    <row r="161" spans="1:8" ht="13.5" customHeight="1" x14ac:dyDescent="0.3">
      <c r="A161" s="181"/>
      <c r="B161" s="181"/>
      <c r="C161" s="181"/>
      <c r="D161" s="180"/>
      <c r="E161" s="267"/>
      <c r="F161" s="267"/>
      <c r="G161" s="267"/>
      <c r="H161" s="180"/>
    </row>
    <row r="162" spans="1:8" ht="13.5" customHeight="1" x14ac:dyDescent="0.3">
      <c r="A162" s="181"/>
      <c r="B162" s="181"/>
      <c r="C162" s="181"/>
      <c r="D162" s="180"/>
      <c r="E162" s="267"/>
      <c r="F162" s="267"/>
      <c r="G162" s="267"/>
      <c r="H162" s="180"/>
    </row>
    <row r="163" spans="1:8" ht="13.5" customHeight="1" x14ac:dyDescent="0.3">
      <c r="A163" s="181"/>
      <c r="B163" s="181"/>
      <c r="C163" s="181"/>
      <c r="D163" s="180"/>
      <c r="E163" s="267"/>
      <c r="F163" s="267"/>
      <c r="G163" s="267"/>
      <c r="H163" s="180"/>
    </row>
    <row r="164" spans="1:8" ht="13.5" customHeight="1" x14ac:dyDescent="0.3">
      <c r="A164" s="181"/>
      <c r="B164" s="181"/>
      <c r="C164" s="181"/>
      <c r="D164" s="180"/>
      <c r="E164" s="267"/>
      <c r="F164" s="267"/>
      <c r="G164" s="267"/>
      <c r="H164" s="180"/>
    </row>
    <row r="165" spans="1:8" ht="13.5" customHeight="1" x14ac:dyDescent="0.3">
      <c r="A165" s="181"/>
      <c r="B165" s="181"/>
      <c r="C165" s="181"/>
      <c r="D165" s="180"/>
      <c r="E165" s="267"/>
      <c r="F165" s="267"/>
      <c r="G165" s="267"/>
      <c r="H165" s="180"/>
    </row>
    <row r="166" spans="1:8" ht="13.5" customHeight="1" x14ac:dyDescent="0.3">
      <c r="A166" s="181"/>
      <c r="B166" s="181"/>
      <c r="C166" s="181"/>
      <c r="D166" s="180"/>
      <c r="E166" s="267"/>
      <c r="F166" s="267"/>
      <c r="G166" s="267"/>
      <c r="H166" s="180"/>
    </row>
    <row r="167" spans="1:8" ht="13.5" customHeight="1" x14ac:dyDescent="0.3">
      <c r="A167" s="181"/>
      <c r="B167" s="181"/>
      <c r="C167" s="181"/>
      <c r="D167" s="180"/>
      <c r="E167" s="267"/>
      <c r="F167" s="267"/>
      <c r="G167" s="267"/>
      <c r="H167" s="180"/>
    </row>
    <row r="168" spans="1:8" ht="13.5" customHeight="1" x14ac:dyDescent="0.3">
      <c r="A168" s="181"/>
      <c r="B168" s="181"/>
      <c r="C168" s="181"/>
      <c r="D168" s="180"/>
      <c r="E168" s="267"/>
      <c r="F168" s="267"/>
      <c r="G168" s="267"/>
      <c r="H168" s="180"/>
    </row>
    <row r="169" spans="1:8" ht="13.5" customHeight="1" x14ac:dyDescent="0.3">
      <c r="A169" s="181"/>
      <c r="B169" s="181"/>
      <c r="C169" s="181"/>
      <c r="D169" s="180"/>
      <c r="E169" s="267"/>
      <c r="F169" s="267"/>
      <c r="G169" s="267"/>
      <c r="H169" s="180"/>
    </row>
    <row r="170" spans="1:8" ht="13.5" customHeight="1" x14ac:dyDescent="0.3">
      <c r="A170" s="181"/>
      <c r="B170" s="181"/>
      <c r="C170" s="181"/>
      <c r="D170" s="180"/>
      <c r="E170" s="267"/>
      <c r="F170" s="267"/>
      <c r="G170" s="267"/>
      <c r="H170" s="180"/>
    </row>
    <row r="171" spans="1:8" ht="13.5" customHeight="1" x14ac:dyDescent="0.3">
      <c r="A171" s="181"/>
      <c r="B171" s="181"/>
      <c r="C171" s="181"/>
      <c r="D171" s="180"/>
      <c r="E171" s="267"/>
      <c r="F171" s="267"/>
      <c r="G171" s="267"/>
      <c r="H171" s="180"/>
    </row>
    <row r="172" spans="1:8" ht="13.5" customHeight="1" x14ac:dyDescent="0.3">
      <c r="A172" s="181"/>
      <c r="B172" s="181"/>
      <c r="C172" s="181"/>
      <c r="D172" s="180"/>
      <c r="E172" s="267"/>
      <c r="F172" s="267"/>
      <c r="G172" s="267"/>
      <c r="H172" s="180"/>
    </row>
    <row r="173" spans="1:8" ht="13.5" customHeight="1" x14ac:dyDescent="0.3">
      <c r="A173" s="181"/>
      <c r="B173" s="181"/>
      <c r="C173" s="181"/>
      <c r="D173" s="180"/>
      <c r="E173" s="267"/>
      <c r="F173" s="267"/>
      <c r="G173" s="267"/>
      <c r="H173" s="180"/>
    </row>
    <row r="174" spans="1:8" ht="13.5" customHeight="1" x14ac:dyDescent="0.3">
      <c r="A174" s="181"/>
      <c r="B174" s="181"/>
      <c r="C174" s="181"/>
      <c r="D174" s="180"/>
      <c r="E174" s="267"/>
      <c r="F174" s="267"/>
      <c r="G174" s="267"/>
      <c r="H174" s="180"/>
    </row>
    <row r="175" spans="1:8" ht="13.5" customHeight="1" x14ac:dyDescent="0.3">
      <c r="A175" s="181"/>
      <c r="B175" s="181"/>
      <c r="C175" s="181"/>
      <c r="D175" s="180"/>
      <c r="E175" s="267"/>
      <c r="F175" s="267"/>
      <c r="G175" s="267"/>
      <c r="H175" s="180"/>
    </row>
    <row r="176" spans="1:8" ht="13.5" customHeight="1" x14ac:dyDescent="0.3">
      <c r="A176" s="181"/>
      <c r="B176" s="181"/>
      <c r="C176" s="181"/>
      <c r="D176" s="180"/>
      <c r="E176" s="267"/>
      <c r="F176" s="267"/>
      <c r="G176" s="267"/>
      <c r="H176" s="180"/>
    </row>
    <row r="177" spans="1:8" ht="13.5" customHeight="1" x14ac:dyDescent="0.3">
      <c r="A177" s="181"/>
      <c r="B177" s="181"/>
      <c r="C177" s="181"/>
      <c r="D177" s="180"/>
      <c r="E177" s="267"/>
      <c r="F177" s="267"/>
      <c r="G177" s="267"/>
      <c r="H177" s="180"/>
    </row>
    <row r="178" spans="1:8" ht="13.5" customHeight="1" x14ac:dyDescent="0.3">
      <c r="A178" s="181"/>
      <c r="B178" s="181"/>
      <c r="C178" s="181"/>
      <c r="D178" s="180"/>
      <c r="E178" s="267"/>
      <c r="F178" s="267"/>
      <c r="G178" s="267"/>
      <c r="H178" s="180"/>
    </row>
    <row r="179" spans="1:8" ht="13.5" customHeight="1" x14ac:dyDescent="0.3">
      <c r="A179" s="181"/>
      <c r="B179" s="181"/>
      <c r="C179" s="181"/>
      <c r="D179" s="180"/>
      <c r="E179" s="267"/>
      <c r="F179" s="267"/>
      <c r="G179" s="267"/>
      <c r="H179" s="180"/>
    </row>
    <row r="180" spans="1:8" ht="13.5" customHeight="1" x14ac:dyDescent="0.3">
      <c r="A180" s="181"/>
      <c r="B180" s="181"/>
      <c r="C180" s="181"/>
      <c r="D180" s="180"/>
      <c r="E180" s="267"/>
      <c r="F180" s="267"/>
      <c r="G180" s="267"/>
      <c r="H180" s="180"/>
    </row>
    <row r="181" spans="1:8" ht="13.5" customHeight="1" x14ac:dyDescent="0.3">
      <c r="A181" s="181"/>
      <c r="B181" s="181"/>
      <c r="C181" s="181"/>
      <c r="D181" s="180"/>
      <c r="E181" s="267"/>
      <c r="F181" s="267"/>
      <c r="G181" s="267"/>
      <c r="H181" s="180"/>
    </row>
    <row r="182" spans="1:8" ht="13.5" customHeight="1" x14ac:dyDescent="0.3">
      <c r="A182" s="181"/>
      <c r="B182" s="181"/>
      <c r="C182" s="181"/>
      <c r="D182" s="180"/>
      <c r="E182" s="267"/>
      <c r="F182" s="267"/>
      <c r="G182" s="267"/>
      <c r="H182" s="180"/>
    </row>
    <row r="183" spans="1:8" ht="13.5" customHeight="1" x14ac:dyDescent="0.3">
      <c r="A183" s="181"/>
      <c r="B183" s="181"/>
      <c r="C183" s="181"/>
      <c r="D183" s="180"/>
      <c r="E183" s="267"/>
      <c r="F183" s="267"/>
      <c r="G183" s="267"/>
      <c r="H183" s="180"/>
    </row>
    <row r="184" spans="1:8" ht="13.5" customHeight="1" x14ac:dyDescent="0.3">
      <c r="A184" s="181"/>
      <c r="B184" s="181"/>
      <c r="C184" s="181"/>
      <c r="D184" s="180"/>
      <c r="E184" s="267"/>
      <c r="F184" s="267"/>
      <c r="G184" s="267"/>
      <c r="H184" s="180"/>
    </row>
    <row r="185" spans="1:8" ht="13.5" customHeight="1" x14ac:dyDescent="0.3">
      <c r="A185" s="181"/>
      <c r="B185" s="181"/>
      <c r="C185" s="181"/>
      <c r="D185" s="180"/>
      <c r="E185" s="267"/>
      <c r="F185" s="267"/>
      <c r="G185" s="267"/>
      <c r="H185" s="180"/>
    </row>
    <row r="186" spans="1:8" ht="13.5" customHeight="1" x14ac:dyDescent="0.3">
      <c r="A186" s="181"/>
      <c r="B186" s="181"/>
      <c r="C186" s="181"/>
      <c r="D186" s="180"/>
      <c r="E186" s="267"/>
      <c r="F186" s="267"/>
      <c r="G186" s="267"/>
      <c r="H186" s="180"/>
    </row>
    <row r="187" spans="1:8" ht="13.5" customHeight="1" x14ac:dyDescent="0.3">
      <c r="A187" s="181"/>
      <c r="B187" s="181"/>
      <c r="C187" s="181"/>
      <c r="D187" s="180"/>
      <c r="E187" s="267"/>
      <c r="F187" s="267"/>
      <c r="G187" s="267"/>
      <c r="H187" s="180"/>
    </row>
    <row r="188" spans="1:8" ht="13.5" customHeight="1" x14ac:dyDescent="0.3">
      <c r="A188" s="181"/>
      <c r="B188" s="181"/>
      <c r="C188" s="181"/>
      <c r="D188" s="180"/>
      <c r="E188" s="267"/>
      <c r="F188" s="267"/>
      <c r="G188" s="267"/>
      <c r="H188" s="180"/>
    </row>
    <row r="189" spans="1:8" ht="13.5" customHeight="1" x14ac:dyDescent="0.3">
      <c r="A189" s="181"/>
      <c r="B189" s="181"/>
      <c r="C189" s="181"/>
      <c r="D189" s="180"/>
      <c r="E189" s="267"/>
      <c r="F189" s="267"/>
      <c r="G189" s="267"/>
      <c r="H189" s="180"/>
    </row>
    <row r="190" spans="1:8" ht="13.5" customHeight="1" x14ac:dyDescent="0.3">
      <c r="A190" s="181"/>
      <c r="B190" s="181"/>
      <c r="C190" s="181"/>
      <c r="D190" s="180"/>
      <c r="E190" s="267"/>
      <c r="F190" s="267"/>
      <c r="G190" s="267"/>
      <c r="H190" s="180"/>
    </row>
    <row r="191" spans="1:8" ht="13.5" customHeight="1" x14ac:dyDescent="0.3">
      <c r="A191" s="181"/>
      <c r="B191" s="181"/>
      <c r="C191" s="181"/>
      <c r="D191" s="180"/>
      <c r="E191" s="267"/>
      <c r="F191" s="267"/>
      <c r="G191" s="267"/>
      <c r="H191" s="180"/>
    </row>
    <row r="192" spans="1:8" ht="13.5" customHeight="1" x14ac:dyDescent="0.3">
      <c r="A192" s="181"/>
      <c r="B192" s="181"/>
      <c r="C192" s="181"/>
      <c r="D192" s="180"/>
      <c r="E192" s="267"/>
      <c r="F192" s="267"/>
      <c r="G192" s="267"/>
      <c r="H192" s="180"/>
    </row>
    <row r="193" spans="1:8" ht="13.5" customHeight="1" x14ac:dyDescent="0.3">
      <c r="A193" s="181"/>
      <c r="B193" s="181"/>
      <c r="C193" s="181"/>
      <c r="D193" s="180"/>
      <c r="E193" s="267"/>
      <c r="F193" s="267"/>
      <c r="G193" s="267"/>
      <c r="H193" s="180"/>
    </row>
    <row r="194" spans="1:8" ht="13.5" customHeight="1" x14ac:dyDescent="0.3">
      <c r="A194" s="181"/>
      <c r="B194" s="181"/>
      <c r="C194" s="181"/>
      <c r="D194" s="180"/>
      <c r="E194" s="267"/>
      <c r="F194" s="267"/>
      <c r="G194" s="267"/>
      <c r="H194" s="180"/>
    </row>
    <row r="195" spans="1:8" ht="13.5" customHeight="1" x14ac:dyDescent="0.3">
      <c r="A195" s="181"/>
      <c r="B195" s="181"/>
      <c r="C195" s="181"/>
      <c r="D195" s="180"/>
      <c r="E195" s="267"/>
      <c r="F195" s="267"/>
      <c r="G195" s="267"/>
      <c r="H195" s="180"/>
    </row>
    <row r="196" spans="1:8" ht="13.5" customHeight="1" x14ac:dyDescent="0.3">
      <c r="A196" s="181"/>
      <c r="B196" s="181"/>
      <c r="C196" s="181"/>
      <c r="D196" s="180"/>
      <c r="E196" s="267"/>
      <c r="F196" s="267"/>
      <c r="G196" s="267"/>
      <c r="H196" s="180"/>
    </row>
    <row r="197" spans="1:8" ht="13.5" customHeight="1" x14ac:dyDescent="0.3">
      <c r="A197" s="181"/>
      <c r="B197" s="181"/>
      <c r="C197" s="181"/>
      <c r="D197" s="180"/>
      <c r="E197" s="267"/>
      <c r="F197" s="267"/>
      <c r="G197" s="267"/>
      <c r="H197" s="180"/>
    </row>
    <row r="198" spans="1:8" ht="13.5" customHeight="1" x14ac:dyDescent="0.3">
      <c r="A198" s="181"/>
      <c r="B198" s="181"/>
      <c r="C198" s="181"/>
      <c r="D198" s="180"/>
      <c r="E198" s="267"/>
      <c r="F198" s="267"/>
      <c r="G198" s="267"/>
      <c r="H198" s="180"/>
    </row>
    <row r="199" spans="1:8" ht="13.5" customHeight="1" x14ac:dyDescent="0.3">
      <c r="A199" s="181"/>
      <c r="B199" s="181"/>
      <c r="C199" s="181"/>
      <c r="D199" s="180"/>
      <c r="E199" s="267"/>
      <c r="F199" s="267"/>
      <c r="G199" s="267"/>
      <c r="H199" s="180"/>
    </row>
    <row r="200" spans="1:8" ht="13.5" customHeight="1" x14ac:dyDescent="0.3">
      <c r="A200" s="181"/>
      <c r="B200" s="181"/>
      <c r="C200" s="181"/>
      <c r="D200" s="180"/>
      <c r="E200" s="267"/>
      <c r="F200" s="267"/>
      <c r="G200" s="267"/>
      <c r="H200" s="180"/>
    </row>
    <row r="201" spans="1:8" ht="13.5" customHeight="1" x14ac:dyDescent="0.3">
      <c r="A201" s="181"/>
      <c r="B201" s="181"/>
      <c r="C201" s="181"/>
      <c r="D201" s="180"/>
      <c r="E201" s="267"/>
      <c r="F201" s="267"/>
      <c r="G201" s="267"/>
      <c r="H201" s="180"/>
    </row>
    <row r="202" spans="1:8" ht="13.5" customHeight="1" x14ac:dyDescent="0.3">
      <c r="A202" s="181"/>
      <c r="B202" s="181"/>
      <c r="C202" s="181"/>
      <c r="D202" s="180"/>
      <c r="E202" s="267"/>
      <c r="F202" s="267"/>
      <c r="G202" s="267"/>
      <c r="H202" s="180"/>
    </row>
    <row r="203" spans="1:8" ht="13.5" customHeight="1" x14ac:dyDescent="0.3">
      <c r="A203" s="181"/>
      <c r="B203" s="181"/>
      <c r="C203" s="181"/>
      <c r="D203" s="180"/>
      <c r="E203" s="267"/>
      <c r="F203" s="267"/>
      <c r="G203" s="267"/>
      <c r="H203" s="180"/>
    </row>
    <row r="204" spans="1:8" ht="13.5" customHeight="1" x14ac:dyDescent="0.3">
      <c r="A204" s="181"/>
      <c r="B204" s="181"/>
      <c r="C204" s="181"/>
      <c r="D204" s="180"/>
      <c r="E204" s="267"/>
      <c r="F204" s="267"/>
      <c r="G204" s="267"/>
      <c r="H204" s="180"/>
    </row>
    <row r="205" spans="1:8" ht="13.5" customHeight="1" x14ac:dyDescent="0.3">
      <c r="A205" s="181"/>
      <c r="B205" s="181"/>
      <c r="C205" s="181"/>
      <c r="D205" s="180"/>
      <c r="E205" s="267"/>
      <c r="F205" s="267"/>
      <c r="G205" s="267"/>
      <c r="H205" s="180"/>
    </row>
    <row r="206" spans="1:8" ht="13.5" customHeight="1" x14ac:dyDescent="0.3">
      <c r="A206" s="181"/>
      <c r="B206" s="181"/>
      <c r="C206" s="181"/>
      <c r="D206" s="180"/>
      <c r="E206" s="267"/>
      <c r="F206" s="267"/>
      <c r="G206" s="267"/>
      <c r="H206" s="180"/>
    </row>
    <row r="207" spans="1:8" ht="13.5" customHeight="1" x14ac:dyDescent="0.3">
      <c r="A207" s="181"/>
      <c r="B207" s="181"/>
      <c r="C207" s="181"/>
      <c r="D207" s="180"/>
      <c r="E207" s="267"/>
      <c r="F207" s="267"/>
      <c r="G207" s="267"/>
      <c r="H207" s="180"/>
    </row>
    <row r="208" spans="1:8" ht="13.5" customHeight="1" x14ac:dyDescent="0.3">
      <c r="A208" s="181"/>
      <c r="B208" s="181"/>
      <c r="C208" s="181"/>
      <c r="D208" s="180"/>
      <c r="E208" s="267"/>
      <c r="F208" s="267"/>
      <c r="G208" s="267"/>
      <c r="H208" s="180"/>
    </row>
    <row r="209" spans="1:8" ht="13.5" customHeight="1" x14ac:dyDescent="0.3">
      <c r="A209" s="181"/>
      <c r="B209" s="181"/>
      <c r="C209" s="181"/>
      <c r="D209" s="180"/>
      <c r="E209" s="267"/>
      <c r="F209" s="267"/>
      <c r="G209" s="267"/>
      <c r="H209" s="180"/>
    </row>
    <row r="210" spans="1:8" ht="13.5" customHeight="1" x14ac:dyDescent="0.3">
      <c r="A210" s="181"/>
      <c r="B210" s="181"/>
      <c r="C210" s="181"/>
      <c r="D210" s="180"/>
      <c r="E210" s="267"/>
      <c r="F210" s="267"/>
      <c r="G210" s="267"/>
      <c r="H210" s="180"/>
    </row>
    <row r="211" spans="1:8" ht="13.5" customHeight="1" x14ac:dyDescent="0.3">
      <c r="A211" s="181"/>
      <c r="B211" s="181"/>
      <c r="C211" s="181"/>
      <c r="D211" s="180"/>
      <c r="E211" s="267"/>
      <c r="F211" s="267"/>
      <c r="G211" s="267"/>
      <c r="H211" s="180"/>
    </row>
    <row r="212" spans="1:8" ht="13.5" customHeight="1" x14ac:dyDescent="0.3">
      <c r="A212" s="181"/>
      <c r="B212" s="181"/>
      <c r="C212" s="181"/>
      <c r="D212" s="180"/>
      <c r="E212" s="267"/>
      <c r="F212" s="267"/>
      <c r="G212" s="267"/>
      <c r="H212" s="180"/>
    </row>
    <row r="213" spans="1:8" ht="13.5" customHeight="1" x14ac:dyDescent="0.3">
      <c r="A213" s="181"/>
      <c r="B213" s="181"/>
      <c r="C213" s="181"/>
      <c r="D213" s="180"/>
      <c r="E213" s="267"/>
      <c r="F213" s="267"/>
      <c r="G213" s="267"/>
      <c r="H213" s="180"/>
    </row>
    <row r="214" spans="1:8" ht="13.5" customHeight="1" x14ac:dyDescent="0.3">
      <c r="A214" s="181"/>
      <c r="B214" s="181"/>
      <c r="C214" s="181"/>
      <c r="D214" s="180"/>
      <c r="E214" s="267"/>
      <c r="F214" s="267"/>
      <c r="G214" s="267"/>
      <c r="H214" s="180"/>
    </row>
    <row r="215" spans="1:8" ht="13.5" customHeight="1" x14ac:dyDescent="0.3">
      <c r="A215" s="181"/>
      <c r="B215" s="181"/>
      <c r="C215" s="181"/>
      <c r="D215" s="180"/>
      <c r="E215" s="267"/>
      <c r="F215" s="267"/>
      <c r="G215" s="267"/>
      <c r="H215" s="180"/>
    </row>
    <row r="216" spans="1:8" ht="13.5" customHeight="1" x14ac:dyDescent="0.3">
      <c r="A216" s="181"/>
      <c r="B216" s="181"/>
      <c r="C216" s="181"/>
      <c r="D216" s="180"/>
      <c r="E216" s="267"/>
      <c r="F216" s="267"/>
      <c r="G216" s="267"/>
      <c r="H216" s="180"/>
    </row>
    <row r="217" spans="1:8" ht="13.5" customHeight="1" x14ac:dyDescent="0.3">
      <c r="A217" s="181"/>
      <c r="B217" s="181"/>
      <c r="C217" s="181"/>
      <c r="D217" s="180"/>
      <c r="E217" s="267"/>
      <c r="F217" s="267"/>
      <c r="G217" s="267"/>
      <c r="H217" s="180"/>
    </row>
    <row r="218" spans="1:8" ht="13.5" customHeight="1" x14ac:dyDescent="0.3">
      <c r="A218" s="181"/>
      <c r="B218" s="181"/>
      <c r="C218" s="181"/>
      <c r="D218" s="180"/>
      <c r="E218" s="267"/>
      <c r="F218" s="267"/>
      <c r="G218" s="267"/>
      <c r="H218" s="180"/>
    </row>
    <row r="219" spans="1:8" ht="13.5" customHeight="1" x14ac:dyDescent="0.3">
      <c r="A219" s="181"/>
      <c r="B219" s="181"/>
      <c r="C219" s="181"/>
      <c r="D219" s="180"/>
      <c r="E219" s="267"/>
      <c r="F219" s="267"/>
      <c r="G219" s="267"/>
      <c r="H219" s="180"/>
    </row>
    <row r="220" spans="1:8" ht="13.5" customHeight="1" x14ac:dyDescent="0.3">
      <c r="A220" s="181"/>
      <c r="B220" s="181"/>
      <c r="C220" s="181"/>
      <c r="D220" s="180"/>
      <c r="E220" s="267"/>
      <c r="F220" s="267"/>
      <c r="G220" s="267"/>
      <c r="H220" s="180"/>
    </row>
    <row r="221" spans="1:8" ht="13.5" customHeight="1" x14ac:dyDescent="0.3">
      <c r="A221" s="181"/>
      <c r="B221" s="181"/>
      <c r="C221" s="181"/>
      <c r="D221" s="180"/>
      <c r="E221" s="267"/>
      <c r="F221" s="267"/>
      <c r="G221" s="267"/>
      <c r="H221" s="180"/>
    </row>
    <row r="222" spans="1:8" ht="13.5" customHeight="1" x14ac:dyDescent="0.3">
      <c r="A222" s="181"/>
      <c r="B222" s="181"/>
      <c r="C222" s="181"/>
      <c r="D222" s="180"/>
      <c r="E222" s="267"/>
      <c r="F222" s="267"/>
      <c r="G222" s="267"/>
      <c r="H222" s="180"/>
    </row>
    <row r="223" spans="1:8" ht="13.5" customHeight="1" x14ac:dyDescent="0.3">
      <c r="A223" s="181"/>
      <c r="B223" s="181"/>
      <c r="C223" s="181"/>
      <c r="D223" s="180"/>
      <c r="E223" s="267"/>
      <c r="F223" s="267"/>
      <c r="G223" s="267"/>
      <c r="H223" s="180"/>
    </row>
    <row r="224" spans="1:8" ht="13.5" customHeight="1" x14ac:dyDescent="0.3">
      <c r="A224" s="181"/>
      <c r="B224" s="181"/>
      <c r="C224" s="181"/>
      <c r="D224" s="180"/>
      <c r="E224" s="267"/>
      <c r="F224" s="267"/>
      <c r="G224" s="267"/>
      <c r="H224" s="180"/>
    </row>
    <row r="225" spans="1:8" ht="13.5" customHeight="1" x14ac:dyDescent="0.3">
      <c r="A225" s="181"/>
      <c r="B225" s="181"/>
      <c r="C225" s="181"/>
      <c r="D225" s="180"/>
      <c r="E225" s="267"/>
      <c r="F225" s="267"/>
      <c r="G225" s="267"/>
      <c r="H225" s="180"/>
    </row>
    <row r="226" spans="1:8" ht="13.5" customHeight="1" x14ac:dyDescent="0.3">
      <c r="A226" s="181"/>
      <c r="B226" s="181"/>
      <c r="C226" s="181"/>
      <c r="D226" s="180"/>
      <c r="E226" s="267"/>
      <c r="F226" s="267"/>
      <c r="G226" s="267"/>
      <c r="H226" s="180"/>
    </row>
    <row r="227" spans="1:8" ht="13.5" customHeight="1" x14ac:dyDescent="0.3">
      <c r="A227" s="181"/>
      <c r="B227" s="181"/>
      <c r="C227" s="181"/>
      <c r="D227" s="180"/>
      <c r="E227" s="267"/>
      <c r="F227" s="267"/>
      <c r="G227" s="267"/>
      <c r="H227" s="180"/>
    </row>
    <row r="228" spans="1:8" ht="13.5" customHeight="1" x14ac:dyDescent="0.3">
      <c r="A228" s="181"/>
      <c r="B228" s="181"/>
      <c r="C228" s="181"/>
      <c r="D228" s="180"/>
      <c r="E228" s="267"/>
      <c r="F228" s="267"/>
      <c r="G228" s="267"/>
      <c r="H228" s="180"/>
    </row>
    <row r="229" spans="1:8" ht="13.5" customHeight="1" x14ac:dyDescent="0.3">
      <c r="A229" s="181"/>
      <c r="B229" s="181"/>
      <c r="C229" s="181"/>
      <c r="D229" s="180"/>
      <c r="E229" s="267"/>
      <c r="F229" s="267"/>
      <c r="G229" s="267"/>
      <c r="H229" s="180"/>
    </row>
    <row r="230" spans="1:8" ht="13.5" customHeight="1" x14ac:dyDescent="0.3">
      <c r="A230" s="181"/>
      <c r="B230" s="181"/>
      <c r="C230" s="181"/>
      <c r="D230" s="180"/>
      <c r="E230" s="267"/>
      <c r="F230" s="267"/>
      <c r="G230" s="267"/>
      <c r="H230" s="180"/>
    </row>
    <row r="231" spans="1:8" ht="13.5" customHeight="1" x14ac:dyDescent="0.3">
      <c r="A231" s="181"/>
      <c r="B231" s="181"/>
      <c r="C231" s="181"/>
      <c r="D231" s="180"/>
      <c r="E231" s="267"/>
      <c r="F231" s="267"/>
      <c r="G231" s="267"/>
      <c r="H231" s="180"/>
    </row>
    <row r="232" spans="1:8" ht="13.5" customHeight="1" x14ac:dyDescent="0.3">
      <c r="A232" s="181"/>
      <c r="B232" s="181"/>
      <c r="C232" s="181"/>
      <c r="D232" s="180"/>
      <c r="E232" s="267"/>
      <c r="F232" s="267"/>
      <c r="G232" s="267"/>
      <c r="H232" s="180"/>
    </row>
    <row r="233" spans="1:8" ht="13.5" customHeight="1" x14ac:dyDescent="0.3">
      <c r="A233" s="181"/>
      <c r="B233" s="181"/>
      <c r="C233" s="181"/>
      <c r="D233" s="180"/>
      <c r="E233" s="267"/>
      <c r="F233" s="267"/>
      <c r="G233" s="267"/>
      <c r="H233" s="180"/>
    </row>
    <row r="234" spans="1:8" ht="13.5" customHeight="1" x14ac:dyDescent="0.3">
      <c r="A234" s="181"/>
      <c r="B234" s="181"/>
      <c r="C234" s="181"/>
      <c r="D234" s="180"/>
      <c r="E234" s="267"/>
      <c r="F234" s="267"/>
      <c r="G234" s="267"/>
      <c r="H234" s="180"/>
    </row>
    <row r="235" spans="1:8" ht="13.5" customHeight="1" x14ac:dyDescent="0.3">
      <c r="A235" s="181"/>
      <c r="B235" s="181"/>
      <c r="C235" s="181"/>
      <c r="D235" s="180"/>
      <c r="E235" s="267"/>
      <c r="F235" s="267"/>
      <c r="G235" s="267"/>
      <c r="H235" s="180"/>
    </row>
    <row r="236" spans="1:8" ht="13.5" customHeight="1" x14ac:dyDescent="0.3">
      <c r="A236" s="181"/>
      <c r="B236" s="181"/>
      <c r="C236" s="181"/>
      <c r="D236" s="180"/>
      <c r="E236" s="267"/>
      <c r="F236" s="267"/>
      <c r="G236" s="267"/>
      <c r="H236" s="180"/>
    </row>
    <row r="237" spans="1:8" ht="13.5" customHeight="1" x14ac:dyDescent="0.3">
      <c r="A237" s="181"/>
      <c r="B237" s="181"/>
      <c r="C237" s="181"/>
      <c r="D237" s="180"/>
      <c r="E237" s="267"/>
      <c r="F237" s="267"/>
      <c r="G237" s="267"/>
      <c r="H237" s="180"/>
    </row>
    <row r="238" spans="1:8" ht="13.5" customHeight="1" x14ac:dyDescent="0.3">
      <c r="A238" s="181"/>
      <c r="B238" s="181"/>
      <c r="C238" s="181"/>
      <c r="D238" s="180"/>
      <c r="E238" s="267"/>
      <c r="F238" s="267"/>
      <c r="G238" s="267"/>
      <c r="H238" s="180"/>
    </row>
    <row r="239" spans="1:8" ht="13.5" customHeight="1" x14ac:dyDescent="0.3">
      <c r="A239" s="181"/>
      <c r="B239" s="181"/>
      <c r="C239" s="181"/>
      <c r="D239" s="180"/>
      <c r="E239" s="267"/>
      <c r="F239" s="267"/>
      <c r="G239" s="267"/>
      <c r="H239" s="180"/>
    </row>
    <row r="240" spans="1:8" ht="13.5" customHeight="1" x14ac:dyDescent="0.3">
      <c r="A240" s="181"/>
      <c r="B240" s="181"/>
      <c r="C240" s="181"/>
      <c r="D240" s="180"/>
      <c r="E240" s="267"/>
      <c r="F240" s="267"/>
      <c r="G240" s="267"/>
      <c r="H240" s="180"/>
    </row>
    <row r="241" spans="1:8" ht="13.5" customHeight="1" x14ac:dyDescent="0.3">
      <c r="A241" s="181"/>
      <c r="B241" s="181"/>
      <c r="C241" s="181"/>
      <c r="D241" s="180"/>
      <c r="E241" s="267"/>
      <c r="F241" s="267"/>
      <c r="G241" s="267"/>
      <c r="H241" s="180"/>
    </row>
    <row r="242" spans="1:8" ht="13.5" customHeight="1" x14ac:dyDescent="0.3">
      <c r="A242" s="181"/>
      <c r="B242" s="181"/>
      <c r="C242" s="181"/>
      <c r="D242" s="180"/>
      <c r="E242" s="267"/>
      <c r="F242" s="267"/>
      <c r="G242" s="267"/>
      <c r="H242" s="180"/>
    </row>
    <row r="243" spans="1:8" ht="13.5" customHeight="1" x14ac:dyDescent="0.3">
      <c r="A243" s="181"/>
      <c r="B243" s="181"/>
      <c r="C243" s="181"/>
      <c r="D243" s="180"/>
      <c r="E243" s="267"/>
      <c r="F243" s="267"/>
      <c r="G243" s="267"/>
      <c r="H243" s="180"/>
    </row>
    <row r="244" spans="1:8" ht="13.5" customHeight="1" x14ac:dyDescent="0.3">
      <c r="A244" s="181"/>
      <c r="B244" s="181"/>
      <c r="C244" s="181"/>
      <c r="D244" s="180"/>
      <c r="E244" s="267"/>
      <c r="F244" s="267"/>
      <c r="G244" s="267"/>
      <c r="H244" s="180"/>
    </row>
    <row r="245" spans="1:8" ht="13.5" customHeight="1" x14ac:dyDescent="0.3">
      <c r="A245" s="181"/>
      <c r="B245" s="181"/>
      <c r="C245" s="181"/>
      <c r="D245" s="180"/>
      <c r="E245" s="267"/>
      <c r="F245" s="267"/>
      <c r="G245" s="267"/>
      <c r="H245" s="180"/>
    </row>
    <row r="246" spans="1:8" ht="13.5" customHeight="1" x14ac:dyDescent="0.3">
      <c r="A246" s="181"/>
      <c r="B246" s="181"/>
      <c r="C246" s="181"/>
      <c r="D246" s="180"/>
      <c r="E246" s="267"/>
      <c r="F246" s="267"/>
      <c r="G246" s="267"/>
      <c r="H246" s="180"/>
    </row>
    <row r="247" spans="1:8" ht="13.5" customHeight="1" x14ac:dyDescent="0.3">
      <c r="A247" s="181"/>
      <c r="B247" s="181"/>
      <c r="C247" s="181"/>
      <c r="D247" s="180"/>
      <c r="E247" s="267"/>
      <c r="F247" s="267"/>
      <c r="G247" s="267"/>
      <c r="H247" s="180"/>
    </row>
    <row r="248" spans="1:8" ht="13.5" customHeight="1" x14ac:dyDescent="0.3">
      <c r="A248" s="181"/>
      <c r="B248" s="181"/>
      <c r="C248" s="181"/>
      <c r="D248" s="180"/>
      <c r="E248" s="267"/>
      <c r="F248" s="267"/>
      <c r="G248" s="267"/>
      <c r="H248" s="180"/>
    </row>
    <row r="249" spans="1:8" ht="13.5" customHeight="1" x14ac:dyDescent="0.3">
      <c r="A249" s="181"/>
      <c r="B249" s="181"/>
      <c r="C249" s="181"/>
      <c r="D249" s="180"/>
      <c r="E249" s="267"/>
      <c r="F249" s="267"/>
      <c r="G249" s="267"/>
      <c r="H249" s="180"/>
    </row>
    <row r="250" spans="1:8" ht="13.5" customHeight="1" x14ac:dyDescent="0.3">
      <c r="A250" s="181"/>
      <c r="B250" s="181"/>
      <c r="C250" s="181"/>
      <c r="D250" s="180"/>
      <c r="E250" s="267"/>
      <c r="F250" s="267"/>
      <c r="G250" s="267"/>
      <c r="H250" s="180"/>
    </row>
    <row r="251" spans="1:8" ht="13.5" customHeight="1" x14ac:dyDescent="0.3">
      <c r="A251" s="181"/>
      <c r="B251" s="181"/>
      <c r="C251" s="181"/>
      <c r="D251" s="180"/>
      <c r="E251" s="267"/>
      <c r="F251" s="267"/>
      <c r="G251" s="267"/>
      <c r="H251" s="180"/>
    </row>
    <row r="252" spans="1:8" ht="13.5" customHeight="1" x14ac:dyDescent="0.3">
      <c r="A252" s="181"/>
      <c r="B252" s="181"/>
      <c r="C252" s="181"/>
      <c r="D252" s="180"/>
      <c r="E252" s="267"/>
      <c r="F252" s="267"/>
      <c r="G252" s="267"/>
      <c r="H252" s="180"/>
    </row>
    <row r="253" spans="1:8" ht="13.5" customHeight="1" x14ac:dyDescent="0.3">
      <c r="A253" s="181"/>
      <c r="B253" s="181"/>
      <c r="C253" s="181"/>
      <c r="D253" s="180"/>
      <c r="E253" s="267"/>
      <c r="F253" s="267"/>
      <c r="G253" s="267"/>
      <c r="H253" s="180"/>
    </row>
    <row r="254" spans="1:8" ht="13.5" customHeight="1" x14ac:dyDescent="0.3">
      <c r="A254" s="181"/>
      <c r="B254" s="181"/>
      <c r="C254" s="181"/>
      <c r="D254" s="180"/>
      <c r="E254" s="267"/>
      <c r="F254" s="267"/>
      <c r="G254" s="267"/>
      <c r="H254" s="180"/>
    </row>
    <row r="255" spans="1:8" ht="13.5" customHeight="1" x14ac:dyDescent="0.3">
      <c r="A255" s="181"/>
      <c r="B255" s="181"/>
      <c r="C255" s="181"/>
      <c r="D255" s="180"/>
      <c r="E255" s="267"/>
      <c r="F255" s="267"/>
      <c r="G255" s="267"/>
      <c r="H255" s="180"/>
    </row>
    <row r="256" spans="1:8" ht="13.5" customHeight="1" x14ac:dyDescent="0.3">
      <c r="A256" s="181"/>
      <c r="B256" s="181"/>
      <c r="C256" s="181"/>
      <c r="D256" s="180"/>
      <c r="E256" s="267"/>
      <c r="F256" s="267"/>
      <c r="G256" s="267"/>
      <c r="H256" s="180"/>
    </row>
    <row r="257" spans="1:8" ht="13.5" customHeight="1" x14ac:dyDescent="0.3">
      <c r="A257" s="181"/>
      <c r="B257" s="181"/>
      <c r="C257" s="181"/>
      <c r="D257" s="180"/>
      <c r="E257" s="267"/>
      <c r="F257" s="267"/>
      <c r="G257" s="267"/>
      <c r="H257" s="180"/>
    </row>
    <row r="258" spans="1:8" ht="13.5" customHeight="1" x14ac:dyDescent="0.3">
      <c r="A258" s="181"/>
      <c r="B258" s="181"/>
      <c r="C258" s="181"/>
      <c r="D258" s="180"/>
      <c r="E258" s="267"/>
      <c r="F258" s="267"/>
      <c r="G258" s="267"/>
      <c r="H258" s="180"/>
    </row>
    <row r="259" spans="1:8" ht="13.5" customHeight="1" x14ac:dyDescent="0.3">
      <c r="A259" s="181"/>
      <c r="B259" s="181"/>
      <c r="C259" s="181"/>
      <c r="D259" s="180"/>
      <c r="E259" s="267"/>
      <c r="F259" s="267"/>
      <c r="G259" s="267"/>
      <c r="H259" s="180"/>
    </row>
    <row r="260" spans="1:8" ht="13.5" customHeight="1" x14ac:dyDescent="0.3">
      <c r="A260" s="181"/>
      <c r="B260" s="181"/>
      <c r="C260" s="181"/>
      <c r="D260" s="180"/>
      <c r="E260" s="267"/>
      <c r="F260" s="267"/>
      <c r="G260" s="267"/>
      <c r="H260" s="180"/>
    </row>
    <row r="261" spans="1:8" ht="13.5" customHeight="1" x14ac:dyDescent="0.3">
      <c r="A261" s="181"/>
      <c r="B261" s="181"/>
      <c r="C261" s="181"/>
      <c r="D261" s="180"/>
      <c r="E261" s="267"/>
      <c r="F261" s="267"/>
      <c r="G261" s="267"/>
      <c r="H261" s="180"/>
    </row>
    <row r="262" spans="1:8" ht="13.5" customHeight="1" x14ac:dyDescent="0.3">
      <c r="A262" s="181"/>
      <c r="B262" s="181"/>
      <c r="C262" s="181"/>
      <c r="D262" s="180"/>
      <c r="E262" s="267"/>
      <c r="F262" s="267"/>
      <c r="G262" s="267"/>
      <c r="H262" s="180"/>
    </row>
    <row r="263" spans="1:8" ht="13.5" customHeight="1" x14ac:dyDescent="0.3">
      <c r="A263" s="181"/>
      <c r="B263" s="181"/>
      <c r="C263" s="181"/>
      <c r="D263" s="180"/>
      <c r="E263" s="267"/>
      <c r="F263" s="267"/>
      <c r="G263" s="267"/>
      <c r="H263" s="180"/>
    </row>
    <row r="264" spans="1:8" ht="13.5" customHeight="1" x14ac:dyDescent="0.3">
      <c r="A264" s="181"/>
      <c r="B264" s="181"/>
      <c r="C264" s="181"/>
      <c r="D264" s="180"/>
      <c r="E264" s="267"/>
      <c r="F264" s="267"/>
      <c r="G264" s="267"/>
      <c r="H264" s="180"/>
    </row>
    <row r="265" spans="1:8" ht="13.5" customHeight="1" x14ac:dyDescent="0.3">
      <c r="A265" s="181"/>
      <c r="B265" s="181"/>
      <c r="C265" s="181"/>
      <c r="D265" s="180"/>
      <c r="E265" s="267"/>
      <c r="F265" s="267"/>
      <c r="G265" s="267"/>
      <c r="H265" s="180"/>
    </row>
    <row r="266" spans="1:8" ht="13.5" customHeight="1" x14ac:dyDescent="0.3">
      <c r="A266" s="181"/>
      <c r="B266" s="181"/>
      <c r="C266" s="181"/>
      <c r="D266" s="180"/>
      <c r="E266" s="267"/>
      <c r="F266" s="267"/>
      <c r="G266" s="267"/>
      <c r="H266" s="180"/>
    </row>
    <row r="267" spans="1:8" ht="13.5" customHeight="1" x14ac:dyDescent="0.3">
      <c r="A267" s="181"/>
      <c r="B267" s="181"/>
      <c r="C267" s="181"/>
      <c r="D267" s="180"/>
      <c r="E267" s="267"/>
      <c r="F267" s="267"/>
      <c r="G267" s="267"/>
      <c r="H267" s="180"/>
    </row>
    <row r="268" spans="1:8" ht="13.5" customHeight="1" x14ac:dyDescent="0.3">
      <c r="A268" s="181"/>
      <c r="B268" s="181"/>
      <c r="C268" s="181"/>
      <c r="D268" s="180"/>
      <c r="E268" s="267"/>
      <c r="F268" s="267"/>
      <c r="G268" s="267"/>
      <c r="H268" s="180"/>
    </row>
    <row r="269" spans="1:8" ht="13.5" customHeight="1" x14ac:dyDescent="0.3">
      <c r="A269" s="181"/>
      <c r="B269" s="181"/>
      <c r="C269" s="181"/>
      <c r="D269" s="180"/>
      <c r="E269" s="267"/>
      <c r="F269" s="267"/>
      <c r="G269" s="267"/>
      <c r="H269" s="180"/>
    </row>
    <row r="270" spans="1:8" ht="13.5" customHeight="1" x14ac:dyDescent="0.3">
      <c r="A270" s="181"/>
      <c r="B270" s="181"/>
      <c r="C270" s="181"/>
      <c r="D270" s="180"/>
      <c r="E270" s="267"/>
      <c r="F270" s="267"/>
      <c r="G270" s="267"/>
      <c r="H270" s="180"/>
    </row>
    <row r="271" spans="1:8" ht="13.5" customHeight="1" x14ac:dyDescent="0.3">
      <c r="A271" s="181"/>
      <c r="B271" s="181"/>
      <c r="C271" s="181"/>
      <c r="D271" s="180"/>
      <c r="E271" s="267"/>
      <c r="F271" s="267"/>
      <c r="G271" s="267"/>
      <c r="H271" s="180"/>
    </row>
    <row r="272" spans="1:8" ht="13.5" customHeight="1" x14ac:dyDescent="0.3">
      <c r="A272" s="181"/>
      <c r="B272" s="181"/>
      <c r="C272" s="181"/>
      <c r="D272" s="180"/>
      <c r="E272" s="267"/>
      <c r="F272" s="267"/>
      <c r="G272" s="267"/>
      <c r="H272" s="180"/>
    </row>
    <row r="273" spans="1:8" ht="13.5" customHeight="1" x14ac:dyDescent="0.3">
      <c r="A273" s="181"/>
      <c r="B273" s="181"/>
      <c r="C273" s="181"/>
      <c r="D273" s="180"/>
      <c r="E273" s="267"/>
      <c r="F273" s="267"/>
      <c r="G273" s="267"/>
      <c r="H273" s="180"/>
    </row>
    <row r="274" spans="1:8" ht="13.5" customHeight="1" x14ac:dyDescent="0.3">
      <c r="A274" s="181"/>
      <c r="B274" s="181"/>
      <c r="C274" s="181"/>
      <c r="D274" s="180"/>
      <c r="E274" s="267"/>
      <c r="F274" s="267"/>
      <c r="G274" s="267"/>
      <c r="H274" s="180"/>
    </row>
    <row r="275" spans="1:8" ht="13.5" customHeight="1" x14ac:dyDescent="0.3">
      <c r="A275" s="181"/>
      <c r="B275" s="181"/>
      <c r="C275" s="181"/>
      <c r="D275" s="180"/>
      <c r="E275" s="267"/>
      <c r="F275" s="267"/>
      <c r="G275" s="267"/>
      <c r="H275" s="180"/>
    </row>
    <row r="276" spans="1:8" ht="13.5" customHeight="1" x14ac:dyDescent="0.3">
      <c r="A276" s="181"/>
      <c r="B276" s="181"/>
      <c r="C276" s="181"/>
      <c r="D276" s="180"/>
      <c r="E276" s="267"/>
      <c r="F276" s="267"/>
      <c r="G276" s="267"/>
      <c r="H276" s="180"/>
    </row>
    <row r="277" spans="1:8" ht="13.5" customHeight="1" x14ac:dyDescent="0.3">
      <c r="A277" s="181"/>
      <c r="B277" s="181"/>
      <c r="C277" s="181"/>
      <c r="D277" s="180"/>
      <c r="E277" s="267"/>
      <c r="F277" s="267"/>
      <c r="G277" s="267"/>
      <c r="H277" s="180"/>
    </row>
    <row r="278" spans="1:8" ht="13.5" customHeight="1" x14ac:dyDescent="0.3">
      <c r="A278" s="181"/>
      <c r="B278" s="181"/>
      <c r="C278" s="181"/>
      <c r="D278" s="180"/>
      <c r="E278" s="267"/>
      <c r="F278" s="267"/>
      <c r="G278" s="267"/>
      <c r="H278" s="180"/>
    </row>
    <row r="279" spans="1:8" ht="13.5" customHeight="1" x14ac:dyDescent="0.3">
      <c r="A279" s="181"/>
      <c r="B279" s="181"/>
      <c r="C279" s="181"/>
      <c r="D279" s="180"/>
      <c r="E279" s="267"/>
      <c r="F279" s="267"/>
      <c r="G279" s="267"/>
      <c r="H279" s="180"/>
    </row>
    <row r="280" spans="1:8" ht="13.5" customHeight="1" x14ac:dyDescent="0.3">
      <c r="A280" s="181"/>
      <c r="B280" s="181"/>
      <c r="C280" s="181"/>
      <c r="D280" s="180"/>
      <c r="E280" s="267"/>
      <c r="F280" s="267"/>
      <c r="G280" s="267"/>
      <c r="H280" s="180"/>
    </row>
    <row r="281" spans="1:8" ht="13.5" customHeight="1" x14ac:dyDescent="0.3">
      <c r="A281" s="181"/>
      <c r="B281" s="181"/>
      <c r="C281" s="181"/>
      <c r="D281" s="180"/>
      <c r="E281" s="267"/>
      <c r="F281" s="267"/>
      <c r="G281" s="267"/>
      <c r="H281" s="180"/>
    </row>
    <row r="282" spans="1:8" ht="13.5" customHeight="1" x14ac:dyDescent="0.3">
      <c r="A282" s="181"/>
      <c r="B282" s="181"/>
      <c r="C282" s="181"/>
      <c r="D282" s="180"/>
      <c r="E282" s="267"/>
      <c r="F282" s="267"/>
      <c r="G282" s="267"/>
      <c r="H282" s="180"/>
    </row>
    <row r="283" spans="1:8" ht="13.5" customHeight="1" x14ac:dyDescent="0.3">
      <c r="A283" s="181"/>
      <c r="B283" s="181"/>
      <c r="C283" s="181"/>
      <c r="D283" s="180"/>
      <c r="E283" s="267"/>
      <c r="F283" s="267"/>
      <c r="G283" s="267"/>
      <c r="H283" s="180"/>
    </row>
    <row r="284" spans="1:8" ht="13.5" customHeight="1" x14ac:dyDescent="0.3">
      <c r="A284" s="181"/>
      <c r="B284" s="181"/>
      <c r="C284" s="181"/>
      <c r="D284" s="180"/>
      <c r="E284" s="267"/>
      <c r="F284" s="267"/>
      <c r="G284" s="267"/>
      <c r="H284" s="180"/>
    </row>
    <row r="285" spans="1:8" ht="13.5" customHeight="1" x14ac:dyDescent="0.3">
      <c r="A285" s="181"/>
      <c r="B285" s="181"/>
      <c r="C285" s="181"/>
      <c r="D285" s="180"/>
      <c r="E285" s="267"/>
      <c r="F285" s="267"/>
      <c r="G285" s="267"/>
      <c r="H285" s="180"/>
    </row>
    <row r="286" spans="1:8" ht="13.5" customHeight="1" x14ac:dyDescent="0.3">
      <c r="A286" s="181"/>
      <c r="B286" s="181"/>
      <c r="C286" s="181"/>
      <c r="D286" s="180"/>
      <c r="E286" s="267"/>
      <c r="F286" s="267"/>
      <c r="G286" s="267"/>
      <c r="H286" s="180"/>
    </row>
    <row r="287" spans="1:8" ht="13.5" customHeight="1" x14ac:dyDescent="0.3">
      <c r="A287" s="181"/>
      <c r="B287" s="181"/>
      <c r="C287" s="181"/>
      <c r="D287" s="180"/>
      <c r="E287" s="267"/>
      <c r="F287" s="267"/>
      <c r="G287" s="267"/>
      <c r="H287" s="180"/>
    </row>
    <row r="288" spans="1:8" ht="13.5" customHeight="1" x14ac:dyDescent="0.3">
      <c r="A288" s="181"/>
      <c r="B288" s="181"/>
      <c r="C288" s="181"/>
      <c r="D288" s="180"/>
      <c r="E288" s="267"/>
      <c r="F288" s="267"/>
      <c r="G288" s="267"/>
      <c r="H288" s="180"/>
    </row>
    <row r="289" spans="1:8" ht="13.5" customHeight="1" x14ac:dyDescent="0.3">
      <c r="A289" s="181"/>
      <c r="B289" s="181"/>
      <c r="C289" s="181"/>
      <c r="D289" s="180"/>
      <c r="E289" s="267"/>
      <c r="F289" s="267"/>
      <c r="G289" s="267"/>
      <c r="H289" s="180"/>
    </row>
    <row r="290" spans="1:8" ht="13.5" customHeight="1" x14ac:dyDescent="0.3">
      <c r="A290" s="181"/>
      <c r="B290" s="181"/>
      <c r="C290" s="181"/>
      <c r="D290" s="180"/>
      <c r="E290" s="267"/>
      <c r="F290" s="267"/>
      <c r="G290" s="267"/>
      <c r="H290" s="180"/>
    </row>
    <row r="291" spans="1:8" ht="13.5" customHeight="1" x14ac:dyDescent="0.3">
      <c r="A291" s="181"/>
      <c r="B291" s="181"/>
      <c r="C291" s="181"/>
      <c r="D291" s="180"/>
      <c r="E291" s="267"/>
      <c r="F291" s="267"/>
      <c r="G291" s="267"/>
      <c r="H291" s="180"/>
    </row>
    <row r="292" spans="1:8" ht="13.5" customHeight="1" x14ac:dyDescent="0.3">
      <c r="A292" s="181"/>
      <c r="B292" s="181"/>
      <c r="C292" s="181"/>
      <c r="D292" s="180"/>
      <c r="E292" s="267"/>
      <c r="F292" s="267"/>
      <c r="G292" s="267"/>
      <c r="H292" s="180"/>
    </row>
    <row r="293" spans="1:8" ht="13.5" customHeight="1" x14ac:dyDescent="0.3">
      <c r="A293" s="181"/>
      <c r="B293" s="181"/>
      <c r="C293" s="181"/>
      <c r="D293" s="180"/>
      <c r="E293" s="267"/>
      <c r="F293" s="267"/>
      <c r="G293" s="267"/>
      <c r="H293" s="180"/>
    </row>
    <row r="294" spans="1:8" ht="13.5" customHeight="1" x14ac:dyDescent="0.3">
      <c r="A294" s="181"/>
      <c r="B294" s="181"/>
      <c r="C294" s="181"/>
      <c r="D294" s="180"/>
      <c r="E294" s="267"/>
      <c r="F294" s="267"/>
      <c r="G294" s="267"/>
      <c r="H294" s="180"/>
    </row>
    <row r="295" spans="1:8" ht="13.5" customHeight="1" x14ac:dyDescent="0.3">
      <c r="A295" s="181"/>
      <c r="B295" s="181"/>
      <c r="C295" s="181"/>
      <c r="D295" s="180"/>
      <c r="E295" s="267"/>
      <c r="F295" s="267"/>
      <c r="G295" s="267"/>
      <c r="H295" s="180"/>
    </row>
    <row r="296" spans="1:8" ht="13.5" customHeight="1" x14ac:dyDescent="0.3">
      <c r="A296" s="181"/>
      <c r="B296" s="181"/>
      <c r="C296" s="181"/>
      <c r="D296" s="180"/>
      <c r="E296" s="267"/>
      <c r="F296" s="267"/>
      <c r="G296" s="267"/>
      <c r="H296" s="180"/>
    </row>
    <row r="297" spans="1:8" ht="13.5" customHeight="1" x14ac:dyDescent="0.3">
      <c r="A297" s="181"/>
      <c r="B297" s="181"/>
      <c r="C297" s="181"/>
      <c r="D297" s="180"/>
      <c r="E297" s="267"/>
      <c r="F297" s="267"/>
      <c r="G297" s="267"/>
      <c r="H297" s="180"/>
    </row>
    <row r="298" spans="1:8" ht="13.5" customHeight="1" x14ac:dyDescent="0.3">
      <c r="A298" s="181"/>
      <c r="B298" s="181"/>
      <c r="C298" s="181"/>
      <c r="D298" s="180"/>
      <c r="E298" s="267"/>
      <c r="F298" s="267"/>
      <c r="G298" s="267"/>
      <c r="H298" s="180"/>
    </row>
    <row r="299" spans="1:8" ht="13.5" customHeight="1" x14ac:dyDescent="0.3">
      <c r="A299" s="181"/>
      <c r="B299" s="181"/>
      <c r="C299" s="181"/>
      <c r="D299" s="180"/>
      <c r="E299" s="267"/>
      <c r="F299" s="267"/>
      <c r="G299" s="267"/>
      <c r="H299" s="180"/>
    </row>
    <row r="300" spans="1:8" ht="13.5" customHeight="1" x14ac:dyDescent="0.3">
      <c r="A300" s="181"/>
      <c r="B300" s="181"/>
      <c r="C300" s="181"/>
      <c r="D300" s="180"/>
      <c r="E300" s="267"/>
      <c r="F300" s="267"/>
      <c r="G300" s="267"/>
      <c r="H300" s="180"/>
    </row>
    <row r="301" spans="1:8" ht="13.5" customHeight="1" x14ac:dyDescent="0.3">
      <c r="A301" s="181"/>
      <c r="B301" s="181"/>
      <c r="C301" s="181"/>
      <c r="D301" s="180"/>
      <c r="E301" s="267"/>
      <c r="F301" s="267"/>
      <c r="G301" s="267"/>
      <c r="H301" s="180"/>
    </row>
    <row r="302" spans="1:8" ht="13.5" customHeight="1" x14ac:dyDescent="0.3">
      <c r="A302" s="181"/>
      <c r="B302" s="181"/>
      <c r="C302" s="181"/>
      <c r="D302" s="180"/>
      <c r="E302" s="267"/>
      <c r="F302" s="267"/>
      <c r="G302" s="267"/>
      <c r="H302" s="180"/>
    </row>
    <row r="303" spans="1:8" ht="13.5" customHeight="1" x14ac:dyDescent="0.3">
      <c r="A303" s="181"/>
      <c r="B303" s="181"/>
      <c r="C303" s="181"/>
      <c r="D303" s="180"/>
      <c r="E303" s="267"/>
      <c r="F303" s="267"/>
      <c r="G303" s="267"/>
      <c r="H303" s="180"/>
    </row>
    <row r="304" spans="1:8" ht="13.5" customHeight="1" x14ac:dyDescent="0.3">
      <c r="A304" s="181"/>
      <c r="B304" s="181"/>
      <c r="C304" s="181"/>
      <c r="D304" s="180"/>
      <c r="E304" s="267"/>
      <c r="F304" s="267"/>
      <c r="G304" s="267"/>
      <c r="H304" s="180"/>
    </row>
    <row r="305" spans="1:8" ht="13.5" customHeight="1" x14ac:dyDescent="0.3">
      <c r="A305" s="181"/>
      <c r="B305" s="181"/>
      <c r="C305" s="181"/>
      <c r="D305" s="180"/>
      <c r="E305" s="267"/>
      <c r="F305" s="267"/>
      <c r="G305" s="267"/>
      <c r="H305" s="180"/>
    </row>
    <row r="306" spans="1:8" ht="13.5" customHeight="1" x14ac:dyDescent="0.3">
      <c r="A306" s="181"/>
      <c r="B306" s="181"/>
      <c r="C306" s="181"/>
      <c r="D306" s="180"/>
      <c r="E306" s="267"/>
      <c r="F306" s="267"/>
      <c r="G306" s="267"/>
      <c r="H306" s="180"/>
    </row>
    <row r="307" spans="1:8" ht="13.5" customHeight="1" x14ac:dyDescent="0.3">
      <c r="A307" s="181"/>
      <c r="B307" s="181"/>
      <c r="C307" s="181"/>
      <c r="D307" s="180"/>
      <c r="E307" s="267"/>
      <c r="F307" s="267"/>
      <c r="G307" s="267"/>
      <c r="H307" s="180"/>
    </row>
    <row r="308" spans="1:8" ht="13.5" customHeight="1" x14ac:dyDescent="0.3">
      <c r="A308" s="181"/>
      <c r="B308" s="181"/>
      <c r="C308" s="181"/>
      <c r="D308" s="180"/>
      <c r="E308" s="267"/>
      <c r="F308" s="267"/>
      <c r="G308" s="267"/>
      <c r="H308" s="180"/>
    </row>
    <row r="309" spans="1:8" ht="13.5" customHeight="1" x14ac:dyDescent="0.3">
      <c r="A309" s="181"/>
      <c r="B309" s="181"/>
      <c r="C309" s="181"/>
      <c r="D309" s="180"/>
      <c r="E309" s="267"/>
      <c r="F309" s="267"/>
      <c r="G309" s="267"/>
      <c r="H309" s="180"/>
    </row>
    <row r="310" spans="1:8" ht="13.5" customHeight="1" x14ac:dyDescent="0.3">
      <c r="A310" s="181"/>
      <c r="B310" s="181"/>
      <c r="C310" s="181"/>
      <c r="D310" s="180"/>
      <c r="E310" s="267"/>
      <c r="F310" s="267"/>
      <c r="G310" s="267"/>
      <c r="H310" s="180"/>
    </row>
    <row r="311" spans="1:8" ht="13.5" customHeight="1" x14ac:dyDescent="0.3">
      <c r="A311" s="181"/>
      <c r="B311" s="181"/>
      <c r="C311" s="181"/>
      <c r="D311" s="180"/>
      <c r="E311" s="267"/>
      <c r="F311" s="267"/>
      <c r="G311" s="267"/>
      <c r="H311" s="180"/>
    </row>
    <row r="312" spans="1:8" ht="13.5" customHeight="1" x14ac:dyDescent="0.3">
      <c r="A312" s="181"/>
      <c r="B312" s="181"/>
      <c r="C312" s="181"/>
      <c r="D312" s="180"/>
      <c r="E312" s="267"/>
      <c r="F312" s="267"/>
      <c r="G312" s="267"/>
      <c r="H312" s="180"/>
    </row>
    <row r="313" spans="1:8" ht="13.5" customHeight="1" x14ac:dyDescent="0.3">
      <c r="A313" s="181"/>
      <c r="B313" s="181"/>
      <c r="C313" s="181"/>
      <c r="D313" s="180"/>
      <c r="E313" s="267"/>
      <c r="F313" s="267"/>
      <c r="G313" s="267"/>
      <c r="H313" s="180"/>
    </row>
    <row r="314" spans="1:8" ht="13.5" customHeight="1" x14ac:dyDescent="0.3">
      <c r="A314" s="181"/>
      <c r="B314" s="181"/>
      <c r="C314" s="181"/>
      <c r="D314" s="180"/>
      <c r="E314" s="267"/>
      <c r="F314" s="267"/>
      <c r="G314" s="267"/>
      <c r="H314" s="180"/>
    </row>
    <row r="315" spans="1:8" ht="13.5" customHeight="1" x14ac:dyDescent="0.3">
      <c r="A315" s="181"/>
      <c r="B315" s="181"/>
      <c r="C315" s="181"/>
      <c r="D315" s="180"/>
      <c r="E315" s="267"/>
      <c r="F315" s="267"/>
      <c r="G315" s="267"/>
      <c r="H315" s="180"/>
    </row>
    <row r="316" spans="1:8" ht="13.5" customHeight="1" x14ac:dyDescent="0.3">
      <c r="A316" s="181"/>
      <c r="B316" s="181"/>
      <c r="C316" s="181"/>
      <c r="D316" s="180"/>
      <c r="E316" s="267"/>
      <c r="F316" s="267"/>
      <c r="G316" s="267"/>
      <c r="H316" s="180"/>
    </row>
    <row r="317" spans="1:8" ht="13.5" customHeight="1" x14ac:dyDescent="0.3">
      <c r="A317" s="181"/>
      <c r="B317" s="181"/>
      <c r="C317" s="181"/>
      <c r="D317" s="180"/>
      <c r="E317" s="267"/>
      <c r="F317" s="267"/>
      <c r="G317" s="267"/>
      <c r="H317" s="180"/>
    </row>
    <row r="318" spans="1:8" ht="13.5" customHeight="1" x14ac:dyDescent="0.3">
      <c r="A318" s="181"/>
      <c r="B318" s="181"/>
      <c r="C318" s="181"/>
      <c r="D318" s="180"/>
      <c r="E318" s="267"/>
      <c r="F318" s="267"/>
      <c r="G318" s="267"/>
      <c r="H318" s="180"/>
    </row>
    <row r="319" spans="1:8" ht="13.5" customHeight="1" x14ac:dyDescent="0.3">
      <c r="A319" s="181"/>
      <c r="B319" s="181"/>
      <c r="C319" s="181"/>
      <c r="D319" s="180"/>
      <c r="E319" s="267"/>
      <c r="F319" s="267"/>
      <c r="G319" s="267"/>
      <c r="H319" s="180"/>
    </row>
    <row r="320" spans="1:8" ht="13.5" customHeight="1" x14ac:dyDescent="0.3">
      <c r="A320" s="181"/>
      <c r="B320" s="181"/>
      <c r="C320" s="181"/>
      <c r="D320" s="180"/>
      <c r="E320" s="267"/>
      <c r="F320" s="267"/>
      <c r="G320" s="267"/>
      <c r="H320" s="180"/>
    </row>
    <row r="321" spans="1:8" ht="13.5" customHeight="1" x14ac:dyDescent="0.3">
      <c r="A321" s="181"/>
      <c r="B321" s="181"/>
      <c r="C321" s="181"/>
      <c r="D321" s="180"/>
      <c r="E321" s="267"/>
      <c r="F321" s="267"/>
      <c r="G321" s="267"/>
      <c r="H321" s="180"/>
    </row>
    <row r="322" spans="1:8" ht="13.5" customHeight="1" x14ac:dyDescent="0.3">
      <c r="A322" s="181"/>
      <c r="B322" s="181"/>
      <c r="C322" s="181"/>
      <c r="D322" s="180"/>
      <c r="E322" s="267"/>
      <c r="F322" s="267"/>
      <c r="G322" s="267"/>
      <c r="H322" s="180"/>
    </row>
    <row r="323" spans="1:8" ht="13.5" customHeight="1" x14ac:dyDescent="0.3">
      <c r="A323" s="181"/>
      <c r="B323" s="181"/>
      <c r="C323" s="181"/>
      <c r="D323" s="180"/>
      <c r="E323" s="267"/>
      <c r="F323" s="267"/>
      <c r="G323" s="267"/>
      <c r="H323" s="180"/>
    </row>
    <row r="324" spans="1:8" ht="13.5" customHeight="1" x14ac:dyDescent="0.3">
      <c r="A324" s="181"/>
      <c r="B324" s="181"/>
      <c r="C324" s="181"/>
      <c r="D324" s="180"/>
      <c r="E324" s="267"/>
      <c r="F324" s="267"/>
      <c r="G324" s="267"/>
      <c r="H324" s="180"/>
    </row>
    <row r="325" spans="1:8" ht="13.5" customHeight="1" x14ac:dyDescent="0.3">
      <c r="A325" s="181"/>
      <c r="B325" s="181"/>
      <c r="C325" s="181"/>
      <c r="D325" s="180"/>
      <c r="E325" s="267"/>
      <c r="F325" s="267"/>
      <c r="G325" s="267"/>
      <c r="H325" s="180"/>
    </row>
    <row r="326" spans="1:8" ht="13.5" customHeight="1" x14ac:dyDescent="0.3">
      <c r="A326" s="181"/>
      <c r="B326" s="181"/>
      <c r="C326" s="181"/>
      <c r="D326" s="180"/>
      <c r="E326" s="267"/>
      <c r="F326" s="267"/>
      <c r="G326" s="267"/>
      <c r="H326" s="180"/>
    </row>
  </sheetData>
  <sheetProtection algorithmName="SHA-512" hashValue="YtWgUnCHGo3wwMZL1F1IxYX3pVRKRao0GYko6VRHMnwV6LraEZ5QJYiMQX9hZIFbZX6RibnclgWIedhVnFoZiw==" saltValue="Pv7w2UUMMgWeeTjwxR8fJA==" spinCount="100000" sheet="1" objects="1" scenarios="1"/>
  <dataValidations count="5">
    <dataValidation type="list" allowBlank="1" showInputMessage="1" showErrorMessage="1" sqref="C1" xr:uid="{00000000-0002-0000-0800-000000000000}">
      <formula1>"-,Eis,Wens ,Wens/Eis"</formula1>
    </dataValidation>
    <dataValidation type="list" allowBlank="1" showInputMessage="1" showErrorMessage="1" sqref="D1:F1" xr:uid="{00000000-0002-0000-0800-000001000000}">
      <formula1>"-,Ja,Nee,Accoord leverancier"</formula1>
    </dataValidation>
    <dataValidation type="list" allowBlank="1" showInputMessage="1" showErrorMessage="1" sqref="C2:C6 C19:C21 C28:C31 C12:C17 C23:C26" xr:uid="{00000000-0002-0000-0800-000002000000}">
      <formula1>"-,Eis,Wens "</formula1>
    </dataValidation>
    <dataValidation type="list" allowBlank="1" showInputMessage="1" showErrorMessage="1" sqref="D2:F6" xr:uid="{00000000-0002-0000-0800-000003000000}">
      <formula1>"-,Ja,Nee"</formula1>
    </dataValidation>
    <dataValidation type="list" allowBlank="1" showInputMessage="1" showErrorMessage="1" sqref="D19:D21 D28:D31 D12:D17 D23:D26" xr:uid="{00000000-0002-0000-08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7" operator="containsText" id="{18FAE08D-EB41-4031-9101-CC0D17C945BC}">
            <xm:f>NOT(ISERROR(SEARCH(Toelichting!$C$32,E1)))</xm:f>
            <xm:f>Toelichting!$C$32</xm:f>
            <x14:dxf>
              <fill>
                <patternFill>
                  <bgColor rgb="FFFF9999"/>
                </patternFill>
              </fill>
            </x14:dxf>
          </x14:cfRule>
          <x14:cfRule type="containsText" priority="18" operator="containsText" id="{C5883638-992F-4E68-977E-48DC7D67E6B1}">
            <xm:f>NOT(ISERROR(SEARCH(Toelichting!$C$31,E1)))</xm:f>
            <xm:f>Toelichting!$C$31</xm:f>
            <x14:dxf>
              <fill>
                <patternFill>
                  <bgColor theme="5" tint="0.59996337778862885"/>
                </patternFill>
              </fill>
            </x14:dxf>
          </x14:cfRule>
          <xm:sqref>E1:F10 E28:F1048576 E23:F26 E19:F21 E12:F17</xm:sqref>
        </x14:conditionalFormatting>
        <x14:conditionalFormatting xmlns:xm="http://schemas.microsoft.com/office/excel/2006/main">
          <x14:cfRule type="containsText" priority="15" operator="containsText" id="{114AD353-FA37-4DFE-95AB-26A23D9CA668}">
            <xm:f>NOT(ISERROR(SEARCH(Toelichting!$C$32,E27)))</xm:f>
            <xm:f>Toelichting!$C$32</xm:f>
            <x14:dxf>
              <fill>
                <patternFill>
                  <bgColor rgb="FFFF7C80"/>
                </patternFill>
              </fill>
            </x14:dxf>
          </x14:cfRule>
          <x14:cfRule type="containsText" priority="16" operator="containsText" id="{8E39C682-A74B-4A35-A97B-B4CA87AE3AB4}">
            <xm:f>NOT(ISERROR(SEARCH(Toelichting!$C$31,E27)))</xm:f>
            <xm:f>Toelichting!$C$31</xm:f>
            <x14:dxf>
              <fill>
                <patternFill>
                  <bgColor theme="5" tint="0.59996337778862885"/>
                </patternFill>
              </fill>
            </x14:dxf>
          </x14:cfRule>
          <xm:sqref>E27</xm:sqref>
        </x14:conditionalFormatting>
        <x14:conditionalFormatting xmlns:xm="http://schemas.microsoft.com/office/excel/2006/main">
          <x14:cfRule type="containsText" priority="13" operator="containsText" id="{92DBED80-EBA7-41C6-B689-0F75F294D062}">
            <xm:f>NOT(ISERROR(SEARCH(Toelichting!$C$32,E22)))</xm:f>
            <xm:f>Toelichting!$C$32</xm:f>
            <x14:dxf>
              <fill>
                <patternFill>
                  <bgColor rgb="FFFF7C80"/>
                </patternFill>
              </fill>
            </x14:dxf>
          </x14:cfRule>
          <x14:cfRule type="containsText" priority="14" operator="containsText" id="{D9326332-430F-424E-AB71-CB3F71CD1B2F}">
            <xm:f>NOT(ISERROR(SEARCH(Toelichting!$C$31,E22)))</xm:f>
            <xm:f>Toelichting!$C$31</xm:f>
            <x14:dxf>
              <fill>
                <patternFill>
                  <bgColor theme="5" tint="0.59996337778862885"/>
                </patternFill>
              </fill>
            </x14:dxf>
          </x14:cfRule>
          <xm:sqref>E22</xm:sqref>
        </x14:conditionalFormatting>
        <x14:conditionalFormatting xmlns:xm="http://schemas.microsoft.com/office/excel/2006/main">
          <x14:cfRule type="containsText" priority="11" operator="containsText" id="{5460C484-170D-4B78-8AB0-7E6949FA59EF}">
            <xm:f>NOT(ISERROR(SEARCH(Toelichting!$C$32,E18)))</xm:f>
            <xm:f>Toelichting!$C$32</xm:f>
            <x14:dxf>
              <fill>
                <patternFill>
                  <bgColor rgb="FFFF7C80"/>
                </patternFill>
              </fill>
            </x14:dxf>
          </x14:cfRule>
          <x14:cfRule type="containsText" priority="12" operator="containsText" id="{D63B45F6-043C-41F9-81B0-9343C56C6783}">
            <xm:f>NOT(ISERROR(SEARCH(Toelichting!$C$31,E18)))</xm:f>
            <xm:f>Toelichting!$C$31</xm:f>
            <x14:dxf>
              <fill>
                <patternFill>
                  <bgColor theme="5" tint="0.59996337778862885"/>
                </patternFill>
              </fill>
            </x14:dxf>
          </x14:cfRule>
          <xm:sqref>E18</xm:sqref>
        </x14:conditionalFormatting>
        <x14:conditionalFormatting xmlns:xm="http://schemas.microsoft.com/office/excel/2006/main">
          <x14:cfRule type="containsText" priority="9" operator="containsText" id="{BD8D2906-F5D1-4342-B377-32B90AFC4437}">
            <xm:f>NOT(ISERROR(SEARCH(Toelichting!$C$32,E11)))</xm:f>
            <xm:f>Toelichting!$C$32</xm:f>
            <x14:dxf>
              <fill>
                <patternFill>
                  <bgColor rgb="FFFF7C80"/>
                </patternFill>
              </fill>
            </x14:dxf>
          </x14:cfRule>
          <x14:cfRule type="containsText" priority="10" operator="containsText" id="{66A29FF0-76C2-417A-A07D-6D0FFD7680C0}">
            <xm:f>NOT(ISERROR(SEARCH(Toelichting!$C$31,E11)))</xm:f>
            <xm:f>Toelichting!$C$31</xm:f>
            <x14:dxf>
              <fill>
                <patternFill>
                  <bgColor theme="5" tint="0.59996337778862885"/>
                </patternFill>
              </fill>
            </x14:dxf>
          </x14:cfRule>
          <xm:sqref>E11</xm:sqref>
        </x14:conditionalFormatting>
        <x14:conditionalFormatting xmlns:xm="http://schemas.microsoft.com/office/excel/2006/main">
          <x14:cfRule type="containsText" priority="7" operator="containsText" id="{EBBDC2D6-B4E1-4163-B3C6-F7A80B5C2724}">
            <xm:f>NOT(ISERROR(SEARCH(Toelichting!$C$32,F11)))</xm:f>
            <xm:f>Toelichting!$C$32</xm:f>
            <x14:dxf>
              <fill>
                <patternFill>
                  <bgColor rgb="FFFF7C80"/>
                </patternFill>
              </fill>
            </x14:dxf>
          </x14:cfRule>
          <x14:cfRule type="containsText" priority="8" operator="containsText" id="{05C5B57D-3872-4634-931F-17B42F872F17}">
            <xm:f>NOT(ISERROR(SEARCH(Toelichting!$C$31,F11)))</xm:f>
            <xm:f>Toelichting!$C$31</xm:f>
            <x14:dxf>
              <fill>
                <patternFill>
                  <bgColor theme="5" tint="0.59996337778862885"/>
                </patternFill>
              </fill>
            </x14:dxf>
          </x14:cfRule>
          <xm:sqref>F11</xm:sqref>
        </x14:conditionalFormatting>
        <x14:conditionalFormatting xmlns:xm="http://schemas.microsoft.com/office/excel/2006/main">
          <x14:cfRule type="containsText" priority="5" operator="containsText" id="{CEF216B1-F06F-4EB4-9F97-FD0E590CCAD3}">
            <xm:f>NOT(ISERROR(SEARCH(Toelichting!$C$32,F18)))</xm:f>
            <xm:f>Toelichting!$C$32</xm:f>
            <x14:dxf>
              <fill>
                <patternFill>
                  <bgColor rgb="FFFF7C80"/>
                </patternFill>
              </fill>
            </x14:dxf>
          </x14:cfRule>
          <x14:cfRule type="containsText" priority="6" operator="containsText" id="{3C32064F-F168-4BBF-9CF6-7E4C55549147}">
            <xm:f>NOT(ISERROR(SEARCH(Toelichting!$C$31,F18)))</xm:f>
            <xm:f>Toelichting!$C$31</xm:f>
            <x14:dxf>
              <fill>
                <patternFill>
                  <bgColor theme="5" tint="0.59996337778862885"/>
                </patternFill>
              </fill>
            </x14:dxf>
          </x14:cfRule>
          <xm:sqref>F18</xm:sqref>
        </x14:conditionalFormatting>
        <x14:conditionalFormatting xmlns:xm="http://schemas.microsoft.com/office/excel/2006/main">
          <x14:cfRule type="containsText" priority="3" operator="containsText" id="{CD637D63-E669-49C0-AE7A-5C45559B01DC}">
            <xm:f>NOT(ISERROR(SEARCH(Toelichting!$C$32,F22)))</xm:f>
            <xm:f>Toelichting!$C$32</xm:f>
            <x14:dxf>
              <fill>
                <patternFill>
                  <bgColor rgb="FFFF7C80"/>
                </patternFill>
              </fill>
            </x14:dxf>
          </x14:cfRule>
          <x14:cfRule type="containsText" priority="4" operator="containsText" id="{64FC9E84-3D0A-4926-9772-A6E46A50E29B}">
            <xm:f>NOT(ISERROR(SEARCH(Toelichting!$C$31,F22)))</xm:f>
            <xm:f>Toelichting!$C$31</xm:f>
            <x14:dxf>
              <fill>
                <patternFill>
                  <bgColor theme="5" tint="0.59996337778862885"/>
                </patternFill>
              </fill>
            </x14:dxf>
          </x14:cfRule>
          <xm:sqref>F22</xm:sqref>
        </x14:conditionalFormatting>
        <x14:conditionalFormatting xmlns:xm="http://schemas.microsoft.com/office/excel/2006/main">
          <x14:cfRule type="containsText" priority="1" operator="containsText" id="{D62E95B0-A5B9-44C5-A495-7003202394DF}">
            <xm:f>NOT(ISERROR(SEARCH(Toelichting!$C$32,F27)))</xm:f>
            <xm:f>Toelichting!$C$32</xm:f>
            <x14:dxf>
              <fill>
                <patternFill>
                  <bgColor rgb="FFFF7C80"/>
                </patternFill>
              </fill>
            </x14:dxf>
          </x14:cfRule>
          <x14:cfRule type="containsText" priority="2" operator="containsText" id="{2699E8D3-8C5E-4A8D-97D7-99132E61A799}">
            <xm:f>NOT(ISERROR(SEARCH(Toelichting!$C$31,F27)))</xm:f>
            <xm:f>Toelichting!$C$31</xm:f>
            <x14:dxf>
              <fill>
                <patternFill>
                  <bgColor theme="5" tint="0.59996337778862885"/>
                </patternFill>
              </fill>
            </x14:dxf>
          </x14:cfRule>
          <xm:sqref>F27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2015F4-E0FD-462B-81F9-679124F41604}">
          <x14:formula1>
            <xm:f>Toelichting!$C$30:$C$32</xm:f>
          </x14:formula1>
          <xm:sqref>E28:F31 E19:F21 E23:F26 E12:F17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9"/>
  <sheetViews>
    <sheetView showGridLines="0" topLeftCell="A6" zoomScale="80" zoomScaleNormal="80" workbookViewId="0">
      <selection activeCell="B16" sqref="B16"/>
    </sheetView>
  </sheetViews>
  <sheetFormatPr defaultColWidth="38.44140625" defaultRowHeight="15" customHeight="1" x14ac:dyDescent="0.3"/>
  <cols>
    <col min="1" max="1" width="12.6640625" style="22" customWidth="1"/>
    <col min="2" max="2" width="100.6640625" style="22" customWidth="1"/>
    <col min="3" max="3" width="17.6640625" style="22" customWidth="1"/>
    <col min="4" max="4" width="13.33203125" style="22" customWidth="1"/>
    <col min="5" max="6" width="26" style="238" customWidth="1"/>
    <col min="7" max="7" width="63.6640625" style="238" customWidth="1"/>
    <col min="8" max="8" width="14.33203125" style="22" bestFit="1" customWidth="1"/>
    <col min="9" max="9" width="38.44140625" style="22" customWidth="1"/>
    <col min="10" max="16384" width="38.44140625" style="22"/>
  </cols>
  <sheetData>
    <row r="1" spans="1:8" ht="24" hidden="1" customHeight="1" x14ac:dyDescent="0.3">
      <c r="A1" s="18"/>
      <c r="B1" s="18"/>
      <c r="C1" s="151" t="s">
        <v>15</v>
      </c>
      <c r="D1" s="151" t="s">
        <v>386</v>
      </c>
      <c r="E1" s="224"/>
      <c r="F1" s="224"/>
      <c r="G1" s="224" t="s">
        <v>1028</v>
      </c>
      <c r="H1" s="151"/>
    </row>
    <row r="2" spans="1:8" ht="9" hidden="1" customHeight="1" x14ac:dyDescent="0.3">
      <c r="A2" s="18"/>
      <c r="B2" s="18"/>
      <c r="C2" s="152" t="s">
        <v>16</v>
      </c>
      <c r="D2" s="154"/>
      <c r="E2" s="227"/>
      <c r="F2" s="227"/>
      <c r="G2" s="226" t="s">
        <v>16</v>
      </c>
      <c r="H2" s="152"/>
    </row>
    <row r="3" spans="1:8" ht="9" hidden="1" customHeight="1" x14ac:dyDescent="0.3">
      <c r="A3" s="18"/>
      <c r="B3" s="18"/>
      <c r="C3" s="152" t="s">
        <v>17</v>
      </c>
      <c r="D3" s="152" t="s">
        <v>387</v>
      </c>
      <c r="E3" s="226"/>
      <c r="F3" s="226"/>
      <c r="G3" s="226" t="s">
        <v>18</v>
      </c>
      <c r="H3" s="152"/>
    </row>
    <row r="4" spans="1:8" ht="9" hidden="1" customHeight="1" x14ac:dyDescent="0.3">
      <c r="A4" s="18"/>
      <c r="B4" s="18"/>
      <c r="C4" s="152" t="s">
        <v>19</v>
      </c>
      <c r="D4" s="152" t="s">
        <v>388</v>
      </c>
      <c r="E4" s="226"/>
      <c r="F4" s="226"/>
      <c r="G4" s="226" t="s">
        <v>20</v>
      </c>
      <c r="H4" s="152"/>
    </row>
    <row r="5" spans="1:8" ht="9" hidden="1" customHeight="1" x14ac:dyDescent="0.3">
      <c r="A5" s="18"/>
      <c r="B5" s="18"/>
      <c r="C5" s="153"/>
      <c r="D5" s="152" t="s">
        <v>389</v>
      </c>
      <c r="E5" s="226"/>
      <c r="F5" s="226"/>
      <c r="G5" s="227"/>
      <c r="H5" s="154"/>
    </row>
    <row r="6" spans="1:8" ht="23.25" customHeight="1" x14ac:dyDescent="0.3">
      <c r="A6" s="184"/>
      <c r="B6" s="165" t="s">
        <v>390</v>
      </c>
      <c r="C6" s="185"/>
      <c r="D6" s="186"/>
      <c r="E6" s="271"/>
      <c r="F6" s="271"/>
      <c r="G6" s="271"/>
      <c r="H6" s="186"/>
    </row>
    <row r="7" spans="1:8" ht="13.5" customHeight="1" thickBot="1" x14ac:dyDescent="0.35">
      <c r="A7" s="18"/>
      <c r="B7" s="18"/>
      <c r="C7" s="153"/>
      <c r="D7" s="154"/>
      <c r="E7" s="227"/>
      <c r="F7" s="227"/>
      <c r="G7" s="227"/>
      <c r="H7" s="154"/>
    </row>
    <row r="8" spans="1:8" ht="18.75" customHeight="1" x14ac:dyDescent="0.3">
      <c r="A8" s="78" t="s">
        <v>850</v>
      </c>
      <c r="B8" s="79" t="s">
        <v>391</v>
      </c>
      <c r="C8" s="80" t="s">
        <v>22</v>
      </c>
      <c r="D8" s="80" t="s">
        <v>749</v>
      </c>
      <c r="E8" s="116" t="s">
        <v>1201</v>
      </c>
      <c r="F8" s="116" t="s">
        <v>1202</v>
      </c>
      <c r="G8" s="257" t="s">
        <v>993</v>
      </c>
      <c r="H8" s="81" t="s">
        <v>873</v>
      </c>
    </row>
    <row r="9" spans="1:8" ht="45" customHeight="1" x14ac:dyDescent="0.3">
      <c r="A9" s="126" t="s">
        <v>392</v>
      </c>
      <c r="B9" s="187" t="s">
        <v>872</v>
      </c>
      <c r="C9" s="108" t="s">
        <v>17</v>
      </c>
      <c r="D9" s="204" t="s">
        <v>23</v>
      </c>
      <c r="E9" s="258"/>
      <c r="F9" s="258"/>
      <c r="G9" s="262"/>
      <c r="H9" s="112">
        <f t="shared" ref="H9:H19" si="0">IF(C9="Eis",0,1)</f>
        <v>0</v>
      </c>
    </row>
    <row r="10" spans="1:8" ht="45" customHeight="1" x14ac:dyDescent="0.3">
      <c r="A10" s="126" t="s">
        <v>393</v>
      </c>
      <c r="B10" s="187" t="s">
        <v>890</v>
      </c>
      <c r="C10" s="108" t="s">
        <v>17</v>
      </c>
      <c r="D10" s="204" t="s">
        <v>23</v>
      </c>
      <c r="E10" s="258"/>
      <c r="F10" s="258"/>
      <c r="G10" s="262"/>
      <c r="H10" s="112">
        <f t="shared" si="0"/>
        <v>0</v>
      </c>
    </row>
    <row r="11" spans="1:8" ht="45" customHeight="1" x14ac:dyDescent="0.3">
      <c r="A11" s="87" t="s">
        <v>394</v>
      </c>
      <c r="B11" s="111" t="s">
        <v>538</v>
      </c>
      <c r="C11" s="108" t="s">
        <v>17</v>
      </c>
      <c r="D11" s="204" t="s">
        <v>23</v>
      </c>
      <c r="E11" s="258"/>
      <c r="F11" s="258"/>
      <c r="G11" s="262"/>
      <c r="H11" s="112">
        <f t="shared" si="0"/>
        <v>0</v>
      </c>
    </row>
    <row r="12" spans="1:8" ht="45" customHeight="1" x14ac:dyDescent="0.3">
      <c r="A12" s="87" t="s">
        <v>727</v>
      </c>
      <c r="B12" s="109" t="s">
        <v>396</v>
      </c>
      <c r="C12" s="108" t="s">
        <v>17</v>
      </c>
      <c r="D12" s="204" t="s">
        <v>23</v>
      </c>
      <c r="E12" s="258"/>
      <c r="F12" s="258"/>
      <c r="G12" s="262"/>
      <c r="H12" s="112">
        <f t="shared" si="0"/>
        <v>0</v>
      </c>
    </row>
    <row r="13" spans="1:8" ht="45" customHeight="1" x14ac:dyDescent="0.3">
      <c r="A13" s="87" t="s">
        <v>395</v>
      </c>
      <c r="B13" s="111" t="s">
        <v>728</v>
      </c>
      <c r="C13" s="206" t="s">
        <v>17</v>
      </c>
      <c r="D13" s="204" t="s">
        <v>23</v>
      </c>
      <c r="E13" s="258"/>
      <c r="F13" s="258"/>
      <c r="G13" s="262"/>
      <c r="H13" s="112">
        <f t="shared" si="0"/>
        <v>0</v>
      </c>
    </row>
    <row r="14" spans="1:8" ht="96" customHeight="1" x14ac:dyDescent="0.3">
      <c r="A14" s="126" t="s">
        <v>1163</v>
      </c>
      <c r="B14" s="111" t="s">
        <v>994</v>
      </c>
      <c r="C14" s="108" t="s">
        <v>17</v>
      </c>
      <c r="D14" s="204" t="s">
        <v>23</v>
      </c>
      <c r="E14" s="258"/>
      <c r="F14" s="258"/>
      <c r="G14" s="262"/>
      <c r="H14" s="112">
        <f t="shared" si="0"/>
        <v>0</v>
      </c>
    </row>
    <row r="15" spans="1:8" ht="45" customHeight="1" x14ac:dyDescent="0.3">
      <c r="A15" s="126" t="s">
        <v>397</v>
      </c>
      <c r="B15" s="109" t="s">
        <v>399</v>
      </c>
      <c r="C15" s="108" t="s">
        <v>17</v>
      </c>
      <c r="D15" s="204" t="s">
        <v>23</v>
      </c>
      <c r="E15" s="258"/>
      <c r="F15" s="258"/>
      <c r="G15" s="262"/>
      <c r="H15" s="112">
        <f t="shared" si="0"/>
        <v>0</v>
      </c>
    </row>
    <row r="16" spans="1:8" ht="45" customHeight="1" x14ac:dyDescent="0.3">
      <c r="A16" s="126" t="s">
        <v>398</v>
      </c>
      <c r="B16" s="111" t="s">
        <v>1021</v>
      </c>
      <c r="C16" s="108" t="s">
        <v>17</v>
      </c>
      <c r="D16" s="204" t="s">
        <v>23</v>
      </c>
      <c r="E16" s="258"/>
      <c r="F16" s="258"/>
      <c r="G16" s="262"/>
      <c r="H16" s="112">
        <f t="shared" si="0"/>
        <v>0</v>
      </c>
    </row>
    <row r="17" spans="1:8" ht="45" customHeight="1" x14ac:dyDescent="0.3">
      <c r="A17" s="126" t="s">
        <v>400</v>
      </c>
      <c r="B17" s="109" t="s">
        <v>992</v>
      </c>
      <c r="C17" s="108" t="s">
        <v>17</v>
      </c>
      <c r="D17" s="204" t="s">
        <v>23</v>
      </c>
      <c r="E17" s="258"/>
      <c r="F17" s="258"/>
      <c r="G17" s="262"/>
      <c r="H17" s="112">
        <f t="shared" si="0"/>
        <v>0</v>
      </c>
    </row>
    <row r="18" spans="1:8" ht="45" customHeight="1" x14ac:dyDescent="0.3">
      <c r="A18" s="126" t="s">
        <v>401</v>
      </c>
      <c r="B18" s="111" t="s">
        <v>851</v>
      </c>
      <c r="C18" s="108" t="s">
        <v>17</v>
      </c>
      <c r="D18" s="204" t="s">
        <v>23</v>
      </c>
      <c r="E18" s="258"/>
      <c r="F18" s="258"/>
      <c r="G18" s="262"/>
      <c r="H18" s="112">
        <f t="shared" si="0"/>
        <v>0</v>
      </c>
    </row>
    <row r="19" spans="1:8" ht="45" customHeight="1" thickBot="1" x14ac:dyDescent="0.35">
      <c r="A19" s="126" t="s">
        <v>402</v>
      </c>
      <c r="B19" s="113" t="s">
        <v>1069</v>
      </c>
      <c r="C19" s="114" t="s">
        <v>17</v>
      </c>
      <c r="D19" s="205" t="s">
        <v>23</v>
      </c>
      <c r="E19" s="272"/>
      <c r="F19" s="272"/>
      <c r="G19" s="265"/>
      <c r="H19" s="115">
        <f t="shared" si="0"/>
        <v>0</v>
      </c>
    </row>
  </sheetData>
  <sheetProtection algorithmName="SHA-512" hashValue="zsKRwidfkUklv2GR4AJMCDbJ9m3a579wj67PYvUQPzPhgb215+5wY0m7RjjNFOYAIVVNWwNKWn4WXjIyxx1wPg==" saltValue="03npmEMdxwl8WSOhPk+qYA==" spinCount="100000" sheet="1" objects="1" scenarios="1"/>
  <phoneticPr fontId="17" type="noConversion"/>
  <dataValidations count="5">
    <dataValidation type="list" allowBlank="1" showInputMessage="1" showErrorMessage="1" sqref="C1" xr:uid="{00000000-0002-0000-0900-000000000000}">
      <formula1>"-,Eis,Wens ,Wens/Eis"</formula1>
    </dataValidation>
    <dataValidation type="list" allowBlank="1" showInputMessage="1" showErrorMessage="1" sqref="G1:H1" xr:uid="{00000000-0002-0000-0900-000001000000}">
      <formula1>"-,Ja,Nee,Accoord leverancier"</formula1>
    </dataValidation>
    <dataValidation type="list" allowBlank="1" showInputMessage="1" showErrorMessage="1" sqref="G2:H7" xr:uid="{00000000-0002-0000-0900-000002000000}">
      <formula1>"-,Ja,Nee"</formula1>
    </dataValidation>
    <dataValidation type="list" allowBlank="1" showInputMessage="1" showErrorMessage="1" sqref="C2:C7" xr:uid="{00000000-0002-0000-0900-000003000000}">
      <formula1>"-,Eis,Wens "</formula1>
    </dataValidation>
    <dataValidation type="list" allowBlank="1" showInputMessage="1" showErrorMessage="1" sqref="D9:D19" xr:uid="{00000000-0002-0000-09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5" operator="containsText" id="{7FB55069-C27A-4571-B352-9B55AE5B815F}">
            <xm:f>NOT(ISERROR(SEARCH(Toelichting!$C$32,E1)))</xm:f>
            <xm:f>Toelichting!$C$32</xm:f>
            <x14:dxf>
              <fill>
                <patternFill>
                  <bgColor rgb="FFFF9999"/>
                </patternFill>
              </fill>
            </x14:dxf>
          </x14:cfRule>
          <x14:cfRule type="containsText" priority="6" operator="containsText" id="{E803C28C-B479-4331-ABAA-6B992B72B526}">
            <xm:f>NOT(ISERROR(SEARCH(Toelichting!$C$31,E1)))</xm:f>
            <xm:f>Toelichting!$C$31</xm:f>
            <x14:dxf>
              <fill>
                <patternFill>
                  <bgColor theme="5" tint="0.59996337778862885"/>
                </patternFill>
              </fill>
            </x14:dxf>
          </x14:cfRule>
          <xm:sqref>E1:F7 E9:F1048576</xm:sqref>
        </x14:conditionalFormatting>
        <x14:conditionalFormatting xmlns:xm="http://schemas.microsoft.com/office/excel/2006/main">
          <x14:cfRule type="containsText" priority="3" operator="containsText" id="{FB12A1A2-9464-4ECE-BA74-4433F8801091}">
            <xm:f>NOT(ISERROR(SEARCH(Toelichting!$C$32,E8)))</xm:f>
            <xm:f>Toelichting!$C$32</xm:f>
            <x14:dxf>
              <fill>
                <patternFill>
                  <bgColor rgb="FFFF7C80"/>
                </patternFill>
              </fill>
            </x14:dxf>
          </x14:cfRule>
          <x14:cfRule type="containsText" priority="4" operator="containsText" id="{45039507-21A2-4D28-9488-3F9B4E0332A9}">
            <xm:f>NOT(ISERROR(SEARCH(Toelichting!$C$31,E8)))</xm:f>
            <xm:f>Toelichting!$C$31</xm:f>
            <x14:dxf>
              <fill>
                <patternFill>
                  <bgColor theme="5" tint="0.59996337778862885"/>
                </patternFill>
              </fill>
            </x14:dxf>
          </x14:cfRule>
          <xm:sqref>E8</xm:sqref>
        </x14:conditionalFormatting>
        <x14:conditionalFormatting xmlns:xm="http://schemas.microsoft.com/office/excel/2006/main">
          <x14:cfRule type="containsText" priority="1" operator="containsText" id="{2360F7FD-024D-41FC-9C7A-1B80B6412446}">
            <xm:f>NOT(ISERROR(SEARCH(Toelichting!$C$32,F8)))</xm:f>
            <xm:f>Toelichting!$C$32</xm:f>
            <x14:dxf>
              <fill>
                <patternFill>
                  <bgColor rgb="FFFF7C80"/>
                </patternFill>
              </fill>
            </x14:dxf>
          </x14:cfRule>
          <x14:cfRule type="containsText" priority="2" operator="containsText" id="{F7D26E61-4E89-483E-95B9-84F9037AF8ED}">
            <xm:f>NOT(ISERROR(SEARCH(Toelichting!$C$31,F8)))</xm:f>
            <xm:f>Toelichting!$C$31</xm:f>
            <x14:dxf>
              <fill>
                <patternFill>
                  <bgColor theme="5" tint="0.59996337778862885"/>
                </patternFill>
              </fill>
            </x14:dxf>
          </x14:cfRule>
          <xm:sqref>F8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E9187C8-B99A-4A7C-98AA-8891BFEAC37B}">
          <x14:formula1>
            <xm:f>Toelichting!$C$30:$C$32</xm:f>
          </x14:formula1>
          <xm:sqref>E9:F19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
  <sheetViews>
    <sheetView showGridLines="0" workbookViewId="0">
      <selection activeCell="B20" sqref="B20"/>
    </sheetView>
  </sheetViews>
  <sheetFormatPr defaultColWidth="12.33203125" defaultRowHeight="15" customHeight="1" x14ac:dyDescent="0.3"/>
  <cols>
    <col min="1" max="1" width="20.44140625" style="22" customWidth="1"/>
    <col min="2" max="2" width="144.6640625" style="22" customWidth="1"/>
    <col min="3" max="6" width="12.33203125" style="22" customWidth="1"/>
    <col min="7" max="16384" width="12.33203125" style="22"/>
  </cols>
  <sheetData>
    <row r="1" spans="1:5" ht="18" customHeight="1" x14ac:dyDescent="0.3">
      <c r="A1" s="321" t="s">
        <v>403</v>
      </c>
      <c r="B1" s="315"/>
      <c r="C1" s="181"/>
      <c r="D1" s="181"/>
      <c r="E1" s="181"/>
    </row>
    <row r="2" spans="1:5" ht="45" customHeight="1" x14ac:dyDescent="0.3">
      <c r="A2" s="322" t="s">
        <v>243</v>
      </c>
      <c r="B2" s="316" t="s">
        <v>424</v>
      </c>
      <c r="C2" s="181"/>
      <c r="D2" s="181"/>
      <c r="E2" s="181"/>
    </row>
    <row r="3" spans="1:5" ht="30" customHeight="1" x14ac:dyDescent="0.3">
      <c r="A3" s="322" t="s">
        <v>404</v>
      </c>
      <c r="B3" s="317" t="s">
        <v>1187</v>
      </c>
      <c r="C3" s="181"/>
      <c r="D3" s="181"/>
      <c r="E3" s="181"/>
    </row>
    <row r="4" spans="1:5" ht="17.25" customHeight="1" x14ac:dyDescent="0.3">
      <c r="A4" s="322" t="s">
        <v>405</v>
      </c>
      <c r="B4" s="316" t="s">
        <v>406</v>
      </c>
      <c r="C4" s="181"/>
      <c r="D4" s="181"/>
      <c r="E4" s="181"/>
    </row>
    <row r="5" spans="1:5" ht="18" customHeight="1" x14ac:dyDescent="0.3">
      <c r="A5" s="322" t="s">
        <v>407</v>
      </c>
      <c r="B5" s="316" t="s">
        <v>408</v>
      </c>
      <c r="C5" s="181"/>
      <c r="D5" s="181"/>
      <c r="E5" s="181"/>
    </row>
    <row r="6" spans="1:5" ht="30" customHeight="1" x14ac:dyDescent="0.3">
      <c r="A6" s="322" t="s">
        <v>409</v>
      </c>
      <c r="B6" s="318" t="s">
        <v>539</v>
      </c>
      <c r="C6" s="181"/>
      <c r="D6" s="181"/>
      <c r="E6" s="181"/>
    </row>
    <row r="7" spans="1:5" ht="19.5" customHeight="1" x14ac:dyDescent="0.3">
      <c r="A7" s="322" t="s">
        <v>410</v>
      </c>
      <c r="B7" s="318" t="s">
        <v>411</v>
      </c>
      <c r="C7" s="181"/>
      <c r="D7" s="181"/>
      <c r="E7" s="181"/>
    </row>
    <row r="8" spans="1:5" ht="18.75" customHeight="1" x14ac:dyDescent="0.3">
      <c r="A8" s="322" t="s">
        <v>412</v>
      </c>
      <c r="B8" s="316" t="s">
        <v>413</v>
      </c>
      <c r="C8" s="181"/>
      <c r="D8" s="181"/>
      <c r="E8" s="181"/>
    </row>
    <row r="9" spans="1:5" ht="13.5" customHeight="1" x14ac:dyDescent="0.3">
      <c r="A9" s="323" t="s">
        <v>414</v>
      </c>
      <c r="B9" s="319" t="s">
        <v>542</v>
      </c>
      <c r="C9" s="181"/>
      <c r="D9" s="181"/>
      <c r="E9" s="181"/>
    </row>
    <row r="10" spans="1:5" ht="13.5" customHeight="1" x14ac:dyDescent="0.3">
      <c r="A10" s="324"/>
      <c r="B10" s="320"/>
      <c r="C10" s="181"/>
      <c r="D10" s="181"/>
      <c r="E10" s="181"/>
    </row>
    <row r="11" spans="1:5" ht="30" customHeight="1" x14ac:dyDescent="0.3">
      <c r="A11" s="322" t="s">
        <v>415</v>
      </c>
      <c r="B11" s="318" t="s">
        <v>1186</v>
      </c>
      <c r="C11" s="181"/>
      <c r="D11" s="181"/>
      <c r="E11" s="181"/>
    </row>
    <row r="12" spans="1:5" ht="30" customHeight="1" x14ac:dyDescent="0.3">
      <c r="A12" s="322" t="s">
        <v>416</v>
      </c>
      <c r="B12" s="316" t="s">
        <v>417</v>
      </c>
      <c r="C12" s="181"/>
      <c r="D12" s="181"/>
      <c r="E12" s="181"/>
    </row>
    <row r="13" spans="1:5" ht="33.75" customHeight="1" x14ac:dyDescent="0.3">
      <c r="A13" s="322" t="s">
        <v>418</v>
      </c>
      <c r="B13" s="317" t="s">
        <v>852</v>
      </c>
      <c r="C13" s="181"/>
      <c r="D13" s="181"/>
      <c r="E13" s="181"/>
    </row>
    <row r="14" spans="1:5" ht="15.75" customHeight="1" x14ac:dyDescent="0.3">
      <c r="A14" s="322" t="s">
        <v>419</v>
      </c>
      <c r="B14" s="318" t="s">
        <v>540</v>
      </c>
      <c r="C14" s="181"/>
      <c r="D14" s="181"/>
      <c r="E14" s="181"/>
    </row>
    <row r="15" spans="1:5" ht="47.25" customHeight="1" x14ac:dyDescent="0.3">
      <c r="A15" s="322" t="s">
        <v>420</v>
      </c>
      <c r="B15" s="318" t="s">
        <v>541</v>
      </c>
      <c r="C15" s="181"/>
      <c r="D15" s="181"/>
      <c r="E15" s="181"/>
    </row>
    <row r="16" spans="1:5" ht="13.5" customHeight="1" x14ac:dyDescent="0.3">
      <c r="A16" s="181"/>
      <c r="B16" s="181"/>
      <c r="C16" s="181"/>
      <c r="D16" s="181"/>
      <c r="E16" s="181"/>
    </row>
    <row r="17" spans="1:5" ht="13.5" customHeight="1" x14ac:dyDescent="0.3">
      <c r="A17" s="188" t="s">
        <v>16</v>
      </c>
      <c r="B17" s="181"/>
      <c r="C17" s="181"/>
      <c r="D17" s="181"/>
      <c r="E17" s="181"/>
    </row>
    <row r="18" spans="1:5" ht="13.5" customHeight="1" x14ac:dyDescent="0.3">
      <c r="A18" s="188" t="s">
        <v>18</v>
      </c>
      <c r="B18" s="181"/>
      <c r="C18" s="181"/>
      <c r="D18" s="181"/>
      <c r="E18" s="181"/>
    </row>
    <row r="19" spans="1:5" ht="13.5" customHeight="1" x14ac:dyDescent="0.3">
      <c r="A19" s="188" t="s">
        <v>20</v>
      </c>
      <c r="B19" s="181"/>
      <c r="C19" s="181"/>
      <c r="D19" s="181"/>
      <c r="E19" s="181"/>
    </row>
    <row r="20" spans="1:5" ht="13.5" customHeight="1" x14ac:dyDescent="0.3">
      <c r="A20" s="181"/>
      <c r="B20" s="181"/>
      <c r="C20" s="181"/>
      <c r="D20" s="181"/>
      <c r="E20" s="181"/>
    </row>
    <row r="21" spans="1:5" ht="13.5" customHeight="1" x14ac:dyDescent="0.3">
      <c r="A21" s="181"/>
      <c r="B21" s="181"/>
      <c r="C21" s="181"/>
      <c r="D21" s="181"/>
      <c r="E21" s="181"/>
    </row>
  </sheetData>
  <sheetProtection algorithmName="SHA-512" hashValue="AeY3g60/7d7gZj60XgeGe1H5ax/aOv3mFDygf6hx7xkevZAbAYE2SA8+R+6SH8gePGAnejXehCaYpukWQEls9g==" saltValue="ySBBpklV0mVhBH318LZ/bQ==" spinCount="100000" sheet="1" objects="1" scenarios="1"/>
  <mergeCells count="3">
    <mergeCell ref="A1:B1"/>
    <mergeCell ref="A9:A10"/>
    <mergeCell ref="B9:B10"/>
  </mergeCells>
  <pageMargins left="0.7" right="0.7" top="0.75" bottom="0.75" header="0.3" footer="0.3"/>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B4F41-D0EC-4FCA-A23A-268E1B01E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30F3D5-A2B5-434A-8EA5-E02C148737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Toelichting</vt:lpstr>
      <vt:lpstr>Algemeen</vt:lpstr>
      <vt:lpstr>Beheer en Techniek</vt:lpstr>
      <vt:lpstr>SA</vt:lpstr>
      <vt:lpstr>P&amp;O</vt:lpstr>
      <vt:lpstr>ESS - MSS</vt:lpstr>
      <vt:lpstr>OAR</vt:lpstr>
      <vt:lpstr>Imp. PvA</vt:lpstr>
      <vt:lpstr>Gegevensvastlegging </vt:lpstr>
      <vt:lpstr>Beoordeling</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Oosterbaan, Nico (Kerkrade)</dc:creator>
  <cp:lastModifiedBy>Luc Dirkx</cp:lastModifiedBy>
  <dcterms:created xsi:type="dcterms:W3CDTF">2022-05-25T07:53:35Z</dcterms:created>
  <dcterms:modified xsi:type="dcterms:W3CDTF">2023-06-01T15:09:55Z</dcterms:modified>
</cp:coreProperties>
</file>