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CVORotterdammultifunctionals/Gedeelde documenten/03. Nota van inlichtingen/Tweede nota van inlichtingen/"/>
    </mc:Choice>
  </mc:AlternateContent>
  <xr:revisionPtr revIDLastSave="738" documentId="13_ncr:1_{6515CF79-05F0-497B-A49C-30F693D27E26}" xr6:coauthVersionLast="47" xr6:coauthVersionMax="47" xr10:uidLastSave="{260883E1-A662-4B5D-9EDC-8FBCD1EF2684}"/>
  <bookViews>
    <workbookView xWindow="28680" yWindow="-120" windowWidth="29040" windowHeight="15720" tabRatio="819" xr2:uid="{00000000-000D-0000-FFFF-FFFF00000000}"/>
  </bookViews>
  <sheets>
    <sheet name="Handleiding" sheetId="1" r:id="rId1"/>
    <sheet name="Prijswens 1 Calvijn scholen" sheetId="2" r:id="rId2"/>
    <sheet name="Prijswens 1 Overige scholen" sheetId="5" r:id="rId3"/>
    <sheet name="Prijswens 1 Afdrukpr. en verbr." sheetId="4" r:id="rId4"/>
    <sheet name="Prijswens 1 Totaalprijs" sheetId="7" r:id="rId5"/>
  </sheets>
  <definedNames>
    <definedName name="_xlnm.Print_Area" localSheetId="3">'Prijswens 1 Afdrukpr. en verbr.'!$A$1:$F$47</definedName>
    <definedName name="_xlnm.Print_Area" localSheetId="1">'Prijswens 1 Calvijn scholen'!$A$1:$F$222</definedName>
    <definedName name="_xlnm.Print_Area" localSheetId="2">'Prijswens 1 Overige scholen'!$A$1:$F$222</definedName>
    <definedName name="_xlnm.Print_Area" localSheetId="4">'Prijswens 1 Totaalprijs'!$A$1:$D$8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2" i="2" l="1"/>
  <c r="E218" i="2"/>
  <c r="E219" i="2"/>
  <c r="E217" i="2"/>
  <c r="E212" i="2"/>
  <c r="E211" i="2"/>
  <c r="E203" i="2"/>
  <c r="E204" i="2"/>
  <c r="E205" i="2"/>
  <c r="E206" i="2"/>
  <c r="E202" i="2"/>
  <c r="E193" i="2"/>
  <c r="E194" i="2"/>
  <c r="E195" i="2"/>
  <c r="E196" i="2"/>
  <c r="E197" i="2"/>
  <c r="E186" i="2"/>
  <c r="E189" i="2" s="1"/>
  <c r="E187" i="2"/>
  <c r="E188" i="2"/>
  <c r="E185" i="2"/>
  <c r="E179" i="2"/>
  <c r="E180" i="2"/>
  <c r="E178" i="2"/>
  <c r="E172" i="2"/>
  <c r="E173" i="2"/>
  <c r="E171" i="2"/>
  <c r="E165" i="2"/>
  <c r="E167" i="2" s="1"/>
  <c r="E166" i="2"/>
  <c r="E164" i="2"/>
  <c r="E146" i="2"/>
  <c r="E145" i="2"/>
  <c r="E144" i="2"/>
  <c r="E139" i="2"/>
  <c r="E140" i="2" s="1"/>
  <c r="E138" i="2"/>
  <c r="E130" i="2"/>
  <c r="E131" i="2"/>
  <c r="E132" i="2"/>
  <c r="E133" i="2"/>
  <c r="E129" i="2"/>
  <c r="E121" i="2"/>
  <c r="E122" i="2"/>
  <c r="E123" i="2"/>
  <c r="E124" i="2"/>
  <c r="E120" i="2"/>
  <c r="E113" i="2"/>
  <c r="E114" i="2"/>
  <c r="E115" i="2"/>
  <c r="E112" i="2"/>
  <c r="E106" i="2"/>
  <c r="E107" i="2"/>
  <c r="E105" i="2"/>
  <c r="E98" i="2"/>
  <c r="E99" i="2"/>
  <c r="E93" i="2"/>
  <c r="E91" i="2"/>
  <c r="E72" i="2"/>
  <c r="E73" i="2"/>
  <c r="E74" i="2"/>
  <c r="E71" i="2"/>
  <c r="E66" i="2"/>
  <c r="E67" i="2" s="1"/>
  <c r="E65" i="2"/>
  <c r="E56" i="2"/>
  <c r="E51" i="2"/>
  <c r="E48" i="2"/>
  <c r="E49" i="2"/>
  <c r="E50" i="2"/>
  <c r="E47" i="2"/>
  <c r="E40" i="2"/>
  <c r="E43" i="2" s="1"/>
  <c r="E41" i="2"/>
  <c r="E42" i="2"/>
  <c r="E39" i="2"/>
  <c r="E18" i="2"/>
  <c r="E6" i="2"/>
  <c r="E7" i="2"/>
  <c r="E8" i="2"/>
  <c r="E9" i="2"/>
  <c r="E10" i="2"/>
  <c r="E14" i="2" s="1"/>
  <c r="E11" i="2"/>
  <c r="E12" i="2"/>
  <c r="E13" i="2"/>
  <c r="E19" i="2"/>
  <c r="E20" i="2"/>
  <c r="E21" i="2"/>
  <c r="E25" i="2"/>
  <c r="E28" i="2" s="1"/>
  <c r="E26" i="2"/>
  <c r="E27" i="2"/>
  <c r="E32" i="2"/>
  <c r="E33" i="2"/>
  <c r="E34" i="2"/>
  <c r="E35" i="2"/>
  <c r="E57" i="2"/>
  <c r="E58" i="2"/>
  <c r="E59" i="2"/>
  <c r="E60" i="2"/>
  <c r="E61" i="2"/>
  <c r="E79" i="2"/>
  <c r="E80" i="2"/>
  <c r="E81" i="2"/>
  <c r="E82" i="2"/>
  <c r="E83" i="2"/>
  <c r="E84" i="2"/>
  <c r="E85" i="2"/>
  <c r="E86" i="2"/>
  <c r="E87" i="2"/>
  <c r="E92" i="2"/>
  <c r="E94" i="2" s="1"/>
  <c r="E100" i="2"/>
  <c r="E101" i="2"/>
  <c r="E108" i="2"/>
  <c r="E152" i="2"/>
  <c r="E153" i="2"/>
  <c r="E154" i="2"/>
  <c r="E160" i="2" s="1"/>
  <c r="E155" i="2"/>
  <c r="E156" i="2"/>
  <c r="E157" i="2"/>
  <c r="E158" i="2"/>
  <c r="E159" i="2"/>
  <c r="E174" i="2"/>
  <c r="E181" i="2"/>
  <c r="E207" i="2"/>
  <c r="E213" i="2"/>
  <c r="E220" i="2"/>
  <c r="E222" i="5"/>
  <c r="E219" i="5"/>
  <c r="E218" i="5"/>
  <c r="E217" i="5"/>
  <c r="E212" i="5"/>
  <c r="E211" i="5"/>
  <c r="E206" i="5"/>
  <c r="E203" i="5"/>
  <c r="E204" i="5"/>
  <c r="E205" i="5"/>
  <c r="E202" i="5"/>
  <c r="E197" i="5"/>
  <c r="E196" i="5"/>
  <c r="E195" i="5"/>
  <c r="E194" i="5"/>
  <c r="E193" i="5"/>
  <c r="E188" i="5"/>
  <c r="E187" i="5"/>
  <c r="E186" i="5"/>
  <c r="E185" i="5"/>
  <c r="E180" i="5"/>
  <c r="E179" i="5"/>
  <c r="E178" i="5"/>
  <c r="E173" i="5"/>
  <c r="E166" i="5"/>
  <c r="E171" i="5"/>
  <c r="E172" i="5"/>
  <c r="E165" i="5"/>
  <c r="E167" i="5" s="1"/>
  <c r="E164" i="5"/>
  <c r="E138" i="5"/>
  <c r="E133" i="5"/>
  <c r="E139" i="5"/>
  <c r="E146" i="5"/>
  <c r="E145" i="5"/>
  <c r="E144" i="5"/>
  <c r="E129" i="5"/>
  <c r="E130" i="5"/>
  <c r="E131" i="5"/>
  <c r="E132" i="5"/>
  <c r="E121" i="5"/>
  <c r="E122" i="5"/>
  <c r="E123" i="5"/>
  <c r="E124" i="5"/>
  <c r="E120" i="5"/>
  <c r="E112" i="5"/>
  <c r="E115" i="5"/>
  <c r="E114" i="5"/>
  <c r="E113" i="5"/>
  <c r="E106" i="5"/>
  <c r="E107" i="5"/>
  <c r="E105" i="5"/>
  <c r="E98" i="5"/>
  <c r="E91" i="5"/>
  <c r="E73" i="5"/>
  <c r="E66" i="5"/>
  <c r="E58" i="5"/>
  <c r="E72" i="5"/>
  <c r="E71" i="5"/>
  <c r="E65" i="5"/>
  <c r="E47" i="5"/>
  <c r="E48" i="5"/>
  <c r="E49" i="5"/>
  <c r="E50" i="5"/>
  <c r="E51" i="5"/>
  <c r="E40" i="5"/>
  <c r="E41" i="5"/>
  <c r="E42" i="5"/>
  <c r="E39" i="5"/>
  <c r="E32" i="5"/>
  <c r="E26" i="5"/>
  <c r="E20" i="5"/>
  <c r="E18" i="5"/>
  <c r="E19" i="5"/>
  <c r="E21" i="5"/>
  <c r="E14" i="5"/>
  <c r="E7" i="5"/>
  <c r="E8" i="5"/>
  <c r="E9" i="5"/>
  <c r="E10" i="5"/>
  <c r="E11" i="5"/>
  <c r="E12" i="5"/>
  <c r="E13" i="5"/>
  <c r="E6" i="5"/>
  <c r="E27" i="5"/>
  <c r="E25" i="5"/>
  <c r="E33" i="5"/>
  <c r="E34" i="5"/>
  <c r="E57" i="5"/>
  <c r="E59" i="5"/>
  <c r="E60" i="5"/>
  <c r="E56" i="5"/>
  <c r="E28" i="4"/>
  <c r="E13" i="4"/>
  <c r="E14" i="4"/>
  <c r="E159" i="5"/>
  <c r="E158" i="5"/>
  <c r="E157" i="5"/>
  <c r="E156" i="5"/>
  <c r="E155" i="5"/>
  <c r="E154" i="5"/>
  <c r="E153" i="5"/>
  <c r="E152" i="5"/>
  <c r="E100" i="5"/>
  <c r="E99" i="5"/>
  <c r="E93" i="5"/>
  <c r="E92" i="5"/>
  <c r="E86" i="5"/>
  <c r="E85" i="5"/>
  <c r="E84" i="5"/>
  <c r="E83" i="5"/>
  <c r="E82" i="5"/>
  <c r="E81" i="5"/>
  <c r="E80" i="5"/>
  <c r="E79" i="5"/>
  <c r="E40" i="4"/>
  <c r="E35" i="4"/>
  <c r="E32" i="4"/>
  <c r="E21" i="4"/>
  <c r="E20" i="4"/>
  <c r="E7" i="4"/>
  <c r="E6" i="4"/>
  <c r="E198" i="2" l="1"/>
  <c r="E147" i="2"/>
  <c r="E134" i="2"/>
  <c r="E125" i="2"/>
  <c r="E116" i="2"/>
  <c r="E52" i="2"/>
  <c r="E181" i="5"/>
  <c r="E94" i="5"/>
  <c r="E15" i="4"/>
  <c r="E8" i="4"/>
  <c r="E47" i="4" s="1"/>
  <c r="C6" i="7" s="1"/>
  <c r="E22" i="4"/>
  <c r="E116" i="5"/>
  <c r="E147" i="5"/>
  <c r="E101" i="5"/>
  <c r="E160" i="5"/>
  <c r="E108" i="5"/>
  <c r="E140" i="5"/>
  <c r="E87" i="5"/>
  <c r="E213" i="5"/>
  <c r="E189" i="5"/>
  <c r="E220" i="5"/>
  <c r="E174" i="5"/>
  <c r="E28" i="5"/>
  <c r="E67" i="5"/>
  <c r="E74" i="5"/>
  <c r="E52" i="5"/>
  <c r="E198" i="5"/>
  <c r="E125" i="5"/>
  <c r="E43" i="5"/>
  <c r="E134" i="5"/>
  <c r="E61" i="5"/>
  <c r="E207" i="5"/>
  <c r="E35" i="5"/>
  <c r="C4" i="7" l="1"/>
  <c r="C5" i="7"/>
  <c r="C8" i="7" l="1"/>
</calcChain>
</file>

<file path=xl/sharedStrings.xml><?xml version="1.0" encoding="utf-8"?>
<sst xmlns="http://schemas.openxmlformats.org/spreadsheetml/2006/main" count="554" uniqueCount="75">
  <si>
    <t>Algemeen</t>
  </si>
  <si>
    <t>Prijzen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</si>
  <si>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</si>
  <si>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</si>
  <si>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</si>
  <si>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</si>
  <si>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5. Strategisch inschrijven is toegestaan.</t>
  </si>
  <si>
    <t>Annex III Prijzenblad</t>
  </si>
  <si>
    <t>Initiële looptijd</t>
  </si>
  <si>
    <t>Huur</t>
  </si>
  <si>
    <t>Aantal (prognose)</t>
  </si>
  <si>
    <t>Huurprijs per maand</t>
  </si>
  <si>
    <t>Huur 48 maanden</t>
  </si>
  <si>
    <t>Type 1</t>
  </si>
  <si>
    <t>Type 2</t>
  </si>
  <si>
    <t>Subtotaal huur</t>
  </si>
  <si>
    <t>Afdrukkosten</t>
  </si>
  <si>
    <t>Aantal (jaarindicatie)</t>
  </si>
  <si>
    <t xml:space="preserve">Prijs per afdruk/tellertik </t>
  </si>
  <si>
    <t>Afdrukkosten 48 maanden</t>
  </si>
  <si>
    <t>A4 zwart</t>
  </si>
  <si>
    <t>A4 kleur</t>
  </si>
  <si>
    <t>Subtotaal afdrukkosten</t>
  </si>
  <si>
    <t>Optionele functionaliteit</t>
  </si>
  <si>
    <t>Kosten 48 maanden</t>
  </si>
  <si>
    <t xml:space="preserve">Subtotaal huur </t>
  </si>
  <si>
    <t>Booklet finisher</t>
  </si>
  <si>
    <t>Verlenging 1</t>
  </si>
  <si>
    <t>Huur 12 maanden</t>
  </si>
  <si>
    <t>Afdrukkosten 12 maanden</t>
  </si>
  <si>
    <t>Kosten 12 maanden</t>
  </si>
  <si>
    <t>Verlenging 2</t>
  </si>
  <si>
    <t>Verbruiksartikelen</t>
  </si>
  <si>
    <t>Pak nietjes t.b.v. nietfunctionaliteit</t>
  </si>
  <si>
    <t>Kosten</t>
  </si>
  <si>
    <t>Eennmalige kosten</t>
  </si>
  <si>
    <t>Eenmalige kosten per multifunctional</t>
  </si>
  <si>
    <t>Totaalprijs</t>
  </si>
  <si>
    <t>6. Het indienen van nulprijzen is  toegestaan onder subonderdelen van de prijswens.</t>
  </si>
  <si>
    <t>Type 3</t>
  </si>
  <si>
    <t>Type 4</t>
  </si>
  <si>
    <t>2- of 4-gaats perforeren</t>
  </si>
  <si>
    <t>Vaste prijs*</t>
  </si>
  <si>
    <t>*Let op: Indien Inschrijver op dit subonderdeel van de prijswens economische waarde toekent aan de multifunctionals dient een negatief bedrag te worden vermeld.</t>
  </si>
  <si>
    <t>Kosten/opbrengsten multifunctionals in eigendom Aanbestedende dienst</t>
  </si>
  <si>
    <t>Type 5</t>
  </si>
  <si>
    <t>Type 6</t>
  </si>
  <si>
    <t>Mobiel printen (device-onafhankelijk en volledig beheer door Inschrijver)</t>
  </si>
  <si>
    <t>Booklet finisher*</t>
  </si>
  <si>
    <t>Bulklade/large capacity trays</t>
  </si>
  <si>
    <t>Raster Image Processor (RIP) met verwerkingssnelheid van 100 Mbps)</t>
  </si>
  <si>
    <t>Prijs per pak 15.000 stuks</t>
  </si>
  <si>
    <t>Verhuizingen conform P.E. 27</t>
  </si>
  <si>
    <t>Tarief per interne verhuizing</t>
  </si>
  <si>
    <t>Tarief per externe verhuizing</t>
  </si>
  <si>
    <t>Type 7</t>
  </si>
  <si>
    <t>Type 8</t>
  </si>
  <si>
    <t>WIFI</t>
  </si>
  <si>
    <t>Harddisk</t>
  </si>
  <si>
    <t>Extra papierlade 500 vel</t>
  </si>
  <si>
    <t>Prijswens 1 Afdrukprijzen en verbruiksartikelen</t>
  </si>
  <si>
    <t>Prijswens 1 Overige scholen</t>
  </si>
  <si>
    <t>Prijswens 1 Totaalprijs</t>
  </si>
  <si>
    <t>Afdrukprijzen en verbruiksartikel</t>
  </si>
  <si>
    <t>Prijswens 1 Calvijn scholen  multifunctionals</t>
  </si>
  <si>
    <t>Subtotaal</t>
  </si>
  <si>
    <t>Onderdeel</t>
  </si>
  <si>
    <t>Calvijn scholen multifunctionals</t>
  </si>
  <si>
    <t>Overige scholen multifunctionals</t>
  </si>
  <si>
    <t>Subtotaal Calvijn scholen</t>
  </si>
  <si>
    <t>Subtotaal overige scholen</t>
  </si>
  <si>
    <t>Subtotaal afdrukprijzen en verbruiksartikelen</t>
  </si>
  <si>
    <t>7. Het indienen van negatieve prijzen is -op straffe van uitsluiting- alleen toegestaan in tabblad Prijswens 1 Afdrukprijzen en verbruiksartikelen cel C46.</t>
  </si>
  <si>
    <t>Huur 44 maanden</t>
  </si>
  <si>
    <t>Kosten 44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</si>
</sst>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&quot;€&quot;\ * #,##0.00000_ ;_ &quot;€&quot;\ * \-#,##0.000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1" fillId="4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0" xfId="0" applyAlignment="1">
      <alignment horizontal="left"/>
    </xf>
    <xf numFmtId="0" fontId="8" fillId="0" borderId="1" xfId="0" applyFont="1" applyBorder="1"/>
    <xf numFmtId="3" fontId="9" fillId="0" borderId="1" xfId="0" applyNumberFormat="1" applyFont="1" applyBorder="1" applyAlignment="1">
      <alignment horizontal="center" vertical="top"/>
    </xf>
    <xf numFmtId="44" fontId="8" fillId="3" borderId="1" xfId="1" applyFont="1" applyFill="1" applyBorder="1" applyAlignment="1" applyProtection="1">
      <alignment horizontal="center"/>
      <protection locked="0"/>
    </xf>
    <xf numFmtId="44" fontId="8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3" fontId="7" fillId="0" borderId="5" xfId="0" applyNumberFormat="1" applyFont="1" applyBorder="1" applyAlignment="1">
      <alignment horizontal="center"/>
    </xf>
    <xf numFmtId="44" fontId="7" fillId="0" borderId="1" xfId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44" fontId="7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3" fontId="8" fillId="0" borderId="6" xfId="0" applyNumberFormat="1" applyFont="1" applyBorder="1" applyAlignment="1">
      <alignment horizontal="center" vertical="top"/>
    </xf>
    <xf numFmtId="165" fontId="8" fillId="3" borderId="1" xfId="1" applyNumberFormat="1" applyFont="1" applyFill="1" applyBorder="1" applyAlignment="1" applyProtection="1">
      <alignment horizontal="center"/>
      <protection locked="0"/>
    </xf>
    <xf numFmtId="0" fontId="8" fillId="0" borderId="7" xfId="0" applyFont="1" applyBorder="1"/>
    <xf numFmtId="0" fontId="10" fillId="0" borderId="0" xfId="0" applyFont="1" applyAlignment="1">
      <alignment vertical="top" wrapText="1" shrinkToFit="1"/>
    </xf>
    <xf numFmtId="44" fontId="9" fillId="0" borderId="1" xfId="1" applyFont="1" applyBorder="1" applyAlignment="1">
      <alignment horizontal="center"/>
    </xf>
    <xf numFmtId="0" fontId="10" fillId="0" borderId="0" xfId="0" applyFont="1" applyAlignment="1">
      <alignment horizontal="left" vertical="top" wrapText="1" shrinkToFit="1"/>
    </xf>
    <xf numFmtId="3" fontId="11" fillId="0" borderId="0" xfId="0" applyNumberFormat="1" applyFont="1" applyAlignment="1">
      <alignment horizontal="center"/>
    </xf>
    <xf numFmtId="44" fontId="11" fillId="0" borderId="1" xfId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44" fontId="0" fillId="0" borderId="0" xfId="0" applyNumberFormat="1"/>
    <xf numFmtId="0" fontId="6" fillId="0" borderId="8" xfId="0" applyFont="1" applyBorder="1"/>
    <xf numFmtId="44" fontId="8" fillId="0" borderId="0" xfId="1" applyFont="1" applyAlignment="1">
      <alignment horizontal="center"/>
    </xf>
    <xf numFmtId="0" fontId="7" fillId="0" borderId="0" xfId="0" applyFont="1"/>
    <xf numFmtId="0" fontId="7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0" fontId="9" fillId="0" borderId="1" xfId="0" applyFont="1" applyBorder="1" applyAlignment="1">
      <alignment horizontal="left" vertical="top" wrapText="1" shrinkToFit="1"/>
    </xf>
    <xf numFmtId="44" fontId="7" fillId="0" borderId="0" xfId="1" applyFont="1" applyBorder="1" applyAlignment="1">
      <alignment horizontal="center"/>
    </xf>
    <xf numFmtId="44" fontId="11" fillId="0" borderId="0" xfId="1" applyFont="1" applyBorder="1" applyAlignment="1">
      <alignment horizontal="center"/>
    </xf>
    <xf numFmtId="0" fontId="13" fillId="0" borderId="0" xfId="0" applyFont="1"/>
    <xf numFmtId="0" fontId="12" fillId="0" borderId="0" xfId="0" applyFont="1"/>
    <xf numFmtId="0" fontId="11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4" fontId="9" fillId="3" borderId="1" xfId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44" fontId="8" fillId="2" borderId="0" xfId="1" applyFont="1" applyFill="1" applyAlignment="1">
      <alignment horizontal="center"/>
    </xf>
    <xf numFmtId="3" fontId="9" fillId="0" borderId="5" xfId="0" applyNumberFormat="1" applyFont="1" applyBorder="1" applyAlignment="1">
      <alignment horizontal="center" vertical="top"/>
    </xf>
    <xf numFmtId="3" fontId="8" fillId="0" borderId="1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3" fontId="7" fillId="0" borderId="2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3" fontId="11" fillId="0" borderId="2" xfId="0" applyNumberFormat="1" applyFont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3" fontId="11" fillId="0" borderId="4" xfId="0" applyNumberFormat="1" applyFont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44" fontId="9" fillId="3" borderId="2" xfId="1" applyFont="1" applyFill="1" applyBorder="1" applyAlignment="1" applyProtection="1">
      <alignment horizontal="center"/>
      <protection locked="0"/>
    </xf>
    <xf numFmtId="44" fontId="9" fillId="3" borderId="4" xfId="1" applyFont="1" applyFill="1" applyBorder="1" applyAlignment="1" applyProtection="1">
      <alignment horizontal="center"/>
      <protection locked="0"/>
    </xf>
    <xf numFmtId="44" fontId="8" fillId="3" borderId="2" xfId="1" applyFont="1" applyFill="1" applyBorder="1" applyAlignment="1" applyProtection="1">
      <alignment horizontal="center"/>
      <protection locked="0"/>
    </xf>
    <xf numFmtId="44" fontId="8" fillId="3" borderId="4" xfId="1" applyFont="1" applyFill="1" applyBorder="1" applyAlignment="1" applyProtection="1">
      <alignment horizontal="center"/>
      <protection locked="0"/>
    </xf>
    <xf numFmtId="44" fontId="8" fillId="3" borderId="3" xfId="1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7" fillId="4" borderId="3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tabSelected="1" zoomScale="115" zoomScaleNormal="115" zoomScalePageLayoutView="85" workbookViewId="0">
      <selection activeCell="A13" sqref="A13"/>
    </sheetView>
  </sheetViews>
  <sheetFormatPr defaultColWidth="9.140625" defaultRowHeight="15" x14ac:dyDescent="0.25"/>
  <cols>
    <col min="1" max="1" width="103.42578125" style="1" customWidth="1"/>
    <col min="2" max="16384" width="9.140625" style="1"/>
  </cols>
  <sheetData>
    <row r="1" spans="1:1" ht="31.5" x14ac:dyDescent="0.5">
      <c r="A1" s="7" t="s">
        <v>7</v>
      </c>
    </row>
    <row r="2" spans="1:1" s="3" customFormat="1" x14ac:dyDescent="0.25">
      <c r="A2" s="2" t="s">
        <v>0</v>
      </c>
    </row>
    <row r="3" spans="1:1" s="3" customFormat="1" ht="45" x14ac:dyDescent="0.25">
      <c r="A3" s="4" t="s">
        <v>2</v>
      </c>
    </row>
    <row r="4" spans="1:1" s="3" customFormat="1" ht="45" x14ac:dyDescent="0.25">
      <c r="A4" s="4" t="s">
        <v>3</v>
      </c>
    </row>
    <row r="5" spans="1:1" s="3" customFormat="1" ht="45" x14ac:dyDescent="0.25">
      <c r="A5" s="5" t="s">
        <v>4</v>
      </c>
    </row>
    <row r="6" spans="1:1" s="3" customFormat="1" x14ac:dyDescent="0.25">
      <c r="A6" s="6" t="s">
        <v>5</v>
      </c>
    </row>
    <row r="7" spans="1:1" s="3" customFormat="1" x14ac:dyDescent="0.25">
      <c r="A7" s="2" t="s">
        <v>1</v>
      </c>
    </row>
    <row r="8" spans="1:1" s="3" customFormat="1" x14ac:dyDescent="0.25">
      <c r="A8" s="38" t="s">
        <v>6</v>
      </c>
    </row>
    <row r="9" spans="1:1" s="3" customFormat="1" x14ac:dyDescent="0.25">
      <c r="A9" s="39" t="s">
        <v>38</v>
      </c>
    </row>
    <row r="10" spans="1:1" s="3" customFormat="1" ht="30" x14ac:dyDescent="0.25">
      <c r="A10" s="39" t="s">
        <v>72</v>
      </c>
    </row>
  </sheetData>
  <sheetProtection algorithmName="SHA-512" hashValue="/ZUREW9j1uOf20hchoPKPe+EG6jcM56l2eqgLbHu9fkqNsMF6ffkc+p986H+K+sMpw58FBn68YPyyXz9cyjMKQ==" saltValue="f8vrHP3KRcvEIAgqW5VhR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1730C-33A6-4DDC-9391-3069B5D29A03}">
  <dimension ref="B1:H222"/>
  <sheetViews>
    <sheetView showGridLines="0" zoomScale="130" zoomScaleNormal="130" workbookViewId="0">
      <selection activeCell="E223" sqref="E223"/>
    </sheetView>
  </sheetViews>
  <sheetFormatPr defaultColWidth="11.42578125" defaultRowHeight="15" x14ac:dyDescent="0.25"/>
  <cols>
    <col min="1" max="1" width="1.42578125" customWidth="1"/>
    <col min="2" max="2" width="13.5703125" bestFit="1" customWidth="1"/>
    <col min="3" max="3" width="61.7109375" customWidth="1"/>
    <col min="4" max="4" width="20.7109375" style="14" bestFit="1" customWidth="1"/>
    <col min="5" max="5" width="22.140625" style="14" bestFit="1" customWidth="1"/>
  </cols>
  <sheetData>
    <row r="1" spans="2:7" ht="31.5" x14ac:dyDescent="0.5">
      <c r="B1" s="63" t="s">
        <v>64</v>
      </c>
      <c r="C1" s="64"/>
      <c r="D1" s="64"/>
      <c r="E1" s="65"/>
    </row>
    <row r="3" spans="2:7" ht="15.75" x14ac:dyDescent="0.25">
      <c r="B3" s="60" t="s">
        <v>8</v>
      </c>
      <c r="C3" s="61"/>
      <c r="D3" s="61"/>
      <c r="E3" s="62"/>
    </row>
    <row r="4" spans="2:7" ht="15.75" x14ac:dyDescent="0.25">
      <c r="B4" s="8"/>
      <c r="C4" s="8"/>
      <c r="D4" s="8"/>
      <c r="E4" s="8"/>
    </row>
    <row r="5" spans="2:7" x14ac:dyDescent="0.25">
      <c r="B5" s="35" t="s">
        <v>9</v>
      </c>
      <c r="C5" s="36" t="s">
        <v>10</v>
      </c>
      <c r="D5" s="36" t="s">
        <v>11</v>
      </c>
      <c r="E5" s="36" t="s">
        <v>12</v>
      </c>
      <c r="G5" s="9"/>
    </row>
    <row r="6" spans="2:7" x14ac:dyDescent="0.25">
      <c r="B6" s="10" t="s">
        <v>13</v>
      </c>
      <c r="C6" s="11">
        <v>7</v>
      </c>
      <c r="D6" s="12">
        <v>0</v>
      </c>
      <c r="E6" s="13">
        <f>(C6*D6)*48</f>
        <v>0</v>
      </c>
      <c r="G6" s="14"/>
    </row>
    <row r="7" spans="2:7" x14ac:dyDescent="0.25">
      <c r="B7" s="10" t="s">
        <v>14</v>
      </c>
      <c r="C7" s="11">
        <v>7</v>
      </c>
      <c r="D7" s="12">
        <v>0</v>
      </c>
      <c r="E7" s="13">
        <f t="shared" ref="E7:E11" si="0">(C7*D7)*48</f>
        <v>0</v>
      </c>
      <c r="G7" s="14"/>
    </row>
    <row r="8" spans="2:7" x14ac:dyDescent="0.25">
      <c r="B8" s="10" t="s">
        <v>39</v>
      </c>
      <c r="C8" s="11">
        <v>7</v>
      </c>
      <c r="D8" s="12">
        <v>0</v>
      </c>
      <c r="E8" s="13">
        <f t="shared" si="0"/>
        <v>0</v>
      </c>
      <c r="G8" s="14"/>
    </row>
    <row r="9" spans="2:7" x14ac:dyDescent="0.25">
      <c r="B9" s="10" t="s">
        <v>40</v>
      </c>
      <c r="C9" s="11">
        <v>7</v>
      </c>
      <c r="D9" s="12">
        <v>0</v>
      </c>
      <c r="E9" s="13">
        <f t="shared" si="0"/>
        <v>0</v>
      </c>
      <c r="G9" s="14"/>
    </row>
    <row r="10" spans="2:7" x14ac:dyDescent="0.25">
      <c r="B10" s="10" t="s">
        <v>45</v>
      </c>
      <c r="C10" s="11">
        <v>7</v>
      </c>
      <c r="D10" s="12">
        <v>0</v>
      </c>
      <c r="E10" s="13">
        <f t="shared" si="0"/>
        <v>0</v>
      </c>
      <c r="G10" s="14"/>
    </row>
    <row r="11" spans="2:7" x14ac:dyDescent="0.25">
      <c r="B11" s="10" t="s">
        <v>46</v>
      </c>
      <c r="C11" s="11">
        <v>7</v>
      </c>
      <c r="D11" s="12">
        <v>0</v>
      </c>
      <c r="E11" s="13">
        <f t="shared" si="0"/>
        <v>0</v>
      </c>
      <c r="G11" s="14"/>
    </row>
    <row r="12" spans="2:7" x14ac:dyDescent="0.25">
      <c r="B12" s="10" t="s">
        <v>55</v>
      </c>
      <c r="C12" s="52">
        <v>3</v>
      </c>
      <c r="D12" s="12">
        <v>0</v>
      </c>
      <c r="E12" s="13">
        <f>(C12*D12)*48</f>
        <v>0</v>
      </c>
      <c r="G12" s="14"/>
    </row>
    <row r="13" spans="2:7" x14ac:dyDescent="0.25">
      <c r="B13" s="10" t="s">
        <v>56</v>
      </c>
      <c r="C13" s="52">
        <v>3</v>
      </c>
      <c r="D13" s="12">
        <v>0</v>
      </c>
      <c r="E13" s="13">
        <f>(C13*D13)*48</f>
        <v>0</v>
      </c>
      <c r="G13" s="14"/>
    </row>
    <row r="14" spans="2:7" x14ac:dyDescent="0.25">
      <c r="B14" s="15"/>
      <c r="C14" s="16"/>
      <c r="D14" s="47" t="s">
        <v>15</v>
      </c>
      <c r="E14" s="17">
        <f>SUM(E6:E13)</f>
        <v>0</v>
      </c>
    </row>
    <row r="15" spans="2:7" x14ac:dyDescent="0.25">
      <c r="B15" s="15"/>
      <c r="C15" s="25"/>
      <c r="D15" s="20"/>
      <c r="E15" s="19"/>
    </row>
    <row r="16" spans="2:7" x14ac:dyDescent="0.25">
      <c r="B16" s="15"/>
      <c r="C16" s="57" t="s">
        <v>13</v>
      </c>
      <c r="D16" s="58"/>
      <c r="E16" s="59"/>
    </row>
    <row r="17" spans="2:5" x14ac:dyDescent="0.25">
      <c r="B17" s="15"/>
      <c r="C17" s="37" t="s">
        <v>23</v>
      </c>
      <c r="D17" s="36" t="s">
        <v>11</v>
      </c>
      <c r="E17" s="36" t="s">
        <v>24</v>
      </c>
    </row>
    <row r="18" spans="2:5" x14ac:dyDescent="0.25">
      <c r="B18" s="15"/>
      <c r="C18" s="40" t="s">
        <v>47</v>
      </c>
      <c r="D18" s="48">
        <v>0</v>
      </c>
      <c r="E18" s="26">
        <f>(D18*48)*$C$6</f>
        <v>0</v>
      </c>
    </row>
    <row r="19" spans="2:5" x14ac:dyDescent="0.25">
      <c r="B19" s="15"/>
      <c r="C19" s="40" t="s">
        <v>41</v>
      </c>
      <c r="D19" s="48">
        <v>0</v>
      </c>
      <c r="E19" s="26">
        <f t="shared" ref="E19" si="1">(D19*48)*$C$6</f>
        <v>0</v>
      </c>
    </row>
    <row r="20" spans="2:5" x14ac:dyDescent="0.25">
      <c r="B20" s="15"/>
      <c r="C20" s="41" t="s">
        <v>26</v>
      </c>
      <c r="D20" s="48">
        <v>0</v>
      </c>
      <c r="E20" s="26">
        <f>(D20*48)*$C$6</f>
        <v>0</v>
      </c>
    </row>
    <row r="21" spans="2:5" x14ac:dyDescent="0.25">
      <c r="B21" s="15"/>
      <c r="C21" s="27"/>
      <c r="D21" s="47" t="s">
        <v>25</v>
      </c>
      <c r="E21" s="17">
        <f>SUM(E18:E20)</f>
        <v>0</v>
      </c>
    </row>
    <row r="22" spans="2:5" x14ac:dyDescent="0.25">
      <c r="B22" s="15"/>
      <c r="C22" s="27"/>
      <c r="D22" s="20"/>
      <c r="E22" s="19"/>
    </row>
    <row r="23" spans="2:5" x14ac:dyDescent="0.25">
      <c r="B23" s="15"/>
      <c r="C23" s="57" t="s">
        <v>14</v>
      </c>
      <c r="D23" s="58"/>
      <c r="E23" s="59"/>
    </row>
    <row r="24" spans="2:5" x14ac:dyDescent="0.25">
      <c r="B24" s="15"/>
      <c r="C24" s="37" t="s">
        <v>23</v>
      </c>
      <c r="D24" s="46" t="s">
        <v>11</v>
      </c>
      <c r="E24" s="46" t="s">
        <v>24</v>
      </c>
    </row>
    <row r="25" spans="2:5" x14ac:dyDescent="0.25">
      <c r="B25" s="15"/>
      <c r="C25" s="40" t="s">
        <v>47</v>
      </c>
      <c r="D25" s="48">
        <v>0</v>
      </c>
      <c r="E25" s="26">
        <f>(D25*48)*$C$7</f>
        <v>0</v>
      </c>
    </row>
    <row r="26" spans="2:5" x14ac:dyDescent="0.25">
      <c r="B26" s="15"/>
      <c r="C26" s="40" t="s">
        <v>41</v>
      </c>
      <c r="D26" s="48">
        <v>0</v>
      </c>
      <c r="E26" s="26">
        <f t="shared" ref="E26" si="2">(D26*48)*$C$7</f>
        <v>0</v>
      </c>
    </row>
    <row r="27" spans="2:5" x14ac:dyDescent="0.25">
      <c r="B27" s="15"/>
      <c r="C27" s="41" t="s">
        <v>26</v>
      </c>
      <c r="D27" s="48">
        <v>0</v>
      </c>
      <c r="E27" s="26">
        <f>(D27*48)*$C$7</f>
        <v>0</v>
      </c>
    </row>
    <row r="28" spans="2:5" x14ac:dyDescent="0.25">
      <c r="B28" s="15"/>
      <c r="C28" s="28"/>
      <c r="D28" s="49" t="s">
        <v>25</v>
      </c>
      <c r="E28" s="29">
        <f>SUM(E25:E27)</f>
        <v>0</v>
      </c>
    </row>
    <row r="29" spans="2:5" x14ac:dyDescent="0.25">
      <c r="B29" s="15"/>
      <c r="C29" s="28"/>
      <c r="D29" s="50"/>
      <c r="E29" s="43"/>
    </row>
    <row r="30" spans="2:5" x14ac:dyDescent="0.25">
      <c r="B30" s="15"/>
      <c r="C30" s="57" t="s">
        <v>39</v>
      </c>
      <c r="D30" s="58"/>
      <c r="E30" s="59"/>
    </row>
    <row r="31" spans="2:5" x14ac:dyDescent="0.25">
      <c r="B31" s="15"/>
      <c r="C31" s="37" t="s">
        <v>23</v>
      </c>
      <c r="D31" s="36" t="s">
        <v>11</v>
      </c>
      <c r="E31" s="36" t="s">
        <v>24</v>
      </c>
    </row>
    <row r="32" spans="2:5" x14ac:dyDescent="0.25">
      <c r="B32" s="15"/>
      <c r="C32" s="40" t="s">
        <v>47</v>
      </c>
      <c r="D32" s="48">
        <v>0</v>
      </c>
      <c r="E32" s="26">
        <f>(D32*48)*$C$8</f>
        <v>0</v>
      </c>
    </row>
    <row r="33" spans="2:5" x14ac:dyDescent="0.25">
      <c r="B33" s="15"/>
      <c r="C33" s="40" t="s">
        <v>41</v>
      </c>
      <c r="D33" s="48">
        <v>0</v>
      </c>
      <c r="E33" s="26">
        <f t="shared" ref="E33:E34" si="3">(D33*48)*$C$8</f>
        <v>0</v>
      </c>
    </row>
    <row r="34" spans="2:5" x14ac:dyDescent="0.25">
      <c r="B34" s="15"/>
      <c r="C34" s="41" t="s">
        <v>26</v>
      </c>
      <c r="D34" s="48">
        <v>0</v>
      </c>
      <c r="E34" s="26">
        <f t="shared" si="3"/>
        <v>0</v>
      </c>
    </row>
    <row r="35" spans="2:5" x14ac:dyDescent="0.25">
      <c r="B35" s="15"/>
      <c r="C35" s="27"/>
      <c r="D35" s="47" t="s">
        <v>25</v>
      </c>
      <c r="E35" s="17">
        <f>SUM(E32:E34)</f>
        <v>0</v>
      </c>
    </row>
    <row r="36" spans="2:5" x14ac:dyDescent="0.25">
      <c r="B36" s="15"/>
      <c r="C36" s="27"/>
      <c r="D36" s="20"/>
      <c r="E36" s="19"/>
    </row>
    <row r="37" spans="2:5" x14ac:dyDescent="0.25">
      <c r="B37" s="15"/>
      <c r="C37" s="57" t="s">
        <v>40</v>
      </c>
      <c r="D37" s="58"/>
      <c r="E37" s="59"/>
    </row>
    <row r="38" spans="2:5" x14ac:dyDescent="0.25">
      <c r="B38" s="15"/>
      <c r="C38" s="37" t="s">
        <v>23</v>
      </c>
      <c r="D38" s="46" t="s">
        <v>11</v>
      </c>
      <c r="E38" s="46" t="s">
        <v>24</v>
      </c>
    </row>
    <row r="39" spans="2:5" x14ac:dyDescent="0.25">
      <c r="B39" s="15"/>
      <c r="C39" s="40" t="s">
        <v>47</v>
      </c>
      <c r="D39" s="48">
        <v>0</v>
      </c>
      <c r="E39" s="26">
        <f>(D39*48)*$C$9</f>
        <v>0</v>
      </c>
    </row>
    <row r="40" spans="2:5" x14ac:dyDescent="0.25">
      <c r="B40" s="15"/>
      <c r="C40" s="40" t="s">
        <v>41</v>
      </c>
      <c r="D40" s="48">
        <v>0</v>
      </c>
      <c r="E40" s="26">
        <f t="shared" ref="E40:E42" si="4">(D40*48)*$C$9</f>
        <v>0</v>
      </c>
    </row>
    <row r="41" spans="2:5" x14ac:dyDescent="0.25">
      <c r="B41" s="15"/>
      <c r="C41" s="41" t="s">
        <v>49</v>
      </c>
      <c r="D41" s="48">
        <v>0</v>
      </c>
      <c r="E41" s="26">
        <f t="shared" si="4"/>
        <v>0</v>
      </c>
    </row>
    <row r="42" spans="2:5" x14ac:dyDescent="0.25">
      <c r="B42" s="15"/>
      <c r="C42" s="41" t="s">
        <v>26</v>
      </c>
      <c r="D42" s="48">
        <v>0</v>
      </c>
      <c r="E42" s="26">
        <f t="shared" si="4"/>
        <v>0</v>
      </c>
    </row>
    <row r="43" spans="2:5" x14ac:dyDescent="0.25">
      <c r="B43" s="15"/>
      <c r="C43" s="28"/>
      <c r="D43" s="49" t="s">
        <v>25</v>
      </c>
      <c r="E43" s="29">
        <f>SUM(E39:E42)</f>
        <v>0</v>
      </c>
    </row>
    <row r="44" spans="2:5" x14ac:dyDescent="0.25">
      <c r="B44" s="15"/>
      <c r="C44" s="28"/>
      <c r="D44" s="50"/>
      <c r="E44" s="43"/>
    </row>
    <row r="45" spans="2:5" x14ac:dyDescent="0.25">
      <c r="B45" s="15"/>
      <c r="C45" s="57" t="s">
        <v>45</v>
      </c>
      <c r="D45" s="58"/>
      <c r="E45" s="59"/>
    </row>
    <row r="46" spans="2:5" x14ac:dyDescent="0.25">
      <c r="B46" s="15"/>
      <c r="C46" s="37" t="s">
        <v>23</v>
      </c>
      <c r="D46" s="46" t="s">
        <v>11</v>
      </c>
      <c r="E46" s="46" t="s">
        <v>24</v>
      </c>
    </row>
    <row r="47" spans="2:5" x14ac:dyDescent="0.25">
      <c r="B47" s="15"/>
      <c r="C47" s="40" t="s">
        <v>47</v>
      </c>
      <c r="D47" s="48">
        <v>0</v>
      </c>
      <c r="E47" s="26">
        <f>(D47*48)*$C$10</f>
        <v>0</v>
      </c>
    </row>
    <row r="48" spans="2:5" x14ac:dyDescent="0.25">
      <c r="B48" s="15"/>
      <c r="C48" s="40" t="s">
        <v>41</v>
      </c>
      <c r="D48" s="48">
        <v>0</v>
      </c>
      <c r="E48" s="26">
        <f t="shared" ref="E48:E50" si="5">(D48*48)*$C$10</f>
        <v>0</v>
      </c>
    </row>
    <row r="49" spans="2:5" x14ac:dyDescent="0.25">
      <c r="B49" s="15"/>
      <c r="C49" s="41" t="s">
        <v>49</v>
      </c>
      <c r="D49" s="48">
        <v>0</v>
      </c>
      <c r="E49" s="26">
        <f t="shared" si="5"/>
        <v>0</v>
      </c>
    </row>
    <row r="50" spans="2:5" x14ac:dyDescent="0.25">
      <c r="B50" s="15"/>
      <c r="C50" s="41" t="s">
        <v>48</v>
      </c>
      <c r="D50" s="48">
        <v>0</v>
      </c>
      <c r="E50" s="26">
        <f t="shared" si="5"/>
        <v>0</v>
      </c>
    </row>
    <row r="51" spans="2:5" x14ac:dyDescent="0.25">
      <c r="B51" s="15"/>
      <c r="C51" s="40" t="s">
        <v>50</v>
      </c>
      <c r="D51" s="48">
        <v>0</v>
      </c>
      <c r="E51" s="26">
        <f>(D51*48)*$C$10</f>
        <v>0</v>
      </c>
    </row>
    <row r="52" spans="2:5" x14ac:dyDescent="0.25">
      <c r="B52" s="15"/>
      <c r="C52" s="28"/>
      <c r="D52" s="49" t="s">
        <v>25</v>
      </c>
      <c r="E52" s="29">
        <f>SUM(E47:E51)</f>
        <v>0</v>
      </c>
    </row>
    <row r="53" spans="2:5" x14ac:dyDescent="0.25">
      <c r="B53" s="15"/>
      <c r="C53" s="28"/>
      <c r="D53" s="50"/>
      <c r="E53" s="43"/>
    </row>
    <row r="54" spans="2:5" x14ac:dyDescent="0.25">
      <c r="B54" s="15"/>
      <c r="C54" s="57" t="s">
        <v>46</v>
      </c>
      <c r="D54" s="58"/>
      <c r="E54" s="59"/>
    </row>
    <row r="55" spans="2:5" x14ac:dyDescent="0.25">
      <c r="B55" s="15"/>
      <c r="C55" s="37" t="s">
        <v>23</v>
      </c>
      <c r="D55" s="46" t="s">
        <v>11</v>
      </c>
      <c r="E55" s="46" t="s">
        <v>24</v>
      </c>
    </row>
    <row r="56" spans="2:5" x14ac:dyDescent="0.25">
      <c r="B56" s="15"/>
      <c r="C56" s="40" t="s">
        <v>47</v>
      </c>
      <c r="D56" s="48">
        <v>0</v>
      </c>
      <c r="E56" s="26">
        <f>(D56*48)*$C$11</f>
        <v>0</v>
      </c>
    </row>
    <row r="57" spans="2:5" x14ac:dyDescent="0.25">
      <c r="B57" s="15"/>
      <c r="C57" s="40" t="s">
        <v>41</v>
      </c>
      <c r="D57" s="48">
        <v>0</v>
      </c>
      <c r="E57" s="26">
        <f>(D57*48)*$C$11</f>
        <v>0</v>
      </c>
    </row>
    <row r="58" spans="2:5" x14ac:dyDescent="0.25">
      <c r="B58" s="15"/>
      <c r="C58" s="41" t="s">
        <v>49</v>
      </c>
      <c r="D58" s="48">
        <v>0</v>
      </c>
      <c r="E58" s="26">
        <f t="shared" ref="E58:E60" si="6">(D58*48)*$C$11</f>
        <v>0</v>
      </c>
    </row>
    <row r="59" spans="2:5" x14ac:dyDescent="0.25">
      <c r="B59" s="15"/>
      <c r="C59" s="41" t="s">
        <v>48</v>
      </c>
      <c r="D59" s="48">
        <v>0</v>
      </c>
      <c r="E59" s="26">
        <f t="shared" si="6"/>
        <v>0</v>
      </c>
    </row>
    <row r="60" spans="2:5" x14ac:dyDescent="0.25">
      <c r="B60" s="15"/>
      <c r="C60" s="40" t="s">
        <v>50</v>
      </c>
      <c r="D60" s="48">
        <v>0</v>
      </c>
      <c r="E60" s="26">
        <f t="shared" si="6"/>
        <v>0</v>
      </c>
    </row>
    <row r="61" spans="2:5" x14ac:dyDescent="0.25">
      <c r="B61" s="15"/>
      <c r="C61" s="28"/>
      <c r="D61" s="49" t="s">
        <v>25</v>
      </c>
      <c r="E61" s="29">
        <f>SUM(E56:E60)</f>
        <v>0</v>
      </c>
    </row>
    <row r="62" spans="2:5" x14ac:dyDescent="0.25">
      <c r="B62" s="15"/>
      <c r="C62" s="28"/>
      <c r="D62" s="50"/>
      <c r="E62" s="43"/>
    </row>
    <row r="63" spans="2:5" x14ac:dyDescent="0.25">
      <c r="B63" s="15"/>
      <c r="C63" s="57" t="s">
        <v>55</v>
      </c>
      <c r="D63" s="58"/>
      <c r="E63" s="59"/>
    </row>
    <row r="64" spans="2:5" x14ac:dyDescent="0.25">
      <c r="B64" s="15"/>
      <c r="C64" s="37" t="s">
        <v>23</v>
      </c>
      <c r="D64" s="46" t="s">
        <v>11</v>
      </c>
      <c r="E64" s="46" t="s">
        <v>24</v>
      </c>
    </row>
    <row r="65" spans="2:5" x14ac:dyDescent="0.25">
      <c r="B65" s="15"/>
      <c r="C65" s="40" t="s">
        <v>57</v>
      </c>
      <c r="D65" s="48">
        <v>0</v>
      </c>
      <c r="E65" s="26">
        <f>(D65*48)*$C$12</f>
        <v>0</v>
      </c>
    </row>
    <row r="66" spans="2:5" x14ac:dyDescent="0.25">
      <c r="B66" s="15"/>
      <c r="C66" s="41" t="s">
        <v>59</v>
      </c>
      <c r="D66" s="48">
        <v>0</v>
      </c>
      <c r="E66" s="26">
        <f>(D66*48)*$C$12</f>
        <v>0</v>
      </c>
    </row>
    <row r="67" spans="2:5" x14ac:dyDescent="0.25">
      <c r="B67" s="15"/>
      <c r="C67" s="28"/>
      <c r="D67" s="49" t="s">
        <v>25</v>
      </c>
      <c r="E67" s="29">
        <f>SUM(E65:E66)</f>
        <v>0</v>
      </c>
    </row>
    <row r="68" spans="2:5" x14ac:dyDescent="0.25">
      <c r="B68" s="15"/>
      <c r="C68" s="28"/>
      <c r="D68" s="50"/>
      <c r="E68" s="43"/>
    </row>
    <row r="69" spans="2:5" x14ac:dyDescent="0.25">
      <c r="B69" s="15"/>
      <c r="C69" s="57" t="s">
        <v>56</v>
      </c>
      <c r="D69" s="58"/>
      <c r="E69" s="59"/>
    </row>
    <row r="70" spans="2:5" x14ac:dyDescent="0.25">
      <c r="B70" s="15"/>
      <c r="C70" s="37" t="s">
        <v>23</v>
      </c>
      <c r="D70" s="46" t="s">
        <v>11</v>
      </c>
      <c r="E70" s="46" t="s">
        <v>24</v>
      </c>
    </row>
    <row r="71" spans="2:5" x14ac:dyDescent="0.25">
      <c r="B71" s="15"/>
      <c r="C71" s="40" t="s">
        <v>57</v>
      </c>
      <c r="D71" s="48">
        <v>0</v>
      </c>
      <c r="E71" s="26">
        <f>(D71*48)*$C$13</f>
        <v>0</v>
      </c>
    </row>
    <row r="72" spans="2:5" x14ac:dyDescent="0.25">
      <c r="B72" s="15"/>
      <c r="C72" s="40" t="s">
        <v>58</v>
      </c>
      <c r="D72" s="48">
        <v>0</v>
      </c>
      <c r="E72" s="26">
        <f>(D72*48)*$C$13</f>
        <v>0</v>
      </c>
    </row>
    <row r="73" spans="2:5" x14ac:dyDescent="0.25">
      <c r="B73" s="15"/>
      <c r="C73" s="41" t="s">
        <v>59</v>
      </c>
      <c r="D73" s="48">
        <v>0</v>
      </c>
      <c r="E73" s="26">
        <f>(D73*48)*$C$13</f>
        <v>0</v>
      </c>
    </row>
    <row r="74" spans="2:5" x14ac:dyDescent="0.25">
      <c r="B74" s="15"/>
      <c r="C74" s="28"/>
      <c r="D74" s="49" t="s">
        <v>25</v>
      </c>
      <c r="E74" s="29">
        <f>SUM(E71:E73)</f>
        <v>0</v>
      </c>
    </row>
    <row r="75" spans="2:5" x14ac:dyDescent="0.25">
      <c r="B75" s="15"/>
      <c r="C75" s="28"/>
      <c r="D75" s="50"/>
      <c r="E75" s="43"/>
    </row>
    <row r="76" spans="2:5" ht="15.75" x14ac:dyDescent="0.25">
      <c r="B76" s="60" t="s">
        <v>27</v>
      </c>
      <c r="C76" s="61"/>
      <c r="D76" s="61"/>
      <c r="E76" s="62"/>
    </row>
    <row r="77" spans="2:5" ht="15.75" x14ac:dyDescent="0.25">
      <c r="B77" s="8"/>
      <c r="C77" s="8"/>
      <c r="D77" s="8"/>
      <c r="E77" s="8"/>
    </row>
    <row r="78" spans="2:5" x14ac:dyDescent="0.25">
      <c r="B78" s="35" t="s">
        <v>9</v>
      </c>
      <c r="C78" s="36" t="s">
        <v>10</v>
      </c>
      <c r="D78" s="36" t="s">
        <v>11</v>
      </c>
      <c r="E78" s="36" t="s">
        <v>28</v>
      </c>
    </row>
    <row r="79" spans="2:5" x14ac:dyDescent="0.25">
      <c r="B79" s="10" t="s">
        <v>13</v>
      </c>
      <c r="C79" s="11">
        <v>7</v>
      </c>
      <c r="D79" s="12">
        <v>0</v>
      </c>
      <c r="E79" s="13">
        <f>(C79*D79)*12</f>
        <v>0</v>
      </c>
    </row>
    <row r="80" spans="2:5" x14ac:dyDescent="0.25">
      <c r="B80" s="10" t="s">
        <v>14</v>
      </c>
      <c r="C80" s="11">
        <v>7</v>
      </c>
      <c r="D80" s="12">
        <v>0</v>
      </c>
      <c r="E80" s="13">
        <f t="shared" ref="E80:E86" si="7">(C80*D80)*12</f>
        <v>0</v>
      </c>
    </row>
    <row r="81" spans="2:5" x14ac:dyDescent="0.25">
      <c r="B81" s="10" t="s">
        <v>39</v>
      </c>
      <c r="C81" s="11">
        <v>7</v>
      </c>
      <c r="D81" s="12">
        <v>0</v>
      </c>
      <c r="E81" s="13">
        <f t="shared" si="7"/>
        <v>0</v>
      </c>
    </row>
    <row r="82" spans="2:5" x14ac:dyDescent="0.25">
      <c r="B82" s="10" t="s">
        <v>40</v>
      </c>
      <c r="C82" s="11">
        <v>7</v>
      </c>
      <c r="D82" s="12">
        <v>0</v>
      </c>
      <c r="E82" s="13">
        <f t="shared" si="7"/>
        <v>0</v>
      </c>
    </row>
    <row r="83" spans="2:5" x14ac:dyDescent="0.25">
      <c r="B83" s="10" t="s">
        <v>45</v>
      </c>
      <c r="C83" s="11">
        <v>7</v>
      </c>
      <c r="D83" s="12">
        <v>0</v>
      </c>
      <c r="E83" s="13">
        <f t="shared" si="7"/>
        <v>0</v>
      </c>
    </row>
    <row r="84" spans="2:5" x14ac:dyDescent="0.25">
      <c r="B84" s="10" t="s">
        <v>46</v>
      </c>
      <c r="C84" s="11">
        <v>7</v>
      </c>
      <c r="D84" s="12">
        <v>0</v>
      </c>
      <c r="E84" s="13">
        <f t="shared" si="7"/>
        <v>0</v>
      </c>
    </row>
    <row r="85" spans="2:5" x14ac:dyDescent="0.25">
      <c r="B85" s="10" t="s">
        <v>55</v>
      </c>
      <c r="C85" s="52">
        <v>3</v>
      </c>
      <c r="D85" s="12">
        <v>0</v>
      </c>
      <c r="E85" s="13">
        <f t="shared" si="7"/>
        <v>0</v>
      </c>
    </row>
    <row r="86" spans="2:5" x14ac:dyDescent="0.25">
      <c r="B86" s="10" t="s">
        <v>56</v>
      </c>
      <c r="C86" s="52">
        <v>3</v>
      </c>
      <c r="D86" s="12">
        <v>0</v>
      </c>
      <c r="E86" s="13">
        <f t="shared" si="7"/>
        <v>0</v>
      </c>
    </row>
    <row r="87" spans="2:5" x14ac:dyDescent="0.25">
      <c r="B87" s="15"/>
      <c r="C87" s="16"/>
      <c r="D87" s="47" t="s">
        <v>15</v>
      </c>
      <c r="E87" s="17">
        <f>SUM(E79:E86)</f>
        <v>0</v>
      </c>
    </row>
    <row r="88" spans="2:5" x14ac:dyDescent="0.25">
      <c r="B88" s="15"/>
      <c r="C88" s="20"/>
      <c r="D88" s="20"/>
      <c r="E88" s="21"/>
    </row>
    <row r="89" spans="2:5" x14ac:dyDescent="0.25">
      <c r="B89" s="15"/>
      <c r="C89" s="57" t="s">
        <v>13</v>
      </c>
      <c r="D89" s="58"/>
      <c r="E89" s="59"/>
    </row>
    <row r="90" spans="2:5" x14ac:dyDescent="0.25">
      <c r="B90" s="15"/>
      <c r="C90" s="37" t="s">
        <v>23</v>
      </c>
      <c r="D90" s="36" t="s">
        <v>11</v>
      </c>
      <c r="E90" s="36" t="s">
        <v>30</v>
      </c>
    </row>
    <row r="91" spans="2:5" x14ac:dyDescent="0.25">
      <c r="B91" s="15"/>
      <c r="C91" s="40" t="s">
        <v>47</v>
      </c>
      <c r="D91" s="48">
        <v>0</v>
      </c>
      <c r="E91" s="26">
        <f>(D91*12)*$C$79</f>
        <v>0</v>
      </c>
    </row>
    <row r="92" spans="2:5" x14ac:dyDescent="0.25">
      <c r="B92" s="15"/>
      <c r="C92" s="40" t="s">
        <v>41</v>
      </c>
      <c r="D92" s="48">
        <v>0</v>
      </c>
      <c r="E92" s="26">
        <f>(D92*12)*$C$79</f>
        <v>0</v>
      </c>
    </row>
    <row r="93" spans="2:5" x14ac:dyDescent="0.25">
      <c r="B93" s="15"/>
      <c r="C93" s="41" t="s">
        <v>26</v>
      </c>
      <c r="D93" s="48">
        <v>0</v>
      </c>
      <c r="E93" s="26">
        <f>(D93*12)*$C$79</f>
        <v>0</v>
      </c>
    </row>
    <row r="94" spans="2:5" x14ac:dyDescent="0.25">
      <c r="B94" s="15"/>
      <c r="C94" s="27"/>
      <c r="D94" s="47" t="s">
        <v>25</v>
      </c>
      <c r="E94" s="17">
        <f>SUM(E91:E93)</f>
        <v>0</v>
      </c>
    </row>
    <row r="95" spans="2:5" x14ac:dyDescent="0.25">
      <c r="B95" s="15"/>
      <c r="C95" s="27"/>
      <c r="D95" s="20"/>
      <c r="E95" s="19"/>
    </row>
    <row r="96" spans="2:5" x14ac:dyDescent="0.25">
      <c r="B96" s="15"/>
      <c r="C96" s="57" t="s">
        <v>14</v>
      </c>
      <c r="D96" s="58"/>
      <c r="E96" s="59"/>
    </row>
    <row r="97" spans="2:5" x14ac:dyDescent="0.25">
      <c r="B97" s="15"/>
      <c r="C97" s="37" t="s">
        <v>23</v>
      </c>
      <c r="D97" s="36" t="s">
        <v>11</v>
      </c>
      <c r="E97" s="36" t="s">
        <v>30</v>
      </c>
    </row>
    <row r="98" spans="2:5" x14ac:dyDescent="0.25">
      <c r="B98" s="15"/>
      <c r="C98" s="40" t="s">
        <v>47</v>
      </c>
      <c r="D98" s="48">
        <v>0</v>
      </c>
      <c r="E98" s="13">
        <f>(D98*12)*$C$80</f>
        <v>0</v>
      </c>
    </row>
    <row r="99" spans="2:5" x14ac:dyDescent="0.25">
      <c r="B99" s="15"/>
      <c r="C99" s="40" t="s">
        <v>41</v>
      </c>
      <c r="D99" s="48">
        <v>0</v>
      </c>
      <c r="E99" s="13">
        <f>(D99*12)*$C$80</f>
        <v>0</v>
      </c>
    </row>
    <row r="100" spans="2:5" x14ac:dyDescent="0.25">
      <c r="B100" s="15"/>
      <c r="C100" s="41" t="s">
        <v>26</v>
      </c>
      <c r="D100" s="48">
        <v>0</v>
      </c>
      <c r="E100" s="13">
        <f t="shared" ref="E100" si="8">(D100*12)*$C$80</f>
        <v>0</v>
      </c>
    </row>
    <row r="101" spans="2:5" x14ac:dyDescent="0.25">
      <c r="B101" s="15"/>
      <c r="C101" s="18"/>
      <c r="D101" s="47" t="s">
        <v>25</v>
      </c>
      <c r="E101" s="17">
        <f>SUM(E98:E100)</f>
        <v>0</v>
      </c>
    </row>
    <row r="102" spans="2:5" x14ac:dyDescent="0.25">
      <c r="B102" s="15"/>
      <c r="C102" s="18"/>
      <c r="D102" s="20"/>
      <c r="E102" s="42"/>
    </row>
    <row r="103" spans="2:5" x14ac:dyDescent="0.25">
      <c r="B103" s="15"/>
      <c r="C103" s="57" t="s">
        <v>39</v>
      </c>
      <c r="D103" s="58"/>
      <c r="E103" s="59"/>
    </row>
    <row r="104" spans="2:5" x14ac:dyDescent="0.25">
      <c r="B104" s="15"/>
      <c r="C104" s="37" t="s">
        <v>23</v>
      </c>
      <c r="D104" s="36" t="s">
        <v>11</v>
      </c>
      <c r="E104" s="36" t="s">
        <v>30</v>
      </c>
    </row>
    <row r="105" spans="2:5" x14ac:dyDescent="0.25">
      <c r="B105" s="15"/>
      <c r="C105" s="40" t="s">
        <v>47</v>
      </c>
      <c r="D105" s="48">
        <v>0</v>
      </c>
      <c r="E105" s="26">
        <f>(D105*12)*$C$81</f>
        <v>0</v>
      </c>
    </row>
    <row r="106" spans="2:5" x14ac:dyDescent="0.25">
      <c r="B106" s="15"/>
      <c r="C106" s="40" t="s">
        <v>41</v>
      </c>
      <c r="D106" s="48">
        <v>0</v>
      </c>
      <c r="E106" s="26">
        <f t="shared" ref="E106:E107" si="9">(D106*12)*$C$81</f>
        <v>0</v>
      </c>
    </row>
    <row r="107" spans="2:5" x14ac:dyDescent="0.25">
      <c r="B107" s="15"/>
      <c r="C107" s="41" t="s">
        <v>26</v>
      </c>
      <c r="D107" s="48">
        <v>0</v>
      </c>
      <c r="E107" s="26">
        <f t="shared" si="9"/>
        <v>0</v>
      </c>
    </row>
    <row r="108" spans="2:5" x14ac:dyDescent="0.25">
      <c r="B108" s="15"/>
      <c r="C108" s="27"/>
      <c r="D108" s="47" t="s">
        <v>25</v>
      </c>
      <c r="E108" s="17">
        <f>SUM(E105:E107)</f>
        <v>0</v>
      </c>
    </row>
    <row r="109" spans="2:5" x14ac:dyDescent="0.25">
      <c r="B109" s="15"/>
      <c r="C109" s="27"/>
      <c r="D109" s="20"/>
      <c r="E109" s="19"/>
    </row>
    <row r="110" spans="2:5" x14ac:dyDescent="0.25">
      <c r="B110" s="15"/>
      <c r="C110" s="57" t="s">
        <v>40</v>
      </c>
      <c r="D110" s="58"/>
      <c r="E110" s="59"/>
    </row>
    <row r="111" spans="2:5" x14ac:dyDescent="0.25">
      <c r="B111" s="15"/>
      <c r="C111" s="37" t="s">
        <v>23</v>
      </c>
      <c r="D111" s="46" t="s">
        <v>11</v>
      </c>
      <c r="E111" s="36" t="s">
        <v>30</v>
      </c>
    </row>
    <row r="112" spans="2:5" x14ac:dyDescent="0.25">
      <c r="B112" s="15"/>
      <c r="C112" s="40" t="s">
        <v>47</v>
      </c>
      <c r="D112" s="48">
        <v>0</v>
      </c>
      <c r="E112" s="26">
        <f>(D112*12)*$C$82</f>
        <v>0</v>
      </c>
    </row>
    <row r="113" spans="2:5" x14ac:dyDescent="0.25">
      <c r="B113" s="15"/>
      <c r="C113" s="40" t="s">
        <v>41</v>
      </c>
      <c r="D113" s="48">
        <v>0</v>
      </c>
      <c r="E113" s="26">
        <f t="shared" ref="E113:E115" si="10">(D113*12)*$C$82</f>
        <v>0</v>
      </c>
    </row>
    <row r="114" spans="2:5" x14ac:dyDescent="0.25">
      <c r="B114" s="15"/>
      <c r="C114" s="41" t="s">
        <v>49</v>
      </c>
      <c r="D114" s="48">
        <v>0</v>
      </c>
      <c r="E114" s="26">
        <f t="shared" si="10"/>
        <v>0</v>
      </c>
    </row>
    <row r="115" spans="2:5" x14ac:dyDescent="0.25">
      <c r="B115" s="15"/>
      <c r="C115" s="41" t="s">
        <v>26</v>
      </c>
      <c r="D115" s="48">
        <v>0</v>
      </c>
      <c r="E115" s="26">
        <f t="shared" si="10"/>
        <v>0</v>
      </c>
    </row>
    <row r="116" spans="2:5" x14ac:dyDescent="0.25">
      <c r="B116" s="15"/>
      <c r="C116" s="28"/>
      <c r="D116" s="49" t="s">
        <v>25</v>
      </c>
      <c r="E116" s="29">
        <f>SUM(E112:E115)</f>
        <v>0</v>
      </c>
    </row>
    <row r="117" spans="2:5" x14ac:dyDescent="0.25">
      <c r="B117" s="15"/>
      <c r="C117" s="28"/>
      <c r="D117" s="50"/>
      <c r="E117" s="43"/>
    </row>
    <row r="118" spans="2:5" x14ac:dyDescent="0.25">
      <c r="B118" s="15"/>
      <c r="C118" s="57" t="s">
        <v>45</v>
      </c>
      <c r="D118" s="58"/>
      <c r="E118" s="59"/>
    </row>
    <row r="119" spans="2:5" x14ac:dyDescent="0.25">
      <c r="B119" s="15"/>
      <c r="C119" s="37" t="s">
        <v>23</v>
      </c>
      <c r="D119" s="46" t="s">
        <v>11</v>
      </c>
      <c r="E119" s="36" t="s">
        <v>30</v>
      </c>
    </row>
    <row r="120" spans="2:5" x14ac:dyDescent="0.25">
      <c r="B120" s="15"/>
      <c r="C120" s="40" t="s">
        <v>47</v>
      </c>
      <c r="D120" s="48">
        <v>0</v>
      </c>
      <c r="E120" s="26">
        <f>(D120*12)*$C$83</f>
        <v>0</v>
      </c>
    </row>
    <row r="121" spans="2:5" x14ac:dyDescent="0.25">
      <c r="B121" s="15"/>
      <c r="C121" s="40" t="s">
        <v>41</v>
      </c>
      <c r="D121" s="48">
        <v>0</v>
      </c>
      <c r="E121" s="26">
        <f t="shared" ref="E121:E124" si="11">(D121*12)*$C$83</f>
        <v>0</v>
      </c>
    </row>
    <row r="122" spans="2:5" x14ac:dyDescent="0.25">
      <c r="B122" s="15"/>
      <c r="C122" s="41" t="s">
        <v>49</v>
      </c>
      <c r="D122" s="48">
        <v>0</v>
      </c>
      <c r="E122" s="26">
        <f t="shared" si="11"/>
        <v>0</v>
      </c>
    </row>
    <row r="123" spans="2:5" x14ac:dyDescent="0.25">
      <c r="B123" s="15"/>
      <c r="C123" s="41" t="s">
        <v>48</v>
      </c>
      <c r="D123" s="48">
        <v>0</v>
      </c>
      <c r="E123" s="26">
        <f t="shared" si="11"/>
        <v>0</v>
      </c>
    </row>
    <row r="124" spans="2:5" x14ac:dyDescent="0.25">
      <c r="B124" s="15"/>
      <c r="C124" s="40" t="s">
        <v>50</v>
      </c>
      <c r="D124" s="48">
        <v>0</v>
      </c>
      <c r="E124" s="26">
        <f t="shared" si="11"/>
        <v>0</v>
      </c>
    </row>
    <row r="125" spans="2:5" x14ac:dyDescent="0.25">
      <c r="B125" s="15"/>
      <c r="C125" s="28"/>
      <c r="D125" s="49" t="s">
        <v>25</v>
      </c>
      <c r="E125" s="29">
        <f>SUM(E120:E124)</f>
        <v>0</v>
      </c>
    </row>
    <row r="126" spans="2:5" x14ac:dyDescent="0.25">
      <c r="B126" s="15"/>
      <c r="C126" s="28"/>
      <c r="D126" s="50"/>
      <c r="E126" s="43"/>
    </row>
    <row r="127" spans="2:5" x14ac:dyDescent="0.25">
      <c r="B127" s="15"/>
      <c r="C127" s="57" t="s">
        <v>46</v>
      </c>
      <c r="D127" s="58"/>
      <c r="E127" s="59"/>
    </row>
    <row r="128" spans="2:5" x14ac:dyDescent="0.25">
      <c r="B128" s="15"/>
      <c r="C128" s="37" t="s">
        <v>23</v>
      </c>
      <c r="D128" s="46" t="s">
        <v>11</v>
      </c>
      <c r="E128" s="36" t="s">
        <v>30</v>
      </c>
    </row>
    <row r="129" spans="2:5" x14ac:dyDescent="0.25">
      <c r="B129" s="15"/>
      <c r="C129" s="40" t="s">
        <v>47</v>
      </c>
      <c r="D129" s="48">
        <v>0</v>
      </c>
      <c r="E129" s="26">
        <f>(D129*12)*$C$84</f>
        <v>0</v>
      </c>
    </row>
    <row r="130" spans="2:5" x14ac:dyDescent="0.25">
      <c r="B130" s="15"/>
      <c r="C130" s="40" t="s">
        <v>41</v>
      </c>
      <c r="D130" s="48">
        <v>0</v>
      </c>
      <c r="E130" s="26">
        <f t="shared" ref="E130:E133" si="12">(D130*12)*$C$84</f>
        <v>0</v>
      </c>
    </row>
    <row r="131" spans="2:5" x14ac:dyDescent="0.25">
      <c r="B131" s="15"/>
      <c r="C131" s="41" t="s">
        <v>49</v>
      </c>
      <c r="D131" s="48">
        <v>0</v>
      </c>
      <c r="E131" s="26">
        <f t="shared" si="12"/>
        <v>0</v>
      </c>
    </row>
    <row r="132" spans="2:5" x14ac:dyDescent="0.25">
      <c r="B132" s="15"/>
      <c r="C132" s="41" t="s">
        <v>48</v>
      </c>
      <c r="D132" s="48">
        <v>0</v>
      </c>
      <c r="E132" s="26">
        <f t="shared" si="12"/>
        <v>0</v>
      </c>
    </row>
    <row r="133" spans="2:5" x14ac:dyDescent="0.25">
      <c r="B133" s="15"/>
      <c r="C133" s="40" t="s">
        <v>50</v>
      </c>
      <c r="D133" s="48">
        <v>0</v>
      </c>
      <c r="E133" s="26">
        <f t="shared" si="12"/>
        <v>0</v>
      </c>
    </row>
    <row r="134" spans="2:5" x14ac:dyDescent="0.25">
      <c r="B134" s="15"/>
      <c r="C134" s="28"/>
      <c r="D134" s="49" t="s">
        <v>25</v>
      </c>
      <c r="E134" s="29">
        <f>SUM(E129:E133)</f>
        <v>0</v>
      </c>
    </row>
    <row r="135" spans="2:5" x14ac:dyDescent="0.25">
      <c r="B135" s="15"/>
      <c r="C135" s="18"/>
      <c r="D135" s="20"/>
      <c r="E135" s="19"/>
    </row>
    <row r="136" spans="2:5" x14ac:dyDescent="0.25">
      <c r="B136" s="15"/>
      <c r="C136" s="57" t="s">
        <v>55</v>
      </c>
      <c r="D136" s="58"/>
      <c r="E136" s="59"/>
    </row>
    <row r="137" spans="2:5" x14ac:dyDescent="0.25">
      <c r="B137" s="15"/>
      <c r="C137" s="37" t="s">
        <v>23</v>
      </c>
      <c r="D137" s="46" t="s">
        <v>11</v>
      </c>
      <c r="E137" s="36" t="s">
        <v>30</v>
      </c>
    </row>
    <row r="138" spans="2:5" x14ac:dyDescent="0.25">
      <c r="B138" s="15"/>
      <c r="C138" s="40" t="s">
        <v>57</v>
      </c>
      <c r="D138" s="48">
        <v>0</v>
      </c>
      <c r="E138" s="26">
        <f>(D138*12)*$C$85</f>
        <v>0</v>
      </c>
    </row>
    <row r="139" spans="2:5" x14ac:dyDescent="0.25">
      <c r="B139" s="15"/>
      <c r="C139" s="41" t="s">
        <v>59</v>
      </c>
      <c r="D139" s="48">
        <v>0</v>
      </c>
      <c r="E139" s="26">
        <f>(D139*12)*$C$85</f>
        <v>0</v>
      </c>
    </row>
    <row r="140" spans="2:5" x14ac:dyDescent="0.25">
      <c r="B140" s="15"/>
      <c r="C140" s="28"/>
      <c r="D140" s="49" t="s">
        <v>25</v>
      </c>
      <c r="E140" s="29">
        <f>SUM(E138:E139)</f>
        <v>0</v>
      </c>
    </row>
    <row r="141" spans="2:5" x14ac:dyDescent="0.25">
      <c r="B141" s="15"/>
      <c r="C141" s="18"/>
      <c r="D141" s="20"/>
      <c r="E141" s="19"/>
    </row>
    <row r="142" spans="2:5" x14ac:dyDescent="0.25">
      <c r="B142" s="15"/>
      <c r="C142" s="57" t="s">
        <v>56</v>
      </c>
      <c r="D142" s="58"/>
      <c r="E142" s="59"/>
    </row>
    <row r="143" spans="2:5" x14ac:dyDescent="0.25">
      <c r="B143" s="15"/>
      <c r="C143" s="37" t="s">
        <v>23</v>
      </c>
      <c r="D143" s="46" t="s">
        <v>11</v>
      </c>
      <c r="E143" s="36" t="s">
        <v>30</v>
      </c>
    </row>
    <row r="144" spans="2:5" x14ac:dyDescent="0.25">
      <c r="B144" s="15"/>
      <c r="C144" s="40" t="s">
        <v>57</v>
      </c>
      <c r="D144" s="48">
        <v>0</v>
      </c>
      <c r="E144" s="26">
        <f>(D144*12)*$C$86</f>
        <v>0</v>
      </c>
    </row>
    <row r="145" spans="2:8" x14ac:dyDescent="0.25">
      <c r="B145" s="15"/>
      <c r="C145" s="40" t="s">
        <v>58</v>
      </c>
      <c r="D145" s="48">
        <v>0</v>
      </c>
      <c r="E145" s="26">
        <f>(D145*12)*$C$86</f>
        <v>0</v>
      </c>
    </row>
    <row r="146" spans="2:8" x14ac:dyDescent="0.25">
      <c r="B146" s="15"/>
      <c r="C146" s="41" t="s">
        <v>59</v>
      </c>
      <c r="D146" s="48">
        <v>0</v>
      </c>
      <c r="E146" s="26">
        <f>(D146*12)*$C$86</f>
        <v>0</v>
      </c>
    </row>
    <row r="147" spans="2:8" x14ac:dyDescent="0.25">
      <c r="B147" s="15"/>
      <c r="C147" s="28"/>
      <c r="D147" s="49" t="s">
        <v>25</v>
      </c>
      <c r="E147" s="29">
        <f>SUM(E144:E146)</f>
        <v>0</v>
      </c>
    </row>
    <row r="148" spans="2:8" x14ac:dyDescent="0.25">
      <c r="B148" s="15"/>
      <c r="C148" s="18"/>
      <c r="D148" s="20"/>
      <c r="E148" s="19"/>
    </row>
    <row r="149" spans="2:8" ht="15.75" x14ac:dyDescent="0.25">
      <c r="B149" s="60" t="s">
        <v>31</v>
      </c>
      <c r="C149" s="61"/>
      <c r="D149" s="61"/>
      <c r="E149" s="62"/>
    </row>
    <row r="150" spans="2:8" ht="15.75" x14ac:dyDescent="0.25">
      <c r="B150" s="8"/>
      <c r="C150" s="8"/>
      <c r="D150" s="8"/>
      <c r="E150" s="8"/>
    </row>
    <row r="151" spans="2:8" x14ac:dyDescent="0.25">
      <c r="B151" s="35" t="s">
        <v>9</v>
      </c>
      <c r="C151" s="36" t="s">
        <v>10</v>
      </c>
      <c r="D151" s="36" t="s">
        <v>11</v>
      </c>
      <c r="E151" s="36" t="s">
        <v>28</v>
      </c>
    </row>
    <row r="152" spans="2:8" x14ac:dyDescent="0.25">
      <c r="B152" s="10" t="s">
        <v>13</v>
      </c>
      <c r="C152" s="11">
        <v>7</v>
      </c>
      <c r="D152" s="12">
        <v>0</v>
      </c>
      <c r="E152" s="13">
        <f>(C152*D152)*12</f>
        <v>0</v>
      </c>
      <c r="H152" s="31"/>
    </row>
    <row r="153" spans="2:8" x14ac:dyDescent="0.25">
      <c r="B153" s="10" t="s">
        <v>14</v>
      </c>
      <c r="C153" s="11">
        <v>7</v>
      </c>
      <c r="D153" s="12">
        <v>0</v>
      </c>
      <c r="E153" s="13">
        <f t="shared" ref="E153:E159" si="13">(C153*D153)*12</f>
        <v>0</v>
      </c>
      <c r="H153" s="31"/>
    </row>
    <row r="154" spans="2:8" x14ac:dyDescent="0.25">
      <c r="B154" s="10" t="s">
        <v>39</v>
      </c>
      <c r="C154" s="11">
        <v>7</v>
      </c>
      <c r="D154" s="12">
        <v>0</v>
      </c>
      <c r="E154" s="13">
        <f t="shared" si="13"/>
        <v>0</v>
      </c>
      <c r="H154" s="31"/>
    </row>
    <row r="155" spans="2:8" x14ac:dyDescent="0.25">
      <c r="B155" s="10" t="s">
        <v>40</v>
      </c>
      <c r="C155" s="11">
        <v>7</v>
      </c>
      <c r="D155" s="12">
        <v>0</v>
      </c>
      <c r="E155" s="13">
        <f t="shared" si="13"/>
        <v>0</v>
      </c>
      <c r="H155" s="31"/>
    </row>
    <row r="156" spans="2:8" x14ac:dyDescent="0.25">
      <c r="B156" s="10" t="s">
        <v>45</v>
      </c>
      <c r="C156" s="11">
        <v>7</v>
      </c>
      <c r="D156" s="12">
        <v>0</v>
      </c>
      <c r="E156" s="13">
        <f t="shared" si="13"/>
        <v>0</v>
      </c>
      <c r="H156" s="31"/>
    </row>
    <row r="157" spans="2:8" x14ac:dyDescent="0.25">
      <c r="B157" s="10" t="s">
        <v>46</v>
      </c>
      <c r="C157" s="11">
        <v>7</v>
      </c>
      <c r="D157" s="12">
        <v>0</v>
      </c>
      <c r="E157" s="13">
        <f t="shared" si="13"/>
        <v>0</v>
      </c>
      <c r="H157" s="31"/>
    </row>
    <row r="158" spans="2:8" x14ac:dyDescent="0.25">
      <c r="B158" s="10" t="s">
        <v>55</v>
      </c>
      <c r="C158" s="52">
        <v>3</v>
      </c>
      <c r="D158" s="12">
        <v>0</v>
      </c>
      <c r="E158" s="13">
        <f t="shared" si="13"/>
        <v>0</v>
      </c>
      <c r="H158" s="31"/>
    </row>
    <row r="159" spans="2:8" x14ac:dyDescent="0.25">
      <c r="B159" s="10" t="s">
        <v>56</v>
      </c>
      <c r="C159" s="52">
        <v>3</v>
      </c>
      <c r="D159" s="12">
        <v>0</v>
      </c>
      <c r="E159" s="13">
        <f t="shared" si="13"/>
        <v>0</v>
      </c>
      <c r="H159" s="31"/>
    </row>
    <row r="160" spans="2:8" x14ac:dyDescent="0.25">
      <c r="B160" s="15"/>
      <c r="C160" s="16"/>
      <c r="D160" s="47" t="s">
        <v>15</v>
      </c>
      <c r="E160" s="17">
        <f>SUM(E152:E159)</f>
        <v>0</v>
      </c>
    </row>
    <row r="161" spans="2:5" x14ac:dyDescent="0.25">
      <c r="B161" s="15"/>
      <c r="C161" s="20"/>
      <c r="D161" s="20"/>
      <c r="E161" s="21"/>
    </row>
    <row r="162" spans="2:5" x14ac:dyDescent="0.25">
      <c r="B162" s="15"/>
      <c r="C162" s="57" t="s">
        <v>13</v>
      </c>
      <c r="D162" s="58"/>
      <c r="E162" s="59"/>
    </row>
    <row r="163" spans="2:5" x14ac:dyDescent="0.25">
      <c r="B163" s="15"/>
      <c r="C163" s="37" t="s">
        <v>23</v>
      </c>
      <c r="D163" s="36" t="s">
        <v>11</v>
      </c>
      <c r="E163" s="36" t="s">
        <v>30</v>
      </c>
    </row>
    <row r="164" spans="2:5" x14ac:dyDescent="0.25">
      <c r="B164" s="15"/>
      <c r="C164" s="40" t="s">
        <v>47</v>
      </c>
      <c r="D164" s="48">
        <v>0</v>
      </c>
      <c r="E164" s="26">
        <f>(D164*12)*$C$152</f>
        <v>0</v>
      </c>
    </row>
    <row r="165" spans="2:5" x14ac:dyDescent="0.25">
      <c r="B165" s="15"/>
      <c r="C165" s="40" t="s">
        <v>41</v>
      </c>
      <c r="D165" s="48">
        <v>0</v>
      </c>
      <c r="E165" s="26">
        <f t="shared" ref="E165:E166" si="14">(D165*12)*$C$152</f>
        <v>0</v>
      </c>
    </row>
    <row r="166" spans="2:5" x14ac:dyDescent="0.25">
      <c r="B166" s="15"/>
      <c r="C166" s="41" t="s">
        <v>26</v>
      </c>
      <c r="D166" s="48">
        <v>0</v>
      </c>
      <c r="E166" s="26">
        <f t="shared" si="14"/>
        <v>0</v>
      </c>
    </row>
    <row r="167" spans="2:5" x14ac:dyDescent="0.25">
      <c r="B167" s="15"/>
      <c r="C167" s="27"/>
      <c r="D167" s="47" t="s">
        <v>25</v>
      </c>
      <c r="E167" s="17">
        <f>SUM(E164:E166)</f>
        <v>0</v>
      </c>
    </row>
    <row r="168" spans="2:5" x14ac:dyDescent="0.25">
      <c r="B168" s="15"/>
      <c r="C168" s="27"/>
      <c r="D168" s="20"/>
      <c r="E168" s="19"/>
    </row>
    <row r="169" spans="2:5" x14ac:dyDescent="0.25">
      <c r="B169" s="15"/>
      <c r="C169" s="57" t="s">
        <v>14</v>
      </c>
      <c r="D169" s="58"/>
      <c r="E169" s="59"/>
    </row>
    <row r="170" spans="2:5" x14ac:dyDescent="0.25">
      <c r="B170" s="15"/>
      <c r="C170" s="37" t="s">
        <v>23</v>
      </c>
      <c r="D170" s="36" t="s">
        <v>11</v>
      </c>
      <c r="E170" s="36" t="s">
        <v>30</v>
      </c>
    </row>
    <row r="171" spans="2:5" x14ac:dyDescent="0.25">
      <c r="B171" s="15"/>
      <c r="C171" s="40" t="s">
        <v>47</v>
      </c>
      <c r="D171" s="48">
        <v>0</v>
      </c>
      <c r="E171" s="13">
        <f>(D171*12)*$C$153</f>
        <v>0</v>
      </c>
    </row>
    <row r="172" spans="2:5" x14ac:dyDescent="0.25">
      <c r="B172" s="15"/>
      <c r="C172" s="40" t="s">
        <v>41</v>
      </c>
      <c r="D172" s="48">
        <v>0</v>
      </c>
      <c r="E172" s="13">
        <f t="shared" ref="E172:E173" si="15">(D172*12)*$C$153</f>
        <v>0</v>
      </c>
    </row>
    <row r="173" spans="2:5" x14ac:dyDescent="0.25">
      <c r="B173" s="15"/>
      <c r="C173" s="41" t="s">
        <v>26</v>
      </c>
      <c r="D173" s="48">
        <v>0</v>
      </c>
      <c r="E173" s="13">
        <f t="shared" si="15"/>
        <v>0</v>
      </c>
    </row>
    <row r="174" spans="2:5" x14ac:dyDescent="0.25">
      <c r="B174" s="15"/>
      <c r="C174" s="18"/>
      <c r="D174" s="47" t="s">
        <v>25</v>
      </c>
      <c r="E174" s="17">
        <f>SUM(E171:E173)</f>
        <v>0</v>
      </c>
    </row>
    <row r="175" spans="2:5" x14ac:dyDescent="0.25">
      <c r="B175" s="15"/>
      <c r="C175" s="18"/>
      <c r="D175" s="20"/>
      <c r="E175" s="42"/>
    </row>
    <row r="176" spans="2:5" x14ac:dyDescent="0.25">
      <c r="B176" s="15"/>
      <c r="C176" s="57" t="s">
        <v>39</v>
      </c>
      <c r="D176" s="58"/>
      <c r="E176" s="59"/>
    </row>
    <row r="177" spans="2:5" x14ac:dyDescent="0.25">
      <c r="B177" s="15"/>
      <c r="C177" s="37" t="s">
        <v>23</v>
      </c>
      <c r="D177" s="36" t="s">
        <v>11</v>
      </c>
      <c r="E177" s="36" t="s">
        <v>30</v>
      </c>
    </row>
    <row r="178" spans="2:5" x14ac:dyDescent="0.25">
      <c r="B178" s="15"/>
      <c r="C178" s="40" t="s">
        <v>47</v>
      </c>
      <c r="D178" s="48">
        <v>0</v>
      </c>
      <c r="E178" s="26">
        <f>(D178*12)*$C$154</f>
        <v>0</v>
      </c>
    </row>
    <row r="179" spans="2:5" x14ac:dyDescent="0.25">
      <c r="B179" s="15"/>
      <c r="C179" s="40" t="s">
        <v>41</v>
      </c>
      <c r="D179" s="48">
        <v>0</v>
      </c>
      <c r="E179" s="26">
        <f t="shared" ref="E179:E180" si="16">(D179*12)*$C$154</f>
        <v>0</v>
      </c>
    </row>
    <row r="180" spans="2:5" x14ac:dyDescent="0.25">
      <c r="B180" s="15"/>
      <c r="C180" s="41" t="s">
        <v>26</v>
      </c>
      <c r="D180" s="48">
        <v>0</v>
      </c>
      <c r="E180" s="26">
        <f t="shared" si="16"/>
        <v>0</v>
      </c>
    </row>
    <row r="181" spans="2:5" x14ac:dyDescent="0.25">
      <c r="B181" s="15"/>
      <c r="C181" s="27"/>
      <c r="D181" s="47" t="s">
        <v>25</v>
      </c>
      <c r="E181" s="17">
        <f>SUM(E178:E180)</f>
        <v>0</v>
      </c>
    </row>
    <row r="182" spans="2:5" x14ac:dyDescent="0.25">
      <c r="B182" s="15"/>
      <c r="C182" s="27"/>
      <c r="D182" s="20"/>
      <c r="E182" s="19"/>
    </row>
    <row r="183" spans="2:5" x14ac:dyDescent="0.25">
      <c r="B183" s="15"/>
      <c r="C183" s="57" t="s">
        <v>40</v>
      </c>
      <c r="D183" s="58"/>
      <c r="E183" s="59"/>
    </row>
    <row r="184" spans="2:5" x14ac:dyDescent="0.25">
      <c r="B184" s="15"/>
      <c r="C184" s="37" t="s">
        <v>23</v>
      </c>
      <c r="D184" s="46" t="s">
        <v>11</v>
      </c>
      <c r="E184" s="36" t="s">
        <v>30</v>
      </c>
    </row>
    <row r="185" spans="2:5" x14ac:dyDescent="0.25">
      <c r="B185" s="15"/>
      <c r="C185" s="40" t="s">
        <v>47</v>
      </c>
      <c r="D185" s="48">
        <v>0</v>
      </c>
      <c r="E185" s="26">
        <f>(D185*12)*$C$155</f>
        <v>0</v>
      </c>
    </row>
    <row r="186" spans="2:5" x14ac:dyDescent="0.25">
      <c r="B186" s="15"/>
      <c r="C186" s="40" t="s">
        <v>41</v>
      </c>
      <c r="D186" s="48">
        <v>0</v>
      </c>
      <c r="E186" s="26">
        <f t="shared" ref="E186:E188" si="17">(D186*12)*$C$155</f>
        <v>0</v>
      </c>
    </row>
    <row r="187" spans="2:5" x14ac:dyDescent="0.25">
      <c r="B187" s="15"/>
      <c r="C187" s="41" t="s">
        <v>49</v>
      </c>
      <c r="D187" s="48">
        <v>0</v>
      </c>
      <c r="E187" s="26">
        <f t="shared" si="17"/>
        <v>0</v>
      </c>
    </row>
    <row r="188" spans="2:5" x14ac:dyDescent="0.25">
      <c r="B188" s="15"/>
      <c r="C188" s="41" t="s">
        <v>26</v>
      </c>
      <c r="D188" s="48">
        <v>0</v>
      </c>
      <c r="E188" s="26">
        <f t="shared" si="17"/>
        <v>0</v>
      </c>
    </row>
    <row r="189" spans="2:5" x14ac:dyDescent="0.25">
      <c r="B189" s="15"/>
      <c r="C189" s="28"/>
      <c r="D189" s="49" t="s">
        <v>25</v>
      </c>
      <c r="E189" s="29">
        <f>SUM(E185:E188)</f>
        <v>0</v>
      </c>
    </row>
    <row r="190" spans="2:5" x14ac:dyDescent="0.25">
      <c r="B190" s="15"/>
      <c r="C190" s="28"/>
      <c r="D190" s="50"/>
      <c r="E190" s="43"/>
    </row>
    <row r="191" spans="2:5" x14ac:dyDescent="0.25">
      <c r="B191" s="15"/>
      <c r="C191" s="57" t="s">
        <v>45</v>
      </c>
      <c r="D191" s="58"/>
      <c r="E191" s="59"/>
    </row>
    <row r="192" spans="2:5" x14ac:dyDescent="0.25">
      <c r="B192" s="15"/>
      <c r="C192" s="37" t="s">
        <v>23</v>
      </c>
      <c r="D192" s="46" t="s">
        <v>11</v>
      </c>
      <c r="E192" s="36" t="s">
        <v>30</v>
      </c>
    </row>
    <row r="193" spans="2:5" x14ac:dyDescent="0.25">
      <c r="B193" s="15"/>
      <c r="C193" s="40" t="s">
        <v>47</v>
      </c>
      <c r="D193" s="48">
        <v>0</v>
      </c>
      <c r="E193" s="26">
        <f>(D193*12)*$C$156</f>
        <v>0</v>
      </c>
    </row>
    <row r="194" spans="2:5" x14ac:dyDescent="0.25">
      <c r="B194" s="15"/>
      <c r="C194" s="40" t="s">
        <v>41</v>
      </c>
      <c r="D194" s="48">
        <v>0</v>
      </c>
      <c r="E194" s="26">
        <f t="shared" ref="E194:E197" si="18">(D194*12)*$C$156</f>
        <v>0</v>
      </c>
    </row>
    <row r="195" spans="2:5" x14ac:dyDescent="0.25">
      <c r="B195" s="15"/>
      <c r="C195" s="41" t="s">
        <v>49</v>
      </c>
      <c r="D195" s="48">
        <v>0</v>
      </c>
      <c r="E195" s="26">
        <f t="shared" si="18"/>
        <v>0</v>
      </c>
    </row>
    <row r="196" spans="2:5" x14ac:dyDescent="0.25">
      <c r="B196" s="15"/>
      <c r="C196" s="41" t="s">
        <v>48</v>
      </c>
      <c r="D196" s="48">
        <v>0</v>
      </c>
      <c r="E196" s="26">
        <f t="shared" si="18"/>
        <v>0</v>
      </c>
    </row>
    <row r="197" spans="2:5" x14ac:dyDescent="0.25">
      <c r="B197" s="15"/>
      <c r="C197" s="40" t="s">
        <v>50</v>
      </c>
      <c r="D197" s="48">
        <v>0</v>
      </c>
      <c r="E197" s="26">
        <f t="shared" si="18"/>
        <v>0</v>
      </c>
    </row>
    <row r="198" spans="2:5" x14ac:dyDescent="0.25">
      <c r="B198" s="15"/>
      <c r="C198" s="28"/>
      <c r="D198" s="49" t="s">
        <v>25</v>
      </c>
      <c r="E198" s="29">
        <f>SUM(E193:E197)</f>
        <v>0</v>
      </c>
    </row>
    <row r="199" spans="2:5" x14ac:dyDescent="0.25">
      <c r="B199" s="15"/>
      <c r="C199" s="28"/>
      <c r="D199" s="50"/>
      <c r="E199" s="43"/>
    </row>
    <row r="200" spans="2:5" x14ac:dyDescent="0.25">
      <c r="B200" s="15"/>
      <c r="C200" s="57" t="s">
        <v>46</v>
      </c>
      <c r="D200" s="58"/>
      <c r="E200" s="59"/>
    </row>
    <row r="201" spans="2:5" x14ac:dyDescent="0.25">
      <c r="B201" s="15"/>
      <c r="C201" s="37" t="s">
        <v>23</v>
      </c>
      <c r="D201" s="46" t="s">
        <v>11</v>
      </c>
      <c r="E201" s="36" t="s">
        <v>30</v>
      </c>
    </row>
    <row r="202" spans="2:5" x14ac:dyDescent="0.25">
      <c r="B202" s="15"/>
      <c r="C202" s="40" t="s">
        <v>47</v>
      </c>
      <c r="D202" s="48">
        <v>0</v>
      </c>
      <c r="E202" s="26">
        <f>(D202*12)*$C$157</f>
        <v>0</v>
      </c>
    </row>
    <row r="203" spans="2:5" x14ac:dyDescent="0.25">
      <c r="B203" s="15"/>
      <c r="C203" s="40" t="s">
        <v>41</v>
      </c>
      <c r="D203" s="48">
        <v>0</v>
      </c>
      <c r="E203" s="26">
        <f t="shared" ref="E203:E206" si="19">(D203*12)*$C$157</f>
        <v>0</v>
      </c>
    </row>
    <row r="204" spans="2:5" x14ac:dyDescent="0.25">
      <c r="B204" s="15"/>
      <c r="C204" s="41" t="s">
        <v>49</v>
      </c>
      <c r="D204" s="48">
        <v>0</v>
      </c>
      <c r="E204" s="26">
        <f t="shared" si="19"/>
        <v>0</v>
      </c>
    </row>
    <row r="205" spans="2:5" x14ac:dyDescent="0.25">
      <c r="B205" s="15"/>
      <c r="C205" s="41" t="s">
        <v>48</v>
      </c>
      <c r="D205" s="48">
        <v>0</v>
      </c>
      <c r="E205" s="26">
        <f t="shared" si="19"/>
        <v>0</v>
      </c>
    </row>
    <row r="206" spans="2:5" x14ac:dyDescent="0.25">
      <c r="B206" s="15"/>
      <c r="C206" s="40" t="s">
        <v>50</v>
      </c>
      <c r="D206" s="48">
        <v>0</v>
      </c>
      <c r="E206" s="26">
        <f t="shared" si="19"/>
        <v>0</v>
      </c>
    </row>
    <row r="207" spans="2:5" x14ac:dyDescent="0.25">
      <c r="B207" s="15"/>
      <c r="C207" s="28"/>
      <c r="D207" s="49" t="s">
        <v>25</v>
      </c>
      <c r="E207" s="29">
        <f>SUM(E202:E206)</f>
        <v>0</v>
      </c>
    </row>
    <row r="208" spans="2:5" x14ac:dyDescent="0.25">
      <c r="B208" s="15"/>
      <c r="C208" s="18"/>
      <c r="D208" s="20"/>
      <c r="E208" s="19"/>
    </row>
    <row r="209" spans="2:5" x14ac:dyDescent="0.25">
      <c r="B209" s="15"/>
      <c r="C209" s="57" t="s">
        <v>55</v>
      </c>
      <c r="D209" s="58"/>
      <c r="E209" s="59"/>
    </row>
    <row r="210" spans="2:5" x14ac:dyDescent="0.25">
      <c r="B210" s="15"/>
      <c r="C210" s="37" t="s">
        <v>23</v>
      </c>
      <c r="D210" s="46" t="s">
        <v>11</v>
      </c>
      <c r="E210" s="36" t="s">
        <v>30</v>
      </c>
    </row>
    <row r="211" spans="2:5" x14ac:dyDescent="0.25">
      <c r="B211" s="15"/>
      <c r="C211" s="40" t="s">
        <v>57</v>
      </c>
      <c r="D211" s="48">
        <v>0</v>
      </c>
      <c r="E211" s="26">
        <f>(D211*12)*$C$158</f>
        <v>0</v>
      </c>
    </row>
    <row r="212" spans="2:5" x14ac:dyDescent="0.25">
      <c r="B212" s="15"/>
      <c r="C212" s="41" t="s">
        <v>59</v>
      </c>
      <c r="D212" s="48">
        <v>0</v>
      </c>
      <c r="E212" s="26">
        <f>(D212*12)*$C$158</f>
        <v>0</v>
      </c>
    </row>
    <row r="213" spans="2:5" x14ac:dyDescent="0.25">
      <c r="B213" s="15"/>
      <c r="C213" s="28"/>
      <c r="D213" s="49" t="s">
        <v>25</v>
      </c>
      <c r="E213" s="29">
        <f>SUM(E211:E212)</f>
        <v>0</v>
      </c>
    </row>
    <row r="214" spans="2:5" x14ac:dyDescent="0.25">
      <c r="B214" s="15"/>
      <c r="C214" s="18"/>
      <c r="D214" s="20"/>
      <c r="E214" s="19"/>
    </row>
    <row r="215" spans="2:5" x14ac:dyDescent="0.25">
      <c r="B215" s="15"/>
      <c r="C215" s="57" t="s">
        <v>56</v>
      </c>
      <c r="D215" s="58"/>
      <c r="E215" s="59"/>
    </row>
    <row r="216" spans="2:5" x14ac:dyDescent="0.25">
      <c r="B216" s="15"/>
      <c r="C216" s="37" t="s">
        <v>23</v>
      </c>
      <c r="D216" s="46" t="s">
        <v>11</v>
      </c>
      <c r="E216" s="36" t="s">
        <v>30</v>
      </c>
    </row>
    <row r="217" spans="2:5" x14ac:dyDescent="0.25">
      <c r="B217" s="15"/>
      <c r="C217" s="40" t="s">
        <v>57</v>
      </c>
      <c r="D217" s="48">
        <v>0</v>
      </c>
      <c r="E217" s="26">
        <f>(D217*12)*$C$159</f>
        <v>0</v>
      </c>
    </row>
    <row r="218" spans="2:5" x14ac:dyDescent="0.25">
      <c r="B218" s="15"/>
      <c r="C218" s="40" t="s">
        <v>58</v>
      </c>
      <c r="D218" s="48">
        <v>0</v>
      </c>
      <c r="E218" s="26">
        <f>(D218*12)*$C$159</f>
        <v>0</v>
      </c>
    </row>
    <row r="219" spans="2:5" x14ac:dyDescent="0.25">
      <c r="B219" s="15"/>
      <c r="C219" s="41" t="s">
        <v>59</v>
      </c>
      <c r="D219" s="48">
        <v>0</v>
      </c>
      <c r="E219" s="26">
        <f t="shared" ref="E219" si="20">(D219*12)*$C$159</f>
        <v>0</v>
      </c>
    </row>
    <row r="220" spans="2:5" x14ac:dyDescent="0.25">
      <c r="B220" s="15"/>
      <c r="C220" s="28"/>
      <c r="D220" s="49" t="s">
        <v>25</v>
      </c>
      <c r="E220" s="29">
        <f>SUM(E217:E219)</f>
        <v>0</v>
      </c>
    </row>
    <row r="221" spans="2:5" x14ac:dyDescent="0.25">
      <c r="B221" s="15"/>
      <c r="C221" s="27"/>
      <c r="D221" s="51"/>
      <c r="E221" s="33"/>
    </row>
    <row r="222" spans="2:5" x14ac:dyDescent="0.25">
      <c r="B222" s="34"/>
      <c r="C222" s="55" t="s">
        <v>69</v>
      </c>
      <c r="D222" s="56"/>
      <c r="E222" s="17">
        <f>E14+E21+E28+E35+E43+E52+E61+E67+E74+E87+E94+E101+E108+E116+E125+E134+E140+E147+E160+E167+E174+E181+E189+E198+E207+E213+E220</f>
        <v>0</v>
      </c>
    </row>
  </sheetData>
  <sheetProtection algorithmName="SHA-512" hashValue="A8UrMctlgCvtrN8wy05fepZGsKIS+y71VgJ6dr+8fFH8crnDi137gq565XWevg4f4xBv/h7or0wr0UOUdK+nQg==" saltValue="FcJ86WcgSLvE/2p7qkkFMA==" spinCount="100000" sheet="1" objects="1" scenarios="1"/>
  <mergeCells count="29">
    <mergeCell ref="B1:E1"/>
    <mergeCell ref="B3:E3"/>
    <mergeCell ref="C16:E16"/>
    <mergeCell ref="C23:E23"/>
    <mergeCell ref="B76:E76"/>
    <mergeCell ref="C45:E45"/>
    <mergeCell ref="C54:E54"/>
    <mergeCell ref="C118:E118"/>
    <mergeCell ref="C127:E127"/>
    <mergeCell ref="C30:E30"/>
    <mergeCell ref="C37:E37"/>
    <mergeCell ref="C103:E103"/>
    <mergeCell ref="C110:E110"/>
    <mergeCell ref="C96:E96"/>
    <mergeCell ref="C63:E63"/>
    <mergeCell ref="C69:E69"/>
    <mergeCell ref="C89:E89"/>
    <mergeCell ref="C222:D222"/>
    <mergeCell ref="C136:E136"/>
    <mergeCell ref="C142:E142"/>
    <mergeCell ref="C209:E209"/>
    <mergeCell ref="C215:E215"/>
    <mergeCell ref="C169:E169"/>
    <mergeCell ref="C176:E176"/>
    <mergeCell ref="C183:E183"/>
    <mergeCell ref="C191:E191"/>
    <mergeCell ref="C200:E200"/>
    <mergeCell ref="B149:E149"/>
    <mergeCell ref="C162:E162"/>
  </mergeCells>
  <phoneticPr fontId="10" type="noConversion"/>
  <pageMargins left="0.75" right="0.75" top="1" bottom="1" header="0.5" footer="0.5"/>
  <pageSetup paperSize="9" scale="76" orientation="portrait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8000C-9073-4AE3-BCE7-1CE0A8115953}">
  <dimension ref="B1:H222"/>
  <sheetViews>
    <sheetView showGridLines="0" zoomScale="130" zoomScaleNormal="130" workbookViewId="0">
      <selection activeCell="G77" sqref="G77"/>
    </sheetView>
  </sheetViews>
  <sheetFormatPr defaultColWidth="11.42578125" defaultRowHeight="15" x14ac:dyDescent="0.25"/>
  <cols>
    <col min="1" max="1" width="1.42578125" customWidth="1"/>
    <col min="2" max="2" width="13.5703125" bestFit="1" customWidth="1"/>
    <col min="3" max="3" width="61.7109375" customWidth="1"/>
    <col min="4" max="4" width="20.7109375" style="14" bestFit="1" customWidth="1"/>
    <col min="5" max="5" width="22.140625" style="14" bestFit="1" customWidth="1"/>
  </cols>
  <sheetData>
    <row r="1" spans="2:7" ht="31.5" x14ac:dyDescent="0.5">
      <c r="B1" s="63" t="s">
        <v>61</v>
      </c>
      <c r="C1" s="64"/>
      <c r="D1" s="64"/>
      <c r="E1" s="65"/>
    </row>
    <row r="3" spans="2:7" ht="15.75" x14ac:dyDescent="0.25">
      <c r="B3" s="60" t="s">
        <v>8</v>
      </c>
      <c r="C3" s="61"/>
      <c r="D3" s="61"/>
      <c r="E3" s="62"/>
    </row>
    <row r="4" spans="2:7" ht="15.75" x14ac:dyDescent="0.25">
      <c r="B4" s="8"/>
      <c r="C4" s="8"/>
      <c r="D4" s="8"/>
      <c r="E4" s="8"/>
    </row>
    <row r="5" spans="2:7" x14ac:dyDescent="0.25">
      <c r="B5" s="35" t="s">
        <v>9</v>
      </c>
      <c r="C5" s="36" t="s">
        <v>10</v>
      </c>
      <c r="D5" s="36" t="s">
        <v>11</v>
      </c>
      <c r="E5" s="36" t="s">
        <v>73</v>
      </c>
      <c r="G5" s="9"/>
    </row>
    <row r="6" spans="2:7" x14ac:dyDescent="0.25">
      <c r="B6" s="10" t="s">
        <v>13</v>
      </c>
      <c r="C6" s="11">
        <v>23</v>
      </c>
      <c r="D6" s="12">
        <v>0</v>
      </c>
      <c r="E6" s="13">
        <f>(C6*D6)*44</f>
        <v>0</v>
      </c>
      <c r="G6" s="14"/>
    </row>
    <row r="7" spans="2:7" x14ac:dyDescent="0.25">
      <c r="B7" s="10" t="s">
        <v>14</v>
      </c>
      <c r="C7" s="11">
        <v>23</v>
      </c>
      <c r="D7" s="12">
        <v>0</v>
      </c>
      <c r="E7" s="13">
        <f t="shared" ref="E7:E13" si="0">(C7*D7)*44</f>
        <v>0</v>
      </c>
      <c r="G7" s="14"/>
    </row>
    <row r="8" spans="2:7" x14ac:dyDescent="0.25">
      <c r="B8" s="10" t="s">
        <v>39</v>
      </c>
      <c r="C8" s="11">
        <v>23</v>
      </c>
      <c r="D8" s="12">
        <v>0</v>
      </c>
      <c r="E8" s="13">
        <f t="shared" si="0"/>
        <v>0</v>
      </c>
      <c r="G8" s="14"/>
    </row>
    <row r="9" spans="2:7" x14ac:dyDescent="0.25">
      <c r="B9" s="10" t="s">
        <v>40</v>
      </c>
      <c r="C9" s="11">
        <v>23</v>
      </c>
      <c r="D9" s="12">
        <v>0</v>
      </c>
      <c r="E9" s="13">
        <f t="shared" si="0"/>
        <v>0</v>
      </c>
      <c r="G9" s="14"/>
    </row>
    <row r="10" spans="2:7" x14ac:dyDescent="0.25">
      <c r="B10" s="10" t="s">
        <v>45</v>
      </c>
      <c r="C10" s="11">
        <v>23</v>
      </c>
      <c r="D10" s="12">
        <v>0</v>
      </c>
      <c r="E10" s="13">
        <f t="shared" si="0"/>
        <v>0</v>
      </c>
      <c r="G10" s="14"/>
    </row>
    <row r="11" spans="2:7" x14ac:dyDescent="0.25">
      <c r="B11" s="10" t="s">
        <v>46</v>
      </c>
      <c r="C11" s="11">
        <v>23</v>
      </c>
      <c r="D11" s="12">
        <v>0</v>
      </c>
      <c r="E11" s="13">
        <f t="shared" si="0"/>
        <v>0</v>
      </c>
      <c r="G11" s="14"/>
    </row>
    <row r="12" spans="2:7" x14ac:dyDescent="0.25">
      <c r="B12" s="10" t="s">
        <v>55</v>
      </c>
      <c r="C12" s="52">
        <v>8</v>
      </c>
      <c r="D12" s="12">
        <v>0</v>
      </c>
      <c r="E12" s="13">
        <f t="shared" si="0"/>
        <v>0</v>
      </c>
      <c r="G12" s="14"/>
    </row>
    <row r="13" spans="2:7" x14ac:dyDescent="0.25">
      <c r="B13" s="10" t="s">
        <v>56</v>
      </c>
      <c r="C13" s="52">
        <v>8</v>
      </c>
      <c r="D13" s="12">
        <v>0</v>
      </c>
      <c r="E13" s="13">
        <f t="shared" si="0"/>
        <v>0</v>
      </c>
      <c r="G13" s="14"/>
    </row>
    <row r="14" spans="2:7" x14ac:dyDescent="0.25">
      <c r="B14" s="15"/>
      <c r="C14" s="16"/>
      <c r="D14" s="47" t="s">
        <v>15</v>
      </c>
      <c r="E14" s="17">
        <f>SUM(E6:E13)</f>
        <v>0</v>
      </c>
    </row>
    <row r="15" spans="2:7" x14ac:dyDescent="0.25">
      <c r="B15" s="15"/>
      <c r="C15" s="25"/>
      <c r="D15" s="20"/>
      <c r="E15" s="19"/>
    </row>
    <row r="16" spans="2:7" x14ac:dyDescent="0.25">
      <c r="B16" s="15"/>
      <c r="C16" s="57" t="s">
        <v>13</v>
      </c>
      <c r="D16" s="58"/>
      <c r="E16" s="59"/>
    </row>
    <row r="17" spans="2:5" x14ac:dyDescent="0.25">
      <c r="B17" s="15"/>
      <c r="C17" s="37" t="s">
        <v>23</v>
      </c>
      <c r="D17" s="36" t="s">
        <v>11</v>
      </c>
      <c r="E17" s="36" t="s">
        <v>74</v>
      </c>
    </row>
    <row r="18" spans="2:5" x14ac:dyDescent="0.25">
      <c r="B18" s="15"/>
      <c r="C18" s="40" t="s">
        <v>47</v>
      </c>
      <c r="D18" s="48">
        <v>0</v>
      </c>
      <c r="E18" s="26">
        <f>(D18*44)*$C$6</f>
        <v>0</v>
      </c>
    </row>
    <row r="19" spans="2:5" x14ac:dyDescent="0.25">
      <c r="B19" s="15"/>
      <c r="C19" s="40" t="s">
        <v>41</v>
      </c>
      <c r="D19" s="48">
        <v>0</v>
      </c>
      <c r="E19" s="26">
        <f>(D19*44)*$C$6</f>
        <v>0</v>
      </c>
    </row>
    <row r="20" spans="2:5" x14ac:dyDescent="0.25">
      <c r="B20" s="15"/>
      <c r="C20" s="41" t="s">
        <v>26</v>
      </c>
      <c r="D20" s="48">
        <v>0</v>
      </c>
      <c r="E20" s="26">
        <f>(D20*44)*$C$6</f>
        <v>0</v>
      </c>
    </row>
    <row r="21" spans="2:5" x14ac:dyDescent="0.25">
      <c r="B21" s="15"/>
      <c r="C21" s="27"/>
      <c r="D21" s="47" t="s">
        <v>25</v>
      </c>
      <c r="E21" s="17">
        <f>SUM(E18:E20)</f>
        <v>0</v>
      </c>
    </row>
    <row r="22" spans="2:5" x14ac:dyDescent="0.25">
      <c r="B22" s="15"/>
      <c r="C22" s="27"/>
      <c r="D22" s="20"/>
      <c r="E22" s="19"/>
    </row>
    <row r="23" spans="2:5" x14ac:dyDescent="0.25">
      <c r="B23" s="15"/>
      <c r="C23" s="57" t="s">
        <v>14</v>
      </c>
      <c r="D23" s="58"/>
      <c r="E23" s="59"/>
    </row>
    <row r="24" spans="2:5" x14ac:dyDescent="0.25">
      <c r="B24" s="15"/>
      <c r="C24" s="37" t="s">
        <v>23</v>
      </c>
      <c r="D24" s="46" t="s">
        <v>11</v>
      </c>
      <c r="E24" s="36" t="s">
        <v>74</v>
      </c>
    </row>
    <row r="25" spans="2:5" x14ac:dyDescent="0.25">
      <c r="B25" s="15"/>
      <c r="C25" s="40" t="s">
        <v>47</v>
      </c>
      <c r="D25" s="48">
        <v>0</v>
      </c>
      <c r="E25" s="26">
        <f>(D25*44)*$C$7</f>
        <v>0</v>
      </c>
    </row>
    <row r="26" spans="2:5" x14ac:dyDescent="0.25">
      <c r="B26" s="15"/>
      <c r="C26" s="40" t="s">
        <v>41</v>
      </c>
      <c r="D26" s="48">
        <v>0</v>
      </c>
      <c r="E26" s="26">
        <f>(D26*44)*$C$7</f>
        <v>0</v>
      </c>
    </row>
    <row r="27" spans="2:5" x14ac:dyDescent="0.25">
      <c r="B27" s="15"/>
      <c r="C27" s="41" t="s">
        <v>26</v>
      </c>
      <c r="D27" s="48">
        <v>0</v>
      </c>
      <c r="E27" s="26">
        <f t="shared" ref="E27" si="1">(D27*44)*$C$7</f>
        <v>0</v>
      </c>
    </row>
    <row r="28" spans="2:5" x14ac:dyDescent="0.25">
      <c r="B28" s="15"/>
      <c r="C28" s="28"/>
      <c r="D28" s="49" t="s">
        <v>25</v>
      </c>
      <c r="E28" s="29">
        <f>SUM(E25:E27)</f>
        <v>0</v>
      </c>
    </row>
    <row r="29" spans="2:5" x14ac:dyDescent="0.25">
      <c r="B29" s="15"/>
      <c r="C29" s="28"/>
      <c r="D29" s="50"/>
      <c r="E29" s="43"/>
    </row>
    <row r="30" spans="2:5" x14ac:dyDescent="0.25">
      <c r="B30" s="15"/>
      <c r="C30" s="57" t="s">
        <v>39</v>
      </c>
      <c r="D30" s="58"/>
      <c r="E30" s="59"/>
    </row>
    <row r="31" spans="2:5" x14ac:dyDescent="0.25">
      <c r="B31" s="15"/>
      <c r="C31" s="37" t="s">
        <v>23</v>
      </c>
      <c r="D31" s="36" t="s">
        <v>11</v>
      </c>
      <c r="E31" s="36" t="s">
        <v>74</v>
      </c>
    </row>
    <row r="32" spans="2:5" x14ac:dyDescent="0.25">
      <c r="B32" s="15"/>
      <c r="C32" s="40" t="s">
        <v>47</v>
      </c>
      <c r="D32" s="48">
        <v>0</v>
      </c>
      <c r="E32" s="26">
        <f>(D32*44)*$C$8</f>
        <v>0</v>
      </c>
    </row>
    <row r="33" spans="2:5" x14ac:dyDescent="0.25">
      <c r="B33" s="15"/>
      <c r="C33" s="40" t="s">
        <v>41</v>
      </c>
      <c r="D33" s="48">
        <v>0</v>
      </c>
      <c r="E33" s="26">
        <f t="shared" ref="E33:E34" si="2">(D33*44)*$C$8</f>
        <v>0</v>
      </c>
    </row>
    <row r="34" spans="2:5" x14ac:dyDescent="0.25">
      <c r="B34" s="15"/>
      <c r="C34" s="41" t="s">
        <v>26</v>
      </c>
      <c r="D34" s="48">
        <v>0</v>
      </c>
      <c r="E34" s="26">
        <f t="shared" si="2"/>
        <v>0</v>
      </c>
    </row>
    <row r="35" spans="2:5" x14ac:dyDescent="0.25">
      <c r="B35" s="15"/>
      <c r="C35" s="27"/>
      <c r="D35" s="47" t="s">
        <v>25</v>
      </c>
      <c r="E35" s="17">
        <f>SUM(E32:E34)</f>
        <v>0</v>
      </c>
    </row>
    <row r="36" spans="2:5" x14ac:dyDescent="0.25">
      <c r="B36" s="15"/>
      <c r="C36" s="27"/>
      <c r="D36" s="20"/>
      <c r="E36" s="19"/>
    </row>
    <row r="37" spans="2:5" x14ac:dyDescent="0.25">
      <c r="B37" s="15"/>
      <c r="C37" s="57" t="s">
        <v>40</v>
      </c>
      <c r="D37" s="58"/>
      <c r="E37" s="59"/>
    </row>
    <row r="38" spans="2:5" x14ac:dyDescent="0.25">
      <c r="B38" s="15"/>
      <c r="C38" s="37" t="s">
        <v>23</v>
      </c>
      <c r="D38" s="46" t="s">
        <v>11</v>
      </c>
      <c r="E38" s="36" t="s">
        <v>74</v>
      </c>
    </row>
    <row r="39" spans="2:5" x14ac:dyDescent="0.25">
      <c r="B39" s="15"/>
      <c r="C39" s="40" t="s">
        <v>47</v>
      </c>
      <c r="D39" s="48">
        <v>0</v>
      </c>
      <c r="E39" s="26">
        <f>(D39*44)*$C$9</f>
        <v>0</v>
      </c>
    </row>
    <row r="40" spans="2:5" x14ac:dyDescent="0.25">
      <c r="B40" s="15"/>
      <c r="C40" s="40" t="s">
        <v>41</v>
      </c>
      <c r="D40" s="48">
        <v>0</v>
      </c>
      <c r="E40" s="26">
        <f>(D40*44)*$C$9</f>
        <v>0</v>
      </c>
    </row>
    <row r="41" spans="2:5" x14ac:dyDescent="0.25">
      <c r="B41" s="15"/>
      <c r="C41" s="41" t="s">
        <v>49</v>
      </c>
      <c r="D41" s="48">
        <v>0</v>
      </c>
      <c r="E41" s="26">
        <f t="shared" ref="E41:E42" si="3">(D41*44)*$C$9</f>
        <v>0</v>
      </c>
    </row>
    <row r="42" spans="2:5" x14ac:dyDescent="0.25">
      <c r="B42" s="15"/>
      <c r="C42" s="41" t="s">
        <v>26</v>
      </c>
      <c r="D42" s="48">
        <v>0</v>
      </c>
      <c r="E42" s="26">
        <f t="shared" si="3"/>
        <v>0</v>
      </c>
    </row>
    <row r="43" spans="2:5" x14ac:dyDescent="0.25">
      <c r="B43" s="15"/>
      <c r="C43" s="28"/>
      <c r="D43" s="49" t="s">
        <v>25</v>
      </c>
      <c r="E43" s="29">
        <f>SUM(E39:E42)</f>
        <v>0</v>
      </c>
    </row>
    <row r="44" spans="2:5" x14ac:dyDescent="0.25">
      <c r="B44" s="15"/>
      <c r="C44" s="28"/>
      <c r="D44" s="50"/>
      <c r="E44" s="43"/>
    </row>
    <row r="45" spans="2:5" x14ac:dyDescent="0.25">
      <c r="B45" s="15"/>
      <c r="C45" s="57" t="s">
        <v>45</v>
      </c>
      <c r="D45" s="58"/>
      <c r="E45" s="59"/>
    </row>
    <row r="46" spans="2:5" x14ac:dyDescent="0.25">
      <c r="B46" s="15"/>
      <c r="C46" s="37" t="s">
        <v>23</v>
      </c>
      <c r="D46" s="46" t="s">
        <v>11</v>
      </c>
      <c r="E46" s="36" t="s">
        <v>74</v>
      </c>
    </row>
    <row r="47" spans="2:5" x14ac:dyDescent="0.25">
      <c r="B47" s="15"/>
      <c r="C47" s="40" t="s">
        <v>47</v>
      </c>
      <c r="D47" s="48">
        <v>0</v>
      </c>
      <c r="E47" s="26">
        <f>(D47*44)*$C$10</f>
        <v>0</v>
      </c>
    </row>
    <row r="48" spans="2:5" x14ac:dyDescent="0.25">
      <c r="B48" s="15"/>
      <c r="C48" s="40" t="s">
        <v>41</v>
      </c>
      <c r="D48" s="48">
        <v>0</v>
      </c>
      <c r="E48" s="26">
        <f t="shared" ref="E48:E51" si="4">(D48*44)*$C$10</f>
        <v>0</v>
      </c>
    </row>
    <row r="49" spans="2:5" x14ac:dyDescent="0.25">
      <c r="B49" s="15"/>
      <c r="C49" s="41" t="s">
        <v>49</v>
      </c>
      <c r="D49" s="48">
        <v>0</v>
      </c>
      <c r="E49" s="26">
        <f t="shared" si="4"/>
        <v>0</v>
      </c>
    </row>
    <row r="50" spans="2:5" x14ac:dyDescent="0.25">
      <c r="B50" s="15"/>
      <c r="C50" s="41" t="s">
        <v>48</v>
      </c>
      <c r="D50" s="48">
        <v>0</v>
      </c>
      <c r="E50" s="26">
        <f t="shared" si="4"/>
        <v>0</v>
      </c>
    </row>
    <row r="51" spans="2:5" x14ac:dyDescent="0.25">
      <c r="B51" s="15"/>
      <c r="C51" s="40" t="s">
        <v>50</v>
      </c>
      <c r="D51" s="48">
        <v>0</v>
      </c>
      <c r="E51" s="26">
        <f t="shared" si="4"/>
        <v>0</v>
      </c>
    </row>
    <row r="52" spans="2:5" x14ac:dyDescent="0.25">
      <c r="B52" s="15"/>
      <c r="C52" s="28"/>
      <c r="D52" s="49" t="s">
        <v>25</v>
      </c>
      <c r="E52" s="29">
        <f>SUM(E47:E51)</f>
        <v>0</v>
      </c>
    </row>
    <row r="53" spans="2:5" x14ac:dyDescent="0.25">
      <c r="B53" s="15"/>
      <c r="C53" s="28"/>
      <c r="D53" s="50"/>
      <c r="E53" s="43"/>
    </row>
    <row r="54" spans="2:5" x14ac:dyDescent="0.25">
      <c r="B54" s="15"/>
      <c r="C54" s="57" t="s">
        <v>46</v>
      </c>
      <c r="D54" s="58"/>
      <c r="E54" s="59"/>
    </row>
    <row r="55" spans="2:5" x14ac:dyDescent="0.25">
      <c r="B55" s="15"/>
      <c r="C55" s="37" t="s">
        <v>23</v>
      </c>
      <c r="D55" s="46" t="s">
        <v>11</v>
      </c>
      <c r="E55" s="36" t="s">
        <v>74</v>
      </c>
    </row>
    <row r="56" spans="2:5" x14ac:dyDescent="0.25">
      <c r="B56" s="15"/>
      <c r="C56" s="40" t="s">
        <v>47</v>
      </c>
      <c r="D56" s="48">
        <v>0</v>
      </c>
      <c r="E56" s="26">
        <f>(D56*44)*$C$11</f>
        <v>0</v>
      </c>
    </row>
    <row r="57" spans="2:5" x14ac:dyDescent="0.25">
      <c r="B57" s="15"/>
      <c r="C57" s="40" t="s">
        <v>41</v>
      </c>
      <c r="D57" s="48">
        <v>0</v>
      </c>
      <c r="E57" s="26">
        <f t="shared" ref="E57:E60" si="5">(D57*44)*$C$11</f>
        <v>0</v>
      </c>
    </row>
    <row r="58" spans="2:5" x14ac:dyDescent="0.25">
      <c r="B58" s="15"/>
      <c r="C58" s="41" t="s">
        <v>49</v>
      </c>
      <c r="D58" s="48">
        <v>0</v>
      </c>
      <c r="E58" s="26">
        <f>(D58*44)*$C$11</f>
        <v>0</v>
      </c>
    </row>
    <row r="59" spans="2:5" x14ac:dyDescent="0.25">
      <c r="B59" s="15"/>
      <c r="C59" s="41" t="s">
        <v>48</v>
      </c>
      <c r="D59" s="48">
        <v>0</v>
      </c>
      <c r="E59" s="26">
        <f t="shared" si="5"/>
        <v>0</v>
      </c>
    </row>
    <row r="60" spans="2:5" x14ac:dyDescent="0.25">
      <c r="B60" s="15"/>
      <c r="C60" s="40" t="s">
        <v>50</v>
      </c>
      <c r="D60" s="48">
        <v>0</v>
      </c>
      <c r="E60" s="26">
        <f t="shared" si="5"/>
        <v>0</v>
      </c>
    </row>
    <row r="61" spans="2:5" x14ac:dyDescent="0.25">
      <c r="B61" s="15"/>
      <c r="C61" s="28"/>
      <c r="D61" s="49" t="s">
        <v>25</v>
      </c>
      <c r="E61" s="29">
        <f>SUM(E56:E60)</f>
        <v>0</v>
      </c>
    </row>
    <row r="62" spans="2:5" x14ac:dyDescent="0.25">
      <c r="B62" s="15"/>
      <c r="C62" s="28"/>
      <c r="D62" s="50"/>
      <c r="E62" s="43"/>
    </row>
    <row r="63" spans="2:5" x14ac:dyDescent="0.25">
      <c r="B63" s="15"/>
      <c r="C63" s="57" t="s">
        <v>55</v>
      </c>
      <c r="D63" s="58"/>
      <c r="E63" s="59"/>
    </row>
    <row r="64" spans="2:5" x14ac:dyDescent="0.25">
      <c r="B64" s="15"/>
      <c r="C64" s="37" t="s">
        <v>23</v>
      </c>
      <c r="D64" s="46" t="s">
        <v>11</v>
      </c>
      <c r="E64" s="36" t="s">
        <v>74</v>
      </c>
    </row>
    <row r="65" spans="2:5" x14ac:dyDescent="0.25">
      <c r="B65" s="15"/>
      <c r="C65" s="40" t="s">
        <v>57</v>
      </c>
      <c r="D65" s="48">
        <v>0</v>
      </c>
      <c r="E65" s="26">
        <f>(D65*44)*$C$12</f>
        <v>0</v>
      </c>
    </row>
    <row r="66" spans="2:5" x14ac:dyDescent="0.25">
      <c r="B66" s="15"/>
      <c r="C66" s="41" t="s">
        <v>59</v>
      </c>
      <c r="D66" s="48">
        <v>0</v>
      </c>
      <c r="E66" s="26">
        <f>(D66*44)*$C$12</f>
        <v>0</v>
      </c>
    </row>
    <row r="67" spans="2:5" x14ac:dyDescent="0.25">
      <c r="B67" s="15"/>
      <c r="C67" s="28"/>
      <c r="D67" s="49" t="s">
        <v>25</v>
      </c>
      <c r="E67" s="29">
        <f>SUM(E65:E66)</f>
        <v>0</v>
      </c>
    </row>
    <row r="68" spans="2:5" x14ac:dyDescent="0.25">
      <c r="B68" s="15"/>
      <c r="C68" s="28"/>
      <c r="D68" s="50"/>
      <c r="E68" s="43"/>
    </row>
    <row r="69" spans="2:5" x14ac:dyDescent="0.25">
      <c r="B69" s="15"/>
      <c r="C69" s="57" t="s">
        <v>56</v>
      </c>
      <c r="D69" s="58"/>
      <c r="E69" s="59"/>
    </row>
    <row r="70" spans="2:5" x14ac:dyDescent="0.25">
      <c r="B70" s="15"/>
      <c r="C70" s="37" t="s">
        <v>23</v>
      </c>
      <c r="D70" s="46" t="s">
        <v>11</v>
      </c>
      <c r="E70" s="36" t="s">
        <v>74</v>
      </c>
    </row>
    <row r="71" spans="2:5" x14ac:dyDescent="0.25">
      <c r="B71" s="15"/>
      <c r="C71" s="40" t="s">
        <v>57</v>
      </c>
      <c r="D71" s="48">
        <v>0</v>
      </c>
      <c r="E71" s="26">
        <f>(D71*44)*$C$13</f>
        <v>0</v>
      </c>
    </row>
    <row r="72" spans="2:5" x14ac:dyDescent="0.25">
      <c r="B72" s="15"/>
      <c r="C72" s="40" t="s">
        <v>58</v>
      </c>
      <c r="D72" s="48">
        <v>0</v>
      </c>
      <c r="E72" s="26">
        <f>(D72*44)*$C$13</f>
        <v>0</v>
      </c>
    </row>
    <row r="73" spans="2:5" x14ac:dyDescent="0.25">
      <c r="B73" s="15"/>
      <c r="C73" s="41" t="s">
        <v>59</v>
      </c>
      <c r="D73" s="48">
        <v>0</v>
      </c>
      <c r="E73" s="26">
        <f>(D73*44)*$C$13</f>
        <v>0</v>
      </c>
    </row>
    <row r="74" spans="2:5" x14ac:dyDescent="0.25">
      <c r="B74" s="15"/>
      <c r="C74" s="28"/>
      <c r="D74" s="49" t="s">
        <v>25</v>
      </c>
      <c r="E74" s="29">
        <f>SUM(E71:E73)</f>
        <v>0</v>
      </c>
    </row>
    <row r="75" spans="2:5" x14ac:dyDescent="0.25">
      <c r="B75" s="15"/>
      <c r="C75" s="28"/>
      <c r="D75" s="50"/>
      <c r="E75" s="43"/>
    </row>
    <row r="76" spans="2:5" ht="15.75" x14ac:dyDescent="0.25">
      <c r="B76" s="60" t="s">
        <v>27</v>
      </c>
      <c r="C76" s="61"/>
      <c r="D76" s="61"/>
      <c r="E76" s="62"/>
    </row>
    <row r="77" spans="2:5" ht="15.75" x14ac:dyDescent="0.25">
      <c r="B77" s="8"/>
      <c r="C77" s="8"/>
      <c r="D77" s="8"/>
      <c r="E77" s="8"/>
    </row>
    <row r="78" spans="2:5" x14ac:dyDescent="0.25">
      <c r="B78" s="35" t="s">
        <v>9</v>
      </c>
      <c r="C78" s="36" t="s">
        <v>10</v>
      </c>
      <c r="D78" s="36" t="s">
        <v>11</v>
      </c>
      <c r="E78" s="36" t="s">
        <v>28</v>
      </c>
    </row>
    <row r="79" spans="2:5" x14ac:dyDescent="0.25">
      <c r="B79" s="10" t="s">
        <v>13</v>
      </c>
      <c r="C79" s="11">
        <v>23</v>
      </c>
      <c r="D79" s="12">
        <v>0</v>
      </c>
      <c r="E79" s="13">
        <f>(C79*D79)*12</f>
        <v>0</v>
      </c>
    </row>
    <row r="80" spans="2:5" x14ac:dyDescent="0.25">
      <c r="B80" s="10" t="s">
        <v>14</v>
      </c>
      <c r="C80" s="11">
        <v>23</v>
      </c>
      <c r="D80" s="12">
        <v>0</v>
      </c>
      <c r="E80" s="13">
        <f t="shared" ref="E80:E86" si="6">(C80*D80)*12</f>
        <v>0</v>
      </c>
    </row>
    <row r="81" spans="2:5" x14ac:dyDescent="0.25">
      <c r="B81" s="10" t="s">
        <v>39</v>
      </c>
      <c r="C81" s="11">
        <v>23</v>
      </c>
      <c r="D81" s="12">
        <v>0</v>
      </c>
      <c r="E81" s="13">
        <f t="shared" si="6"/>
        <v>0</v>
      </c>
    </row>
    <row r="82" spans="2:5" x14ac:dyDescent="0.25">
      <c r="B82" s="10" t="s">
        <v>40</v>
      </c>
      <c r="C82" s="11">
        <v>23</v>
      </c>
      <c r="D82" s="12">
        <v>0</v>
      </c>
      <c r="E82" s="13">
        <f t="shared" si="6"/>
        <v>0</v>
      </c>
    </row>
    <row r="83" spans="2:5" x14ac:dyDescent="0.25">
      <c r="B83" s="10" t="s">
        <v>45</v>
      </c>
      <c r="C83" s="11">
        <v>23</v>
      </c>
      <c r="D83" s="12">
        <v>0</v>
      </c>
      <c r="E83" s="13">
        <f t="shared" si="6"/>
        <v>0</v>
      </c>
    </row>
    <row r="84" spans="2:5" x14ac:dyDescent="0.25">
      <c r="B84" s="10" t="s">
        <v>46</v>
      </c>
      <c r="C84" s="11">
        <v>23</v>
      </c>
      <c r="D84" s="12">
        <v>0</v>
      </c>
      <c r="E84" s="13">
        <f t="shared" si="6"/>
        <v>0</v>
      </c>
    </row>
    <row r="85" spans="2:5" x14ac:dyDescent="0.25">
      <c r="B85" s="10" t="s">
        <v>55</v>
      </c>
      <c r="C85" s="52">
        <v>8</v>
      </c>
      <c r="D85" s="12">
        <v>0</v>
      </c>
      <c r="E85" s="13">
        <f t="shared" si="6"/>
        <v>0</v>
      </c>
    </row>
    <row r="86" spans="2:5" x14ac:dyDescent="0.25">
      <c r="B86" s="10" t="s">
        <v>56</v>
      </c>
      <c r="C86" s="52">
        <v>8</v>
      </c>
      <c r="D86" s="12">
        <v>0</v>
      </c>
      <c r="E86" s="13">
        <f t="shared" si="6"/>
        <v>0</v>
      </c>
    </row>
    <row r="87" spans="2:5" x14ac:dyDescent="0.25">
      <c r="B87" s="15"/>
      <c r="C87" s="16"/>
      <c r="D87" s="47" t="s">
        <v>15</v>
      </c>
      <c r="E87" s="17">
        <f>SUM(E79:E86)</f>
        <v>0</v>
      </c>
    </row>
    <row r="88" spans="2:5" x14ac:dyDescent="0.25">
      <c r="B88" s="15"/>
      <c r="C88" s="20"/>
      <c r="D88" s="20"/>
      <c r="E88" s="21"/>
    </row>
    <row r="89" spans="2:5" x14ac:dyDescent="0.25">
      <c r="B89" s="15"/>
      <c r="C89" s="57" t="s">
        <v>13</v>
      </c>
      <c r="D89" s="58"/>
      <c r="E89" s="59"/>
    </row>
    <row r="90" spans="2:5" x14ac:dyDescent="0.25">
      <c r="B90" s="15"/>
      <c r="C90" s="37" t="s">
        <v>23</v>
      </c>
      <c r="D90" s="36" t="s">
        <v>11</v>
      </c>
      <c r="E90" s="36" t="s">
        <v>30</v>
      </c>
    </row>
    <row r="91" spans="2:5" x14ac:dyDescent="0.25">
      <c r="B91" s="15"/>
      <c r="C91" s="40" t="s">
        <v>47</v>
      </c>
      <c r="D91" s="48">
        <v>0</v>
      </c>
      <c r="E91" s="26">
        <f>(D91*12)*$C$79</f>
        <v>0</v>
      </c>
    </row>
    <row r="92" spans="2:5" x14ac:dyDescent="0.25">
      <c r="B92" s="15"/>
      <c r="C92" s="40" t="s">
        <v>41</v>
      </c>
      <c r="D92" s="48">
        <v>0</v>
      </c>
      <c r="E92" s="26">
        <f>(D92*12)*$C$79</f>
        <v>0</v>
      </c>
    </row>
    <row r="93" spans="2:5" x14ac:dyDescent="0.25">
      <c r="B93" s="15"/>
      <c r="C93" s="41" t="s">
        <v>26</v>
      </c>
      <c r="D93" s="48">
        <v>0</v>
      </c>
      <c r="E93" s="26">
        <f>(D93*12)*$C$79</f>
        <v>0</v>
      </c>
    </row>
    <row r="94" spans="2:5" x14ac:dyDescent="0.25">
      <c r="B94" s="15"/>
      <c r="C94" s="27"/>
      <c r="D94" s="47" t="s">
        <v>25</v>
      </c>
      <c r="E94" s="17">
        <f>SUM(E91:E93)</f>
        <v>0</v>
      </c>
    </row>
    <row r="95" spans="2:5" x14ac:dyDescent="0.25">
      <c r="B95" s="15"/>
      <c r="C95" s="27"/>
      <c r="D95" s="20"/>
      <c r="E95" s="19"/>
    </row>
    <row r="96" spans="2:5" x14ac:dyDescent="0.25">
      <c r="B96" s="15"/>
      <c r="C96" s="57" t="s">
        <v>14</v>
      </c>
      <c r="D96" s="58"/>
      <c r="E96" s="59"/>
    </row>
    <row r="97" spans="2:5" x14ac:dyDescent="0.25">
      <c r="B97" s="15"/>
      <c r="C97" s="37" t="s">
        <v>23</v>
      </c>
      <c r="D97" s="36" t="s">
        <v>11</v>
      </c>
      <c r="E97" s="36" t="s">
        <v>30</v>
      </c>
    </row>
    <row r="98" spans="2:5" x14ac:dyDescent="0.25">
      <c r="B98" s="15"/>
      <c r="C98" s="40" t="s">
        <v>47</v>
      </c>
      <c r="D98" s="48">
        <v>0</v>
      </c>
      <c r="E98" s="13">
        <f>(D98*12)*$C$80</f>
        <v>0</v>
      </c>
    </row>
    <row r="99" spans="2:5" x14ac:dyDescent="0.25">
      <c r="B99" s="15"/>
      <c r="C99" s="40" t="s">
        <v>41</v>
      </c>
      <c r="D99" s="48">
        <v>0</v>
      </c>
      <c r="E99" s="13">
        <f>(D99*12)*$C$80</f>
        <v>0</v>
      </c>
    </row>
    <row r="100" spans="2:5" x14ac:dyDescent="0.25">
      <c r="B100" s="15"/>
      <c r="C100" s="41" t="s">
        <v>26</v>
      </c>
      <c r="D100" s="48">
        <v>0</v>
      </c>
      <c r="E100" s="13">
        <f t="shared" ref="E100" si="7">(D100*12)*$C$80</f>
        <v>0</v>
      </c>
    </row>
    <row r="101" spans="2:5" x14ac:dyDescent="0.25">
      <c r="B101" s="15"/>
      <c r="C101" s="18"/>
      <c r="D101" s="47" t="s">
        <v>25</v>
      </c>
      <c r="E101" s="17">
        <f>SUM(E98:E100)</f>
        <v>0</v>
      </c>
    </row>
    <row r="102" spans="2:5" x14ac:dyDescent="0.25">
      <c r="B102" s="15"/>
      <c r="C102" s="18"/>
      <c r="D102" s="20"/>
      <c r="E102" s="42"/>
    </row>
    <row r="103" spans="2:5" x14ac:dyDescent="0.25">
      <c r="B103" s="15"/>
      <c r="C103" s="57" t="s">
        <v>39</v>
      </c>
      <c r="D103" s="58"/>
      <c r="E103" s="59"/>
    </row>
    <row r="104" spans="2:5" x14ac:dyDescent="0.25">
      <c r="B104" s="15"/>
      <c r="C104" s="37" t="s">
        <v>23</v>
      </c>
      <c r="D104" s="36" t="s">
        <v>11</v>
      </c>
      <c r="E104" s="36" t="s">
        <v>30</v>
      </c>
    </row>
    <row r="105" spans="2:5" x14ac:dyDescent="0.25">
      <c r="B105" s="15"/>
      <c r="C105" s="40" t="s">
        <v>47</v>
      </c>
      <c r="D105" s="48">
        <v>0</v>
      </c>
      <c r="E105" s="26">
        <f>(D105*12)*$C$81</f>
        <v>0</v>
      </c>
    </row>
    <row r="106" spans="2:5" x14ac:dyDescent="0.25">
      <c r="B106" s="15"/>
      <c r="C106" s="40" t="s">
        <v>41</v>
      </c>
      <c r="D106" s="48">
        <v>0</v>
      </c>
      <c r="E106" s="26">
        <f>(D106*12)*$C$81</f>
        <v>0</v>
      </c>
    </row>
    <row r="107" spans="2:5" x14ac:dyDescent="0.25">
      <c r="B107" s="15"/>
      <c r="C107" s="41" t="s">
        <v>26</v>
      </c>
      <c r="D107" s="48">
        <v>0</v>
      </c>
      <c r="E107" s="26">
        <f>(D107*12)*$C$81</f>
        <v>0</v>
      </c>
    </row>
    <row r="108" spans="2:5" x14ac:dyDescent="0.25">
      <c r="B108" s="15"/>
      <c r="C108" s="27"/>
      <c r="D108" s="47" t="s">
        <v>25</v>
      </c>
      <c r="E108" s="17">
        <f>SUM(E105:E107)</f>
        <v>0</v>
      </c>
    </row>
    <row r="109" spans="2:5" x14ac:dyDescent="0.25">
      <c r="B109" s="15"/>
      <c r="C109" s="27"/>
      <c r="D109" s="20"/>
      <c r="E109" s="19"/>
    </row>
    <row r="110" spans="2:5" x14ac:dyDescent="0.25">
      <c r="B110" s="15"/>
      <c r="C110" s="57" t="s">
        <v>40</v>
      </c>
      <c r="D110" s="58"/>
      <c r="E110" s="59"/>
    </row>
    <row r="111" spans="2:5" x14ac:dyDescent="0.25">
      <c r="B111" s="15"/>
      <c r="C111" s="37" t="s">
        <v>23</v>
      </c>
      <c r="D111" s="46" t="s">
        <v>11</v>
      </c>
      <c r="E111" s="36" t="s">
        <v>30</v>
      </c>
    </row>
    <row r="112" spans="2:5" x14ac:dyDescent="0.25">
      <c r="B112" s="15"/>
      <c r="C112" s="40" t="s">
        <v>47</v>
      </c>
      <c r="D112" s="48">
        <v>0</v>
      </c>
      <c r="E112" s="26">
        <f>(D112*12)*$C$82</f>
        <v>0</v>
      </c>
    </row>
    <row r="113" spans="2:5" x14ac:dyDescent="0.25">
      <c r="B113" s="15"/>
      <c r="C113" s="40" t="s">
        <v>41</v>
      </c>
      <c r="D113" s="48">
        <v>0</v>
      </c>
      <c r="E113" s="26">
        <f>(D113*12)*$C$82</f>
        <v>0</v>
      </c>
    </row>
    <row r="114" spans="2:5" x14ac:dyDescent="0.25">
      <c r="B114" s="15"/>
      <c r="C114" s="41" t="s">
        <v>49</v>
      </c>
      <c r="D114" s="48">
        <v>0</v>
      </c>
      <c r="E114" s="26">
        <f>(D114*12)*$C$82</f>
        <v>0</v>
      </c>
    </row>
    <row r="115" spans="2:5" x14ac:dyDescent="0.25">
      <c r="B115" s="15"/>
      <c r="C115" s="41" t="s">
        <v>26</v>
      </c>
      <c r="D115" s="48">
        <v>0</v>
      </c>
      <c r="E115" s="26">
        <f>(D115*12)*$C$82</f>
        <v>0</v>
      </c>
    </row>
    <row r="116" spans="2:5" x14ac:dyDescent="0.25">
      <c r="B116" s="15"/>
      <c r="C116" s="28"/>
      <c r="D116" s="49" t="s">
        <v>25</v>
      </c>
      <c r="E116" s="29">
        <f>SUM(E112:E115)</f>
        <v>0</v>
      </c>
    </row>
    <row r="117" spans="2:5" x14ac:dyDescent="0.25">
      <c r="B117" s="15"/>
      <c r="C117" s="28"/>
      <c r="D117" s="50"/>
      <c r="E117" s="43"/>
    </row>
    <row r="118" spans="2:5" x14ac:dyDescent="0.25">
      <c r="B118" s="15"/>
      <c r="C118" s="57" t="s">
        <v>45</v>
      </c>
      <c r="D118" s="58"/>
      <c r="E118" s="59"/>
    </row>
    <row r="119" spans="2:5" x14ac:dyDescent="0.25">
      <c r="B119" s="15"/>
      <c r="C119" s="37" t="s">
        <v>23</v>
      </c>
      <c r="D119" s="46" t="s">
        <v>11</v>
      </c>
      <c r="E119" s="36" t="s">
        <v>30</v>
      </c>
    </row>
    <row r="120" spans="2:5" x14ac:dyDescent="0.25">
      <c r="B120" s="15"/>
      <c r="C120" s="40" t="s">
        <v>47</v>
      </c>
      <c r="D120" s="48">
        <v>0</v>
      </c>
      <c r="E120" s="26">
        <f>(D120*12)*$C$83</f>
        <v>0</v>
      </c>
    </row>
    <row r="121" spans="2:5" x14ac:dyDescent="0.25">
      <c r="B121" s="15"/>
      <c r="C121" s="40" t="s">
        <v>41</v>
      </c>
      <c r="D121" s="48">
        <v>0</v>
      </c>
      <c r="E121" s="26">
        <f t="shared" ref="E121:E124" si="8">(D121*12)*$C$83</f>
        <v>0</v>
      </c>
    </row>
    <row r="122" spans="2:5" x14ac:dyDescent="0.25">
      <c r="B122" s="15"/>
      <c r="C122" s="41" t="s">
        <v>49</v>
      </c>
      <c r="D122" s="48">
        <v>0</v>
      </c>
      <c r="E122" s="26">
        <f t="shared" si="8"/>
        <v>0</v>
      </c>
    </row>
    <row r="123" spans="2:5" x14ac:dyDescent="0.25">
      <c r="B123" s="15"/>
      <c r="C123" s="41" t="s">
        <v>48</v>
      </c>
      <c r="D123" s="48">
        <v>0</v>
      </c>
      <c r="E123" s="26">
        <f t="shared" si="8"/>
        <v>0</v>
      </c>
    </row>
    <row r="124" spans="2:5" x14ac:dyDescent="0.25">
      <c r="B124" s="15"/>
      <c r="C124" s="40" t="s">
        <v>50</v>
      </c>
      <c r="D124" s="48">
        <v>0</v>
      </c>
      <c r="E124" s="26">
        <f t="shared" si="8"/>
        <v>0</v>
      </c>
    </row>
    <row r="125" spans="2:5" x14ac:dyDescent="0.25">
      <c r="B125" s="15"/>
      <c r="C125" s="28"/>
      <c r="D125" s="49" t="s">
        <v>25</v>
      </c>
      <c r="E125" s="29">
        <f>SUM(E120:E124)</f>
        <v>0</v>
      </c>
    </row>
    <row r="126" spans="2:5" x14ac:dyDescent="0.25">
      <c r="B126" s="15"/>
      <c r="C126" s="28"/>
      <c r="D126" s="50"/>
      <c r="E126" s="43"/>
    </row>
    <row r="127" spans="2:5" x14ac:dyDescent="0.25">
      <c r="B127" s="15"/>
      <c r="C127" s="57" t="s">
        <v>46</v>
      </c>
      <c r="D127" s="58"/>
      <c r="E127" s="59"/>
    </row>
    <row r="128" spans="2:5" x14ac:dyDescent="0.25">
      <c r="B128" s="15"/>
      <c r="C128" s="37" t="s">
        <v>23</v>
      </c>
      <c r="D128" s="46" t="s">
        <v>11</v>
      </c>
      <c r="E128" s="36" t="s">
        <v>30</v>
      </c>
    </row>
    <row r="129" spans="2:5" x14ac:dyDescent="0.25">
      <c r="B129" s="15"/>
      <c r="C129" s="40" t="s">
        <v>47</v>
      </c>
      <c r="D129" s="48">
        <v>0</v>
      </c>
      <c r="E129" s="26">
        <f>(D129*12)*$C$84</f>
        <v>0</v>
      </c>
    </row>
    <row r="130" spans="2:5" x14ac:dyDescent="0.25">
      <c r="B130" s="15"/>
      <c r="C130" s="40" t="s">
        <v>41</v>
      </c>
      <c r="D130" s="48">
        <v>0</v>
      </c>
      <c r="E130" s="26">
        <f t="shared" ref="E130:E132" si="9">(D130*12)*$C$84</f>
        <v>0</v>
      </c>
    </row>
    <row r="131" spans="2:5" x14ac:dyDescent="0.25">
      <c r="B131" s="15"/>
      <c r="C131" s="41" t="s">
        <v>49</v>
      </c>
      <c r="D131" s="48">
        <v>0</v>
      </c>
      <c r="E131" s="26">
        <f t="shared" si="9"/>
        <v>0</v>
      </c>
    </row>
    <row r="132" spans="2:5" x14ac:dyDescent="0.25">
      <c r="B132" s="15"/>
      <c r="C132" s="41" t="s">
        <v>48</v>
      </c>
      <c r="D132" s="48">
        <v>0</v>
      </c>
      <c r="E132" s="26">
        <f t="shared" si="9"/>
        <v>0</v>
      </c>
    </row>
    <row r="133" spans="2:5" x14ac:dyDescent="0.25">
      <c r="B133" s="15"/>
      <c r="C133" s="40" t="s">
        <v>50</v>
      </c>
      <c r="D133" s="48">
        <v>0</v>
      </c>
      <c r="E133" s="26">
        <f>(D133*12)*$C$84</f>
        <v>0</v>
      </c>
    </row>
    <row r="134" spans="2:5" x14ac:dyDescent="0.25">
      <c r="B134" s="15"/>
      <c r="C134" s="28"/>
      <c r="D134" s="49" t="s">
        <v>25</v>
      </c>
      <c r="E134" s="29">
        <f>SUM(E129:E133)</f>
        <v>0</v>
      </c>
    </row>
    <row r="135" spans="2:5" x14ac:dyDescent="0.25">
      <c r="B135" s="15"/>
      <c r="C135" s="18"/>
      <c r="D135" s="20"/>
      <c r="E135" s="19"/>
    </row>
    <row r="136" spans="2:5" x14ac:dyDescent="0.25">
      <c r="B136" s="15"/>
      <c r="C136" s="57" t="s">
        <v>55</v>
      </c>
      <c r="D136" s="58"/>
      <c r="E136" s="59"/>
    </row>
    <row r="137" spans="2:5" x14ac:dyDescent="0.25">
      <c r="B137" s="15"/>
      <c r="C137" s="37" t="s">
        <v>23</v>
      </c>
      <c r="D137" s="46" t="s">
        <v>11</v>
      </c>
      <c r="E137" s="36" t="s">
        <v>30</v>
      </c>
    </row>
    <row r="138" spans="2:5" x14ac:dyDescent="0.25">
      <c r="B138" s="15"/>
      <c r="C138" s="40" t="s">
        <v>57</v>
      </c>
      <c r="D138" s="48">
        <v>0</v>
      </c>
      <c r="E138" s="26">
        <f>(D138*12)*$C$85</f>
        <v>0</v>
      </c>
    </row>
    <row r="139" spans="2:5" x14ac:dyDescent="0.25">
      <c r="B139" s="15"/>
      <c r="C139" s="41" t="s">
        <v>59</v>
      </c>
      <c r="D139" s="48">
        <v>0</v>
      </c>
      <c r="E139" s="26">
        <f>(D139*12)*$C$85</f>
        <v>0</v>
      </c>
    </row>
    <row r="140" spans="2:5" x14ac:dyDescent="0.25">
      <c r="B140" s="15"/>
      <c r="C140" s="28"/>
      <c r="D140" s="49" t="s">
        <v>25</v>
      </c>
      <c r="E140" s="29">
        <f>SUM(E138:E139)</f>
        <v>0</v>
      </c>
    </row>
    <row r="141" spans="2:5" x14ac:dyDescent="0.25">
      <c r="B141" s="15"/>
      <c r="C141" s="18"/>
      <c r="D141" s="20"/>
      <c r="E141" s="19"/>
    </row>
    <row r="142" spans="2:5" x14ac:dyDescent="0.25">
      <c r="B142" s="15"/>
      <c r="C142" s="57" t="s">
        <v>56</v>
      </c>
      <c r="D142" s="58"/>
      <c r="E142" s="59"/>
    </row>
    <row r="143" spans="2:5" x14ac:dyDescent="0.25">
      <c r="B143" s="15"/>
      <c r="C143" s="37" t="s">
        <v>23</v>
      </c>
      <c r="D143" s="46" t="s">
        <v>11</v>
      </c>
      <c r="E143" s="36" t="s">
        <v>30</v>
      </c>
    </row>
    <row r="144" spans="2:5" x14ac:dyDescent="0.25">
      <c r="B144" s="15"/>
      <c r="C144" s="40" t="s">
        <v>57</v>
      </c>
      <c r="D144" s="48">
        <v>0</v>
      </c>
      <c r="E144" s="26">
        <f>(D144*12)*$C$86</f>
        <v>0</v>
      </c>
    </row>
    <row r="145" spans="2:8" x14ac:dyDescent="0.25">
      <c r="B145" s="15"/>
      <c r="C145" s="40" t="s">
        <v>58</v>
      </c>
      <c r="D145" s="48">
        <v>0</v>
      </c>
      <c r="E145" s="26">
        <f>(D145*12)*$C$86</f>
        <v>0</v>
      </c>
    </row>
    <row r="146" spans="2:8" x14ac:dyDescent="0.25">
      <c r="B146" s="15"/>
      <c r="C146" s="41" t="s">
        <v>59</v>
      </c>
      <c r="D146" s="48">
        <v>0</v>
      </c>
      <c r="E146" s="26">
        <f>(D146*12)*$C$86</f>
        <v>0</v>
      </c>
    </row>
    <row r="147" spans="2:8" x14ac:dyDescent="0.25">
      <c r="B147" s="15"/>
      <c r="C147" s="28"/>
      <c r="D147" s="49" t="s">
        <v>25</v>
      </c>
      <c r="E147" s="29">
        <f>SUM(E144:E146)</f>
        <v>0</v>
      </c>
    </row>
    <row r="148" spans="2:8" x14ac:dyDescent="0.25">
      <c r="B148" s="15"/>
      <c r="C148" s="18"/>
      <c r="D148" s="20"/>
      <c r="E148" s="19"/>
    </row>
    <row r="149" spans="2:8" ht="15.75" x14ac:dyDescent="0.25">
      <c r="B149" s="60" t="s">
        <v>31</v>
      </c>
      <c r="C149" s="61"/>
      <c r="D149" s="61"/>
      <c r="E149" s="62"/>
    </row>
    <row r="150" spans="2:8" ht="15.75" x14ac:dyDescent="0.25">
      <c r="B150" s="8"/>
      <c r="C150" s="8"/>
      <c r="D150" s="8"/>
      <c r="E150" s="8"/>
    </row>
    <row r="151" spans="2:8" x14ac:dyDescent="0.25">
      <c r="B151" s="35" t="s">
        <v>9</v>
      </c>
      <c r="C151" s="36" t="s">
        <v>10</v>
      </c>
      <c r="D151" s="36" t="s">
        <v>11</v>
      </c>
      <c r="E151" s="36" t="s">
        <v>28</v>
      </c>
    </row>
    <row r="152" spans="2:8" x14ac:dyDescent="0.25">
      <c r="B152" s="10" t="s">
        <v>13</v>
      </c>
      <c r="C152" s="11">
        <v>23</v>
      </c>
      <c r="D152" s="12">
        <v>0</v>
      </c>
      <c r="E152" s="13">
        <f>(C152*D152)*12</f>
        <v>0</v>
      </c>
      <c r="H152" s="31"/>
    </row>
    <row r="153" spans="2:8" x14ac:dyDescent="0.25">
      <c r="B153" s="10" t="s">
        <v>14</v>
      </c>
      <c r="C153" s="11">
        <v>23</v>
      </c>
      <c r="D153" s="12">
        <v>0</v>
      </c>
      <c r="E153" s="13">
        <f t="shared" ref="E153:E159" si="10">(C153*D153)*12</f>
        <v>0</v>
      </c>
      <c r="H153" s="31"/>
    </row>
    <row r="154" spans="2:8" x14ac:dyDescent="0.25">
      <c r="B154" s="10" t="s">
        <v>39</v>
      </c>
      <c r="C154" s="11">
        <v>23</v>
      </c>
      <c r="D154" s="12">
        <v>0</v>
      </c>
      <c r="E154" s="13">
        <f t="shared" si="10"/>
        <v>0</v>
      </c>
      <c r="H154" s="31"/>
    </row>
    <row r="155" spans="2:8" x14ac:dyDescent="0.25">
      <c r="B155" s="10" t="s">
        <v>40</v>
      </c>
      <c r="C155" s="11">
        <v>23</v>
      </c>
      <c r="D155" s="12">
        <v>0</v>
      </c>
      <c r="E155" s="13">
        <f t="shared" si="10"/>
        <v>0</v>
      </c>
      <c r="H155" s="31"/>
    </row>
    <row r="156" spans="2:8" x14ac:dyDescent="0.25">
      <c r="B156" s="10" t="s">
        <v>45</v>
      </c>
      <c r="C156" s="11">
        <v>23</v>
      </c>
      <c r="D156" s="12">
        <v>0</v>
      </c>
      <c r="E156" s="13">
        <f t="shared" si="10"/>
        <v>0</v>
      </c>
      <c r="H156" s="31"/>
    </row>
    <row r="157" spans="2:8" x14ac:dyDescent="0.25">
      <c r="B157" s="10" t="s">
        <v>46</v>
      </c>
      <c r="C157" s="11">
        <v>23</v>
      </c>
      <c r="D157" s="12">
        <v>0</v>
      </c>
      <c r="E157" s="13">
        <f t="shared" si="10"/>
        <v>0</v>
      </c>
      <c r="H157" s="31"/>
    </row>
    <row r="158" spans="2:8" x14ac:dyDescent="0.25">
      <c r="B158" s="10" t="s">
        <v>55</v>
      </c>
      <c r="C158" s="52">
        <v>8</v>
      </c>
      <c r="D158" s="12">
        <v>0</v>
      </c>
      <c r="E158" s="13">
        <f t="shared" si="10"/>
        <v>0</v>
      </c>
      <c r="H158" s="31"/>
    </row>
    <row r="159" spans="2:8" x14ac:dyDescent="0.25">
      <c r="B159" s="10" t="s">
        <v>56</v>
      </c>
      <c r="C159" s="52">
        <v>8</v>
      </c>
      <c r="D159" s="12">
        <v>0</v>
      </c>
      <c r="E159" s="13">
        <f t="shared" si="10"/>
        <v>0</v>
      </c>
      <c r="H159" s="31"/>
    </row>
    <row r="160" spans="2:8" x14ac:dyDescent="0.25">
      <c r="B160" s="15"/>
      <c r="C160" s="16"/>
      <c r="D160" s="47" t="s">
        <v>15</v>
      </c>
      <c r="E160" s="17">
        <f>SUM(E152:E159)</f>
        <v>0</v>
      </c>
    </row>
    <row r="161" spans="2:5" x14ac:dyDescent="0.25">
      <c r="B161" s="15"/>
      <c r="C161" s="25"/>
      <c r="D161" s="20"/>
      <c r="E161" s="19"/>
    </row>
    <row r="162" spans="2:5" x14ac:dyDescent="0.25">
      <c r="B162" s="15"/>
      <c r="C162" s="57" t="s">
        <v>13</v>
      </c>
      <c r="D162" s="58"/>
      <c r="E162" s="59"/>
    </row>
    <row r="163" spans="2:5" x14ac:dyDescent="0.25">
      <c r="B163" s="15"/>
      <c r="C163" s="37" t="s">
        <v>23</v>
      </c>
      <c r="D163" s="36" t="s">
        <v>11</v>
      </c>
      <c r="E163" s="36" t="s">
        <v>30</v>
      </c>
    </row>
    <row r="164" spans="2:5" x14ac:dyDescent="0.25">
      <c r="B164" s="15"/>
      <c r="C164" s="40" t="s">
        <v>47</v>
      </c>
      <c r="D164" s="48">
        <v>0</v>
      </c>
      <c r="E164" s="26">
        <f>(D164*12)*$C$152</f>
        <v>0</v>
      </c>
    </row>
    <row r="165" spans="2:5" x14ac:dyDescent="0.25">
      <c r="B165" s="15"/>
      <c r="C165" s="40" t="s">
        <v>41</v>
      </c>
      <c r="D165" s="48">
        <v>0</v>
      </c>
      <c r="E165" s="26">
        <f>(D165*12)*$C$152</f>
        <v>0</v>
      </c>
    </row>
    <row r="166" spans="2:5" x14ac:dyDescent="0.25">
      <c r="B166" s="15"/>
      <c r="C166" s="41" t="s">
        <v>26</v>
      </c>
      <c r="D166" s="48">
        <v>0</v>
      </c>
      <c r="E166" s="26">
        <f>(D166*12)*$C$152</f>
        <v>0</v>
      </c>
    </row>
    <row r="167" spans="2:5" x14ac:dyDescent="0.25">
      <c r="B167" s="15"/>
      <c r="C167" s="27"/>
      <c r="D167" s="47" t="s">
        <v>25</v>
      </c>
      <c r="E167" s="17">
        <f>SUM(E164:E166)</f>
        <v>0</v>
      </c>
    </row>
    <row r="168" spans="2:5" x14ac:dyDescent="0.25">
      <c r="B168" s="15"/>
      <c r="C168" s="27"/>
      <c r="D168" s="20"/>
      <c r="E168" s="19"/>
    </row>
    <row r="169" spans="2:5" x14ac:dyDescent="0.25">
      <c r="B169" s="15"/>
      <c r="C169" s="57" t="s">
        <v>14</v>
      </c>
      <c r="D169" s="58"/>
      <c r="E169" s="59"/>
    </row>
    <row r="170" spans="2:5" x14ac:dyDescent="0.25">
      <c r="B170" s="15"/>
      <c r="C170" s="37" t="s">
        <v>23</v>
      </c>
      <c r="D170" s="36" t="s">
        <v>11</v>
      </c>
      <c r="E170" s="36" t="s">
        <v>30</v>
      </c>
    </row>
    <row r="171" spans="2:5" x14ac:dyDescent="0.25">
      <c r="B171" s="15"/>
      <c r="C171" s="40" t="s">
        <v>47</v>
      </c>
      <c r="D171" s="48">
        <v>0</v>
      </c>
      <c r="E171" s="13">
        <f>(D171*12)*$C$153</f>
        <v>0</v>
      </c>
    </row>
    <row r="172" spans="2:5" x14ac:dyDescent="0.25">
      <c r="B172" s="15"/>
      <c r="C172" s="40" t="s">
        <v>41</v>
      </c>
      <c r="D172" s="48">
        <v>0</v>
      </c>
      <c r="E172" s="13">
        <f>(D172*12)*$C$153</f>
        <v>0</v>
      </c>
    </row>
    <row r="173" spans="2:5" x14ac:dyDescent="0.25">
      <c r="B173" s="15"/>
      <c r="C173" s="41" t="s">
        <v>26</v>
      </c>
      <c r="D173" s="48">
        <v>0</v>
      </c>
      <c r="E173" s="13">
        <f>(D173*12)*$C$153</f>
        <v>0</v>
      </c>
    </row>
    <row r="174" spans="2:5" x14ac:dyDescent="0.25">
      <c r="B174" s="15"/>
      <c r="C174" s="18"/>
      <c r="D174" s="47" t="s">
        <v>25</v>
      </c>
      <c r="E174" s="17">
        <f>SUM(E171:E173)</f>
        <v>0</v>
      </c>
    </row>
    <row r="175" spans="2:5" x14ac:dyDescent="0.25">
      <c r="B175" s="15"/>
      <c r="C175" s="18"/>
      <c r="D175" s="20"/>
      <c r="E175" s="42"/>
    </row>
    <row r="176" spans="2:5" x14ac:dyDescent="0.25">
      <c r="B176" s="15"/>
      <c r="C176" s="57" t="s">
        <v>39</v>
      </c>
      <c r="D176" s="58"/>
      <c r="E176" s="59"/>
    </row>
    <row r="177" spans="2:5" x14ac:dyDescent="0.25">
      <c r="B177" s="15"/>
      <c r="C177" s="37" t="s">
        <v>23</v>
      </c>
      <c r="D177" s="36" t="s">
        <v>11</v>
      </c>
      <c r="E177" s="36" t="s">
        <v>30</v>
      </c>
    </row>
    <row r="178" spans="2:5" x14ac:dyDescent="0.25">
      <c r="B178" s="15"/>
      <c r="C178" s="40" t="s">
        <v>47</v>
      </c>
      <c r="D178" s="48">
        <v>0</v>
      </c>
      <c r="E178" s="26">
        <f>(D178*12)*$C$154</f>
        <v>0</v>
      </c>
    </row>
    <row r="179" spans="2:5" x14ac:dyDescent="0.25">
      <c r="B179" s="15"/>
      <c r="C179" s="40" t="s">
        <v>41</v>
      </c>
      <c r="D179" s="48">
        <v>0</v>
      </c>
      <c r="E179" s="26">
        <f>(D179*12)*$C$154</f>
        <v>0</v>
      </c>
    </row>
    <row r="180" spans="2:5" x14ac:dyDescent="0.25">
      <c r="B180" s="15"/>
      <c r="C180" s="41" t="s">
        <v>26</v>
      </c>
      <c r="D180" s="48">
        <v>0</v>
      </c>
      <c r="E180" s="26">
        <f>(D180*12)*$C$154</f>
        <v>0</v>
      </c>
    </row>
    <row r="181" spans="2:5" x14ac:dyDescent="0.25">
      <c r="B181" s="15"/>
      <c r="C181" s="27"/>
      <c r="D181" s="47" t="s">
        <v>25</v>
      </c>
      <c r="E181" s="17">
        <f>SUM(E178:E180)</f>
        <v>0</v>
      </c>
    </row>
    <row r="182" spans="2:5" x14ac:dyDescent="0.25">
      <c r="B182" s="15"/>
      <c r="C182" s="27"/>
      <c r="D182" s="20"/>
      <c r="E182" s="19"/>
    </row>
    <row r="183" spans="2:5" x14ac:dyDescent="0.25">
      <c r="B183" s="15"/>
      <c r="C183" s="57" t="s">
        <v>40</v>
      </c>
      <c r="D183" s="58"/>
      <c r="E183" s="59"/>
    </row>
    <row r="184" spans="2:5" x14ac:dyDescent="0.25">
      <c r="B184" s="15"/>
      <c r="C184" s="37" t="s">
        <v>23</v>
      </c>
      <c r="D184" s="46" t="s">
        <v>11</v>
      </c>
      <c r="E184" s="36" t="s">
        <v>30</v>
      </c>
    </row>
    <row r="185" spans="2:5" x14ac:dyDescent="0.25">
      <c r="B185" s="15"/>
      <c r="C185" s="40" t="s">
        <v>47</v>
      </c>
      <c r="D185" s="48">
        <v>0</v>
      </c>
      <c r="E185" s="26">
        <f>(D185*12)*$C$155</f>
        <v>0</v>
      </c>
    </row>
    <row r="186" spans="2:5" x14ac:dyDescent="0.25">
      <c r="B186" s="15"/>
      <c r="C186" s="40" t="s">
        <v>41</v>
      </c>
      <c r="D186" s="48">
        <v>0</v>
      </c>
      <c r="E186" s="26">
        <f>(D186*12)*$C$155</f>
        <v>0</v>
      </c>
    </row>
    <row r="187" spans="2:5" x14ac:dyDescent="0.25">
      <c r="B187" s="15"/>
      <c r="C187" s="41" t="s">
        <v>49</v>
      </c>
      <c r="D187" s="48">
        <v>0</v>
      </c>
      <c r="E187" s="26">
        <f>(D187*12)*$C$155</f>
        <v>0</v>
      </c>
    </row>
    <row r="188" spans="2:5" x14ac:dyDescent="0.25">
      <c r="B188" s="15"/>
      <c r="C188" s="41" t="s">
        <v>26</v>
      </c>
      <c r="D188" s="48">
        <v>0</v>
      </c>
      <c r="E188" s="26">
        <f>(D188*12)*$C$155</f>
        <v>0</v>
      </c>
    </row>
    <row r="189" spans="2:5" x14ac:dyDescent="0.25">
      <c r="B189" s="15"/>
      <c r="C189" s="28"/>
      <c r="D189" s="49" t="s">
        <v>25</v>
      </c>
      <c r="E189" s="29">
        <f>SUM(E185:E188)</f>
        <v>0</v>
      </c>
    </row>
    <row r="190" spans="2:5" x14ac:dyDescent="0.25">
      <c r="B190" s="15"/>
      <c r="C190" s="28"/>
      <c r="D190" s="50"/>
      <c r="E190" s="43"/>
    </row>
    <row r="191" spans="2:5" x14ac:dyDescent="0.25">
      <c r="B191" s="15"/>
      <c r="C191" s="57" t="s">
        <v>45</v>
      </c>
      <c r="D191" s="58"/>
      <c r="E191" s="59"/>
    </row>
    <row r="192" spans="2:5" x14ac:dyDescent="0.25">
      <c r="B192" s="15"/>
      <c r="C192" s="37" t="s">
        <v>23</v>
      </c>
      <c r="D192" s="46" t="s">
        <v>11</v>
      </c>
      <c r="E192" s="36" t="s">
        <v>30</v>
      </c>
    </row>
    <row r="193" spans="2:5" x14ac:dyDescent="0.25">
      <c r="B193" s="15"/>
      <c r="C193" s="40" t="s">
        <v>47</v>
      </c>
      <c r="D193" s="48">
        <v>0</v>
      </c>
      <c r="E193" s="26">
        <f>(D193*12)*$C$156</f>
        <v>0</v>
      </c>
    </row>
    <row r="194" spans="2:5" x14ac:dyDescent="0.25">
      <c r="B194" s="15"/>
      <c r="C194" s="40" t="s">
        <v>41</v>
      </c>
      <c r="D194" s="48">
        <v>0</v>
      </c>
      <c r="E194" s="26">
        <f>(D194*12)*$C$156</f>
        <v>0</v>
      </c>
    </row>
    <row r="195" spans="2:5" x14ac:dyDescent="0.25">
      <c r="B195" s="15"/>
      <c r="C195" s="41" t="s">
        <v>49</v>
      </c>
      <c r="D195" s="48">
        <v>0</v>
      </c>
      <c r="E195" s="26">
        <f>(D195*12)*$C$156</f>
        <v>0</v>
      </c>
    </row>
    <row r="196" spans="2:5" x14ac:dyDescent="0.25">
      <c r="B196" s="15"/>
      <c r="C196" s="41" t="s">
        <v>48</v>
      </c>
      <c r="D196" s="48">
        <v>0</v>
      </c>
      <c r="E196" s="26">
        <f>(D196*12)*$C$156</f>
        <v>0</v>
      </c>
    </row>
    <row r="197" spans="2:5" x14ac:dyDescent="0.25">
      <c r="B197" s="15"/>
      <c r="C197" s="40" t="s">
        <v>50</v>
      </c>
      <c r="D197" s="48">
        <v>0</v>
      </c>
      <c r="E197" s="26">
        <f>(D197*12)*$C$156</f>
        <v>0</v>
      </c>
    </row>
    <row r="198" spans="2:5" x14ac:dyDescent="0.25">
      <c r="B198" s="15"/>
      <c r="C198" s="28"/>
      <c r="D198" s="49" t="s">
        <v>25</v>
      </c>
      <c r="E198" s="29">
        <f>SUM(E193:E197)</f>
        <v>0</v>
      </c>
    </row>
    <row r="199" spans="2:5" x14ac:dyDescent="0.25">
      <c r="B199" s="15"/>
      <c r="C199" s="28"/>
      <c r="D199" s="50"/>
      <c r="E199" s="43"/>
    </row>
    <row r="200" spans="2:5" x14ac:dyDescent="0.25">
      <c r="B200" s="15"/>
      <c r="C200" s="57" t="s">
        <v>46</v>
      </c>
      <c r="D200" s="58"/>
      <c r="E200" s="59"/>
    </row>
    <row r="201" spans="2:5" x14ac:dyDescent="0.25">
      <c r="B201" s="15"/>
      <c r="C201" s="37" t="s">
        <v>23</v>
      </c>
      <c r="D201" s="46" t="s">
        <v>11</v>
      </c>
      <c r="E201" s="36" t="s">
        <v>30</v>
      </c>
    </row>
    <row r="202" spans="2:5" x14ac:dyDescent="0.25">
      <c r="B202" s="15"/>
      <c r="C202" s="40" t="s">
        <v>47</v>
      </c>
      <c r="D202" s="48">
        <v>0</v>
      </c>
      <c r="E202" s="26">
        <f>(D202*12)*$C$157</f>
        <v>0</v>
      </c>
    </row>
    <row r="203" spans="2:5" x14ac:dyDescent="0.25">
      <c r="B203" s="15"/>
      <c r="C203" s="40" t="s">
        <v>41</v>
      </c>
      <c r="D203" s="48">
        <v>0</v>
      </c>
      <c r="E203" s="26">
        <f t="shared" ref="E203:E205" si="11">(D203*12)*$C$157</f>
        <v>0</v>
      </c>
    </row>
    <row r="204" spans="2:5" x14ac:dyDescent="0.25">
      <c r="B204" s="15"/>
      <c r="C204" s="41" t="s">
        <v>49</v>
      </c>
      <c r="D204" s="48">
        <v>0</v>
      </c>
      <c r="E204" s="26">
        <f t="shared" si="11"/>
        <v>0</v>
      </c>
    </row>
    <row r="205" spans="2:5" x14ac:dyDescent="0.25">
      <c r="B205" s="15"/>
      <c r="C205" s="41" t="s">
        <v>48</v>
      </c>
      <c r="D205" s="48">
        <v>0</v>
      </c>
      <c r="E205" s="26">
        <f t="shared" si="11"/>
        <v>0</v>
      </c>
    </row>
    <row r="206" spans="2:5" x14ac:dyDescent="0.25">
      <c r="B206" s="15"/>
      <c r="C206" s="40" t="s">
        <v>50</v>
      </c>
      <c r="D206" s="48">
        <v>0</v>
      </c>
      <c r="E206" s="26">
        <f>(D206*12)*$C$157</f>
        <v>0</v>
      </c>
    </row>
    <row r="207" spans="2:5" x14ac:dyDescent="0.25">
      <c r="B207" s="15"/>
      <c r="C207" s="28"/>
      <c r="D207" s="49" t="s">
        <v>25</v>
      </c>
      <c r="E207" s="29">
        <f>SUM(E202:E206)</f>
        <v>0</v>
      </c>
    </row>
    <row r="208" spans="2:5" x14ac:dyDescent="0.25">
      <c r="B208" s="15"/>
      <c r="C208" s="18"/>
      <c r="D208" s="20"/>
      <c r="E208" s="19"/>
    </row>
    <row r="209" spans="2:5" x14ac:dyDescent="0.25">
      <c r="B209" s="15"/>
      <c r="C209" s="57" t="s">
        <v>55</v>
      </c>
      <c r="D209" s="58"/>
      <c r="E209" s="59"/>
    </row>
    <row r="210" spans="2:5" x14ac:dyDescent="0.25">
      <c r="B210" s="15"/>
      <c r="C210" s="37" t="s">
        <v>23</v>
      </c>
      <c r="D210" s="46" t="s">
        <v>11</v>
      </c>
      <c r="E210" s="36" t="s">
        <v>30</v>
      </c>
    </row>
    <row r="211" spans="2:5" x14ac:dyDescent="0.25">
      <c r="B211" s="15"/>
      <c r="C211" s="40" t="s">
        <v>57</v>
      </c>
      <c r="D211" s="48">
        <v>0</v>
      </c>
      <c r="E211" s="26">
        <f>(D211*12)*$C$158</f>
        <v>0</v>
      </c>
    </row>
    <row r="212" spans="2:5" x14ac:dyDescent="0.25">
      <c r="B212" s="15"/>
      <c r="C212" s="41" t="s">
        <v>59</v>
      </c>
      <c r="D212" s="48">
        <v>0</v>
      </c>
      <c r="E212" s="26">
        <f>(D212*12)*$C$158</f>
        <v>0</v>
      </c>
    </row>
    <row r="213" spans="2:5" x14ac:dyDescent="0.25">
      <c r="B213" s="15"/>
      <c r="C213" s="28"/>
      <c r="D213" s="49" t="s">
        <v>25</v>
      </c>
      <c r="E213" s="29">
        <f>SUM(E211:E212)</f>
        <v>0</v>
      </c>
    </row>
    <row r="214" spans="2:5" x14ac:dyDescent="0.25">
      <c r="B214" s="15"/>
      <c r="C214" s="18"/>
      <c r="D214" s="20"/>
      <c r="E214" s="19"/>
    </row>
    <row r="215" spans="2:5" x14ac:dyDescent="0.25">
      <c r="B215" s="15"/>
      <c r="C215" s="57" t="s">
        <v>56</v>
      </c>
      <c r="D215" s="58"/>
      <c r="E215" s="59"/>
    </row>
    <row r="216" spans="2:5" x14ac:dyDescent="0.25">
      <c r="B216" s="15"/>
      <c r="C216" s="37" t="s">
        <v>23</v>
      </c>
      <c r="D216" s="46" t="s">
        <v>11</v>
      </c>
      <c r="E216" s="36" t="s">
        <v>30</v>
      </c>
    </row>
    <row r="217" spans="2:5" x14ac:dyDescent="0.25">
      <c r="B217" s="15"/>
      <c r="C217" s="40" t="s">
        <v>57</v>
      </c>
      <c r="D217" s="48">
        <v>0</v>
      </c>
      <c r="E217" s="26">
        <f>(D217*12)*$C$159</f>
        <v>0</v>
      </c>
    </row>
    <row r="218" spans="2:5" x14ac:dyDescent="0.25">
      <c r="B218" s="15"/>
      <c r="C218" s="40" t="s">
        <v>58</v>
      </c>
      <c r="D218" s="48">
        <v>0</v>
      </c>
      <c r="E218" s="26">
        <f>(D218*12)*$C$159</f>
        <v>0</v>
      </c>
    </row>
    <row r="219" spans="2:5" x14ac:dyDescent="0.25">
      <c r="B219" s="15"/>
      <c r="C219" s="41" t="s">
        <v>59</v>
      </c>
      <c r="D219" s="48">
        <v>0</v>
      </c>
      <c r="E219" s="26">
        <f>(D219*12)*$C$159</f>
        <v>0</v>
      </c>
    </row>
    <row r="220" spans="2:5" x14ac:dyDescent="0.25">
      <c r="B220" s="15"/>
      <c r="C220" s="28"/>
      <c r="D220" s="49" t="s">
        <v>25</v>
      </c>
      <c r="E220" s="29">
        <f>SUM(E217:E219)</f>
        <v>0</v>
      </c>
    </row>
    <row r="221" spans="2:5" x14ac:dyDescent="0.25">
      <c r="B221" s="15"/>
      <c r="C221" s="27"/>
      <c r="D221" s="51"/>
      <c r="E221" s="33"/>
    </row>
    <row r="222" spans="2:5" x14ac:dyDescent="0.25">
      <c r="B222" s="34"/>
      <c r="C222" s="55" t="s">
        <v>70</v>
      </c>
      <c r="D222" s="56"/>
      <c r="E222" s="17">
        <f>E14+E21+E28+E35+E43+E52+E61+E67+E74+E87+E94+E101+E108+E116+E125+E134+E140+E147+E160+E167+E174+E181+E189+E198+E207+E213+E220</f>
        <v>0</v>
      </c>
    </row>
  </sheetData>
  <sheetProtection algorithmName="SHA-512" hashValue="q2ptaB8mugT7/xlqbXYoccKN7r0hdPbdf+Y0k2Fg6OsDTaPEZuYDzgoAKkJCBYST6O8L2ffWDH3eY72qNmvh2g==" saltValue="E67wkVDWdJDe68YIxSCEXg==" spinCount="100000" sheet="1" objects="1" scenarios="1"/>
  <mergeCells count="29">
    <mergeCell ref="C191:E191"/>
    <mergeCell ref="C200:E200"/>
    <mergeCell ref="C209:E209"/>
    <mergeCell ref="C215:E215"/>
    <mergeCell ref="C222:D222"/>
    <mergeCell ref="C183:E183"/>
    <mergeCell ref="C96:E96"/>
    <mergeCell ref="C103:E103"/>
    <mergeCell ref="C110:E110"/>
    <mergeCell ref="C118:E118"/>
    <mergeCell ref="C127:E127"/>
    <mergeCell ref="C136:E136"/>
    <mergeCell ref="C142:E142"/>
    <mergeCell ref="B149:E149"/>
    <mergeCell ref="C162:E162"/>
    <mergeCell ref="C169:E169"/>
    <mergeCell ref="C176:E176"/>
    <mergeCell ref="C89:E89"/>
    <mergeCell ref="B1:E1"/>
    <mergeCell ref="B3:E3"/>
    <mergeCell ref="C16:E16"/>
    <mergeCell ref="C23:E23"/>
    <mergeCell ref="C30:E30"/>
    <mergeCell ref="C37:E37"/>
    <mergeCell ref="C45:E45"/>
    <mergeCell ref="C54:E54"/>
    <mergeCell ref="C63:E63"/>
    <mergeCell ref="C69:E69"/>
    <mergeCell ref="B76:E76"/>
  </mergeCells>
  <pageMargins left="0.75" right="0.75" top="1" bottom="1" header="0.5" footer="0.5"/>
  <pageSetup paperSize="9" scale="76" orientation="portrait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47536-4931-445E-B461-12CF8C8FABAF}">
  <dimension ref="B1:E49"/>
  <sheetViews>
    <sheetView showGridLines="0" zoomScale="130" zoomScaleNormal="130" workbookViewId="0">
      <selection activeCell="H19" sqref="H19"/>
    </sheetView>
  </sheetViews>
  <sheetFormatPr defaultColWidth="11.42578125" defaultRowHeight="15" x14ac:dyDescent="0.25"/>
  <cols>
    <col min="1" max="1" width="1.42578125" customWidth="1"/>
    <col min="2" max="2" width="13.5703125" bestFit="1" customWidth="1"/>
    <col min="3" max="3" width="61.7109375" customWidth="1"/>
    <col min="4" max="4" width="20.7109375" style="14" bestFit="1" customWidth="1"/>
    <col min="5" max="5" width="22.140625" style="14" bestFit="1" customWidth="1"/>
  </cols>
  <sheetData>
    <row r="1" spans="2:5" ht="31.5" x14ac:dyDescent="0.5">
      <c r="B1" s="63" t="s">
        <v>60</v>
      </c>
      <c r="C1" s="64"/>
      <c r="D1" s="64"/>
      <c r="E1" s="65"/>
    </row>
    <row r="3" spans="2:5" ht="15.75" x14ac:dyDescent="0.25">
      <c r="B3" s="60" t="s">
        <v>8</v>
      </c>
      <c r="C3" s="61"/>
      <c r="D3" s="61"/>
      <c r="E3" s="62"/>
    </row>
    <row r="4" spans="2:5" ht="15.75" x14ac:dyDescent="0.25">
      <c r="B4" s="8"/>
      <c r="C4" s="8"/>
      <c r="D4" s="8"/>
      <c r="E4" s="8"/>
    </row>
    <row r="5" spans="2:5" x14ac:dyDescent="0.25">
      <c r="B5" s="35" t="s">
        <v>16</v>
      </c>
      <c r="C5" s="36" t="s">
        <v>17</v>
      </c>
      <c r="D5" s="36" t="s">
        <v>18</v>
      </c>
      <c r="E5" s="36" t="s">
        <v>19</v>
      </c>
    </row>
    <row r="6" spans="2:5" x14ac:dyDescent="0.25">
      <c r="B6" s="10" t="s">
        <v>20</v>
      </c>
      <c r="C6" s="22">
        <v>22735027</v>
      </c>
      <c r="D6" s="23">
        <v>0</v>
      </c>
      <c r="E6" s="13">
        <f>(C6*D6)*4</f>
        <v>0</v>
      </c>
    </row>
    <row r="7" spans="2:5" x14ac:dyDescent="0.25">
      <c r="B7" s="10" t="s">
        <v>21</v>
      </c>
      <c r="C7" s="22">
        <v>6123860</v>
      </c>
      <c r="D7" s="23">
        <v>0</v>
      </c>
      <c r="E7" s="13">
        <f>(C7*D7)*4</f>
        <v>0</v>
      </c>
    </row>
    <row r="8" spans="2:5" x14ac:dyDescent="0.25">
      <c r="B8" s="24"/>
      <c r="C8" s="16"/>
      <c r="D8" s="47" t="s">
        <v>22</v>
      </c>
      <c r="E8" s="17">
        <f>SUM(E6:E7)</f>
        <v>0</v>
      </c>
    </row>
    <row r="9" spans="2:5" x14ac:dyDescent="0.25">
      <c r="B9" s="15"/>
      <c r="C9" s="25"/>
      <c r="D9" s="20"/>
      <c r="E9" s="19"/>
    </row>
    <row r="10" spans="2:5" ht="15.75" x14ac:dyDescent="0.25">
      <c r="B10" s="60" t="s">
        <v>27</v>
      </c>
      <c r="C10" s="61"/>
      <c r="D10" s="61"/>
      <c r="E10" s="62"/>
    </row>
    <row r="11" spans="2:5" x14ac:dyDescent="0.25">
      <c r="B11" s="15"/>
      <c r="C11" s="20"/>
      <c r="D11" s="20"/>
      <c r="E11" s="21"/>
    </row>
    <row r="12" spans="2:5" x14ac:dyDescent="0.25">
      <c r="B12" s="35" t="s">
        <v>16</v>
      </c>
      <c r="C12" s="36" t="s">
        <v>17</v>
      </c>
      <c r="D12" s="36" t="s">
        <v>18</v>
      </c>
      <c r="E12" s="36" t="s">
        <v>29</v>
      </c>
    </row>
    <row r="13" spans="2:5" x14ac:dyDescent="0.25">
      <c r="B13" s="10" t="s">
        <v>20</v>
      </c>
      <c r="C13" s="53">
        <v>22735027</v>
      </c>
      <c r="D13" s="23">
        <v>0</v>
      </c>
      <c r="E13" s="13">
        <f>C13*D13</f>
        <v>0</v>
      </c>
    </row>
    <row r="14" spans="2:5" x14ac:dyDescent="0.25">
      <c r="B14" s="10" t="s">
        <v>21</v>
      </c>
      <c r="C14" s="53">
        <v>6123860</v>
      </c>
      <c r="D14" s="23">
        <v>0</v>
      </c>
      <c r="E14" s="13">
        <f>C14*D14</f>
        <v>0</v>
      </c>
    </row>
    <row r="15" spans="2:5" x14ac:dyDescent="0.25">
      <c r="B15" s="15"/>
      <c r="C15" s="30"/>
      <c r="D15" s="47" t="s">
        <v>22</v>
      </c>
      <c r="E15" s="17">
        <f>SUM(E13:E14)</f>
        <v>0</v>
      </c>
    </row>
    <row r="16" spans="2:5" x14ac:dyDescent="0.25">
      <c r="B16" s="15"/>
      <c r="C16" s="25"/>
      <c r="D16" s="20"/>
      <c r="E16" s="19"/>
    </row>
    <row r="17" spans="2:5" ht="15.75" x14ac:dyDescent="0.25">
      <c r="B17" s="60" t="s">
        <v>31</v>
      </c>
      <c r="C17" s="61"/>
      <c r="D17" s="61"/>
      <c r="E17" s="62"/>
    </row>
    <row r="18" spans="2:5" x14ac:dyDescent="0.25">
      <c r="B18" s="15"/>
      <c r="C18" s="20"/>
      <c r="D18" s="20"/>
      <c r="E18" s="21"/>
    </row>
    <row r="19" spans="2:5" x14ac:dyDescent="0.25">
      <c r="B19" s="35" t="s">
        <v>16</v>
      </c>
      <c r="C19" s="36" t="s">
        <v>17</v>
      </c>
      <c r="D19" s="36" t="s">
        <v>18</v>
      </c>
      <c r="E19" s="36" t="s">
        <v>29</v>
      </c>
    </row>
    <row r="20" spans="2:5" x14ac:dyDescent="0.25">
      <c r="B20" s="10" t="s">
        <v>20</v>
      </c>
      <c r="C20" s="53">
        <v>22735027</v>
      </c>
      <c r="D20" s="23">
        <v>0</v>
      </c>
      <c r="E20" s="13">
        <f>C20*D20</f>
        <v>0</v>
      </c>
    </row>
    <row r="21" spans="2:5" x14ac:dyDescent="0.25">
      <c r="B21" s="10" t="s">
        <v>21</v>
      </c>
      <c r="C21" s="53">
        <v>6123860</v>
      </c>
      <c r="D21" s="23">
        <v>0</v>
      </c>
      <c r="E21" s="13">
        <f>C21*D21</f>
        <v>0</v>
      </c>
    </row>
    <row r="22" spans="2:5" x14ac:dyDescent="0.25">
      <c r="B22" s="15"/>
      <c r="C22" s="30"/>
      <c r="D22" s="47" t="s">
        <v>22</v>
      </c>
      <c r="E22" s="17">
        <f>SUM(E20:E21)</f>
        <v>0</v>
      </c>
    </row>
    <row r="23" spans="2:5" x14ac:dyDescent="0.25">
      <c r="B23" s="15"/>
      <c r="C23" s="28"/>
      <c r="D23" s="50"/>
      <c r="E23" s="43"/>
    </row>
    <row r="24" spans="2:5" ht="15.75" x14ac:dyDescent="0.25">
      <c r="B24" s="32"/>
      <c r="C24" s="61" t="s">
        <v>32</v>
      </c>
      <c r="D24" s="61"/>
      <c r="E24" s="62"/>
    </row>
    <row r="25" spans="2:5" x14ac:dyDescent="0.25">
      <c r="B25" s="15"/>
      <c r="C25" s="18"/>
      <c r="D25" s="20"/>
      <c r="E25" s="19"/>
    </row>
    <row r="26" spans="2:5" s="45" customFormat="1" x14ac:dyDescent="0.25">
      <c r="B26" s="44"/>
      <c r="C26" s="68" t="s">
        <v>33</v>
      </c>
      <c r="D26" s="69"/>
      <c r="E26" s="70"/>
    </row>
    <row r="27" spans="2:5" s="45" customFormat="1" x14ac:dyDescent="0.25">
      <c r="B27" s="44"/>
      <c r="C27" s="71" t="s">
        <v>51</v>
      </c>
      <c r="D27" s="72"/>
      <c r="E27" s="46" t="s">
        <v>34</v>
      </c>
    </row>
    <row r="28" spans="2:5" s="45" customFormat="1" x14ac:dyDescent="0.25">
      <c r="B28" s="44"/>
      <c r="C28" s="73">
        <v>0</v>
      </c>
      <c r="D28" s="74"/>
      <c r="E28" s="26">
        <f>C28*12</f>
        <v>0</v>
      </c>
    </row>
    <row r="29" spans="2:5" x14ac:dyDescent="0.25">
      <c r="B29" s="15"/>
      <c r="C29" s="27"/>
      <c r="D29" s="51"/>
      <c r="E29" s="33"/>
    </row>
    <row r="30" spans="2:5" x14ac:dyDescent="0.25">
      <c r="B30" s="15"/>
      <c r="C30" s="57" t="s">
        <v>52</v>
      </c>
      <c r="D30" s="58"/>
      <c r="E30" s="59"/>
    </row>
    <row r="31" spans="2:5" x14ac:dyDescent="0.25">
      <c r="B31" s="15"/>
      <c r="C31" s="66" t="s">
        <v>53</v>
      </c>
      <c r="D31" s="67"/>
      <c r="E31" s="36" t="s">
        <v>34</v>
      </c>
    </row>
    <row r="32" spans="2:5" x14ac:dyDescent="0.25">
      <c r="B32" s="15"/>
      <c r="C32" s="75">
        <v>0</v>
      </c>
      <c r="D32" s="76"/>
      <c r="E32" s="13">
        <f>C32*20</f>
        <v>0</v>
      </c>
    </row>
    <row r="33" spans="2:5" x14ac:dyDescent="0.25">
      <c r="B33" s="15"/>
      <c r="C33" s="18"/>
      <c r="D33" s="20"/>
      <c r="E33" s="19"/>
    </row>
    <row r="34" spans="2:5" x14ac:dyDescent="0.25">
      <c r="B34" s="15"/>
      <c r="C34" s="66" t="s">
        <v>54</v>
      </c>
      <c r="D34" s="67"/>
      <c r="E34" s="36" t="s">
        <v>34</v>
      </c>
    </row>
    <row r="35" spans="2:5" x14ac:dyDescent="0.25">
      <c r="B35" s="15"/>
      <c r="C35" s="75">
        <v>0</v>
      </c>
      <c r="D35" s="76"/>
      <c r="E35" s="13">
        <f>C35*30</f>
        <v>0</v>
      </c>
    </row>
    <row r="36" spans="2:5" x14ac:dyDescent="0.25">
      <c r="B36" s="15"/>
      <c r="C36" s="27"/>
      <c r="D36" s="51"/>
      <c r="E36" s="33"/>
    </row>
    <row r="37" spans="2:5" ht="15.75" x14ac:dyDescent="0.25">
      <c r="B37" s="15"/>
      <c r="C37" s="81" t="s">
        <v>35</v>
      </c>
      <c r="D37" s="81"/>
      <c r="E37" s="81"/>
    </row>
    <row r="38" spans="2:5" x14ac:dyDescent="0.25">
      <c r="B38" s="15"/>
      <c r="C38" s="18"/>
      <c r="D38" s="20"/>
      <c r="E38" s="19"/>
    </row>
    <row r="39" spans="2:5" x14ac:dyDescent="0.25">
      <c r="B39" s="15"/>
      <c r="C39" s="66" t="s">
        <v>36</v>
      </c>
      <c r="D39" s="67"/>
      <c r="E39" s="36" t="s">
        <v>34</v>
      </c>
    </row>
    <row r="40" spans="2:5" x14ac:dyDescent="0.25">
      <c r="B40" s="15"/>
      <c r="C40" s="75">
        <v>0</v>
      </c>
      <c r="D40" s="76"/>
      <c r="E40" s="13">
        <f>C40*200</f>
        <v>0</v>
      </c>
    </row>
    <row r="41" spans="2:5" x14ac:dyDescent="0.25">
      <c r="B41" s="15"/>
      <c r="C41" s="27"/>
      <c r="D41" s="51"/>
      <c r="E41" s="33"/>
    </row>
    <row r="42" spans="2:5" ht="15.75" x14ac:dyDescent="0.25">
      <c r="B42" s="15"/>
      <c r="C42" s="81" t="s">
        <v>44</v>
      </c>
      <c r="D42" s="81"/>
      <c r="E42" s="81"/>
    </row>
    <row r="43" spans="2:5" x14ac:dyDescent="0.25">
      <c r="B43" s="15"/>
      <c r="C43" s="18"/>
      <c r="D43" s="20"/>
      <c r="E43" s="19"/>
    </row>
    <row r="44" spans="2:5" x14ac:dyDescent="0.25">
      <c r="B44" s="15"/>
      <c r="C44" s="66" t="s">
        <v>42</v>
      </c>
      <c r="D44" s="82"/>
      <c r="E44" s="67"/>
    </row>
    <row r="45" spans="2:5" x14ac:dyDescent="0.25">
      <c r="B45" s="15"/>
      <c r="C45" s="75">
        <v>0</v>
      </c>
      <c r="D45" s="77"/>
      <c r="E45" s="76"/>
    </row>
    <row r="46" spans="2:5" x14ac:dyDescent="0.25">
      <c r="B46" s="15"/>
      <c r="C46" s="27"/>
      <c r="D46" s="51"/>
      <c r="E46" s="33"/>
    </row>
    <row r="47" spans="2:5" x14ac:dyDescent="0.25">
      <c r="B47" s="34"/>
      <c r="C47" s="55" t="s">
        <v>71</v>
      </c>
      <c r="D47" s="56"/>
      <c r="E47" s="17">
        <f>E8+E15+E22+E28+E32+E35+E40+C45</f>
        <v>0</v>
      </c>
    </row>
    <row r="49" spans="3:5" ht="28.5" customHeight="1" x14ac:dyDescent="0.25">
      <c r="C49" s="78" t="s">
        <v>43</v>
      </c>
      <c r="D49" s="79"/>
      <c r="E49" s="80"/>
    </row>
  </sheetData>
  <sheetProtection algorithmName="SHA-512" hashValue="0MRf9F0gAO7fLsDR0Y5vMavWFkERBRHRmCTaRYa1M6ANlv9bM9q378SPyXQSmz8OKE2QAddrdhG5EnZ1vpUQow==" saltValue="hGfXqwENQBaN9DEoXTjM7g==" spinCount="100000" sheet="1" objects="1" scenarios="1"/>
  <mergeCells count="21">
    <mergeCell ref="C45:E45"/>
    <mergeCell ref="C47:D47"/>
    <mergeCell ref="C49:E49"/>
    <mergeCell ref="C35:D35"/>
    <mergeCell ref="C37:E37"/>
    <mergeCell ref="C39:D39"/>
    <mergeCell ref="C40:D40"/>
    <mergeCell ref="C42:E42"/>
    <mergeCell ref="C44:E44"/>
    <mergeCell ref="B1:E1"/>
    <mergeCell ref="B3:E3"/>
    <mergeCell ref="C34:D34"/>
    <mergeCell ref="C24:E24"/>
    <mergeCell ref="C26:E26"/>
    <mergeCell ref="B17:E17"/>
    <mergeCell ref="B10:E10"/>
    <mergeCell ref="C27:D27"/>
    <mergeCell ref="C28:D28"/>
    <mergeCell ref="C30:E30"/>
    <mergeCell ref="C31:D31"/>
    <mergeCell ref="C32:D32"/>
  </mergeCells>
  <pageMargins left="0.75" right="0.75" top="1" bottom="1" header="0.5" footer="0.5"/>
  <pageSetup paperSize="9" scale="76" orientation="portrait" horizontalDpi="4294967292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107D0-A125-4ED5-AC9F-720C3E3CB67C}">
  <dimension ref="B1:C8"/>
  <sheetViews>
    <sheetView showGridLines="0" zoomScale="130" zoomScaleNormal="130" workbookViewId="0">
      <selection activeCell="B28" sqref="B28"/>
    </sheetView>
  </sheetViews>
  <sheetFormatPr defaultColWidth="11.42578125" defaultRowHeight="15" x14ac:dyDescent="0.25"/>
  <cols>
    <col min="1" max="1" width="1.42578125" customWidth="1"/>
    <col min="2" max="2" width="43.42578125" customWidth="1"/>
    <col min="3" max="3" width="22.140625" style="14" bestFit="1" customWidth="1"/>
  </cols>
  <sheetData>
    <row r="1" spans="2:3" ht="31.5" x14ac:dyDescent="0.5">
      <c r="B1" s="64" t="s">
        <v>62</v>
      </c>
      <c r="C1" s="65"/>
    </row>
    <row r="2" spans="2:3" ht="15.75" x14ac:dyDescent="0.25">
      <c r="B2" s="8"/>
      <c r="C2" s="8"/>
    </row>
    <row r="3" spans="2:3" x14ac:dyDescent="0.25">
      <c r="B3" s="36" t="s">
        <v>66</v>
      </c>
      <c r="C3" s="36" t="s">
        <v>65</v>
      </c>
    </row>
    <row r="4" spans="2:3" x14ac:dyDescent="0.25">
      <c r="B4" s="22" t="s">
        <v>67</v>
      </c>
      <c r="C4" s="13">
        <f>'Prijswens 1 Calvijn scholen'!E222</f>
        <v>0</v>
      </c>
    </row>
    <row r="5" spans="2:3" x14ac:dyDescent="0.25">
      <c r="B5" s="22" t="s">
        <v>68</v>
      </c>
      <c r="C5" s="13">
        <f>'Prijswens 1 Overige scholen'!E222</f>
        <v>0</v>
      </c>
    </row>
    <row r="6" spans="2:3" x14ac:dyDescent="0.25">
      <c r="B6" s="53" t="s">
        <v>63</v>
      </c>
      <c r="C6" s="13">
        <f>'Prijswens 1 Afdrukpr. en verbr.'!E47</f>
        <v>0</v>
      </c>
    </row>
    <row r="7" spans="2:3" x14ac:dyDescent="0.25">
      <c r="B7" s="27"/>
      <c r="C7" s="33"/>
    </row>
    <row r="8" spans="2:3" x14ac:dyDescent="0.25">
      <c r="B8" s="54" t="s">
        <v>37</v>
      </c>
      <c r="C8" s="17">
        <f>SUM(C4:C6)</f>
        <v>0</v>
      </c>
    </row>
  </sheetData>
  <sheetProtection algorithmName="SHA-512" hashValue="XpIFfxw+afgXU05ZjV4VBYwCPEviA7qpaG3euC5EcHOLV/fOLma9cNvQOwhuLit3vp8qwEjjOMC9R9ebK/Mg4A==" saltValue="J1Bqvvy0tecpGGsnkKswdg==" spinCount="100000" sheet="1" objects="1" scenarios="1"/>
  <mergeCells count="1">
    <mergeCell ref="B1:C1"/>
  </mergeCells>
  <pageMargins left="0.75" right="0.75" top="1" bottom="1" header="0.5" footer="0.5"/>
  <pageSetup paperSize="9" scale="76" orientation="portrait" horizontalDpi="4294967292" vertic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48c09c-cea5-4855-a72f-4a4257f79c5d" xsi:nil="true"/>
    <lcf76f155ced4ddcb4097134ff3c332f xmlns="cd198ddd-5488-4d44-b180-e1567856b4c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C6CDF6CFED7843AFFDA981DC9FA124" ma:contentTypeVersion="10" ma:contentTypeDescription="Een nieuw document maken." ma:contentTypeScope="" ma:versionID="50881250652d380cc93b1f4f43df46d8">
  <xsd:schema xmlns:xsd="http://www.w3.org/2001/XMLSchema" xmlns:xs="http://www.w3.org/2001/XMLSchema" xmlns:p="http://schemas.microsoft.com/office/2006/metadata/properties" xmlns:ns2="cd198ddd-5488-4d44-b180-e1567856b4c0" xmlns:ns3="0448c09c-cea5-4855-a72f-4a4257f79c5d" targetNamespace="http://schemas.microsoft.com/office/2006/metadata/properties" ma:root="true" ma:fieldsID="d25a8ed8710bf2b8c225c2e6e37e6d1d" ns2:_="" ns3:_="">
    <xsd:import namespace="cd198ddd-5488-4d44-b180-e1567856b4c0"/>
    <xsd:import namespace="0448c09c-cea5-4855-a72f-4a4257f79c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98ddd-5488-4d44-b180-e1567856b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4f13998-8360-45be-b009-06ddd2bae4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8c09c-cea5-4855-a72f-4a4257f79c5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04f9d7a-5006-4984-8d86-ae20eb4ddf6b}" ma:internalName="TaxCatchAll" ma:showField="CatchAllData" ma:web="0448c09c-cea5-4855-a72f-4a4257f79c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Props1.xml><?xml version="1.0" encoding="utf-8"?>
<ds:datastoreItem xmlns:ds="http://schemas.openxmlformats.org/officeDocument/2006/customXml" ds:itemID="{733E18D2-CC62-4CA9-BD92-4B90F2B4FD0A}">
  <ds:schemaRefs>
    <ds:schemaRef ds:uri="http://purl.org/dc/elements/1.1/"/>
    <ds:schemaRef ds:uri="232fe557-ef79-448c-95e1-f74baca94817"/>
    <ds:schemaRef ds:uri="797b76d8-f96e-41a2-b7a0-555eebca6752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0448c09c-cea5-4855-a72f-4a4257f79c5d"/>
    <ds:schemaRef ds:uri="cd198ddd-5488-4d44-b180-e1567856b4c0"/>
  </ds:schemaRefs>
</ds:datastoreItem>
</file>

<file path=customXml/itemProps2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F1646F-C8CE-483B-B7A3-B1C043D289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198ddd-5488-4d44-b180-e1567856b4c0"/>
    <ds:schemaRef ds:uri="0448c09c-cea5-4855-a72f-4a4257f79c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Handleiding</vt:lpstr>
      <vt:lpstr>Prijswens 1 Calvijn scholen</vt:lpstr>
      <vt:lpstr>Prijswens 1 Overige scholen</vt:lpstr>
      <vt:lpstr>Prijswens 1 Afdrukpr. en verbr.</vt:lpstr>
      <vt:lpstr>Prijswens 1 Totaalprijs</vt:lpstr>
      <vt:lpstr>'Prijswens 1 Afdrukpr. en verbr.'!Afdrukbereik</vt:lpstr>
      <vt:lpstr>'Prijswens 1 Calvijn scholen'!Afdrukbereik</vt:lpstr>
      <vt:lpstr>'Prijswens 1 Overige scholen'!Afdrukbereik</vt:lpstr>
      <vt:lpstr>'Prijswens 1 Totaalprijs'!Afdrukbereik</vt:lpstr>
    </vt:vector>
  </TitlesOfParts>
  <Company>Pro Mereor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 Mereor BV</dc:creator>
  <cp:lastModifiedBy>Arno Harbers</cp:lastModifiedBy>
  <cp:lastPrinted>2009-11-02T10:38:49Z</cp:lastPrinted>
  <dcterms:created xsi:type="dcterms:W3CDTF">2008-11-21T10:07:29Z</dcterms:created>
  <dcterms:modified xsi:type="dcterms:W3CDTF">2023-01-27T16:13:37Z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0x010100FFC6CDF6CFED7843AFFDA981DC9FA124</vt:lpwstr>
  </property>
  <property fmtid="{D5CDD505-2E9C-101B-9397-08002B2CF9AE}" pid="9" name="MediaServiceImageTags">
    <vt:lpwstr/>
  </property>
</Properties>
</file>