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 to Energy\Scholen\Bijzonderwijs Adam\Zonova en Sirius\europese aanbesteding 2024 en 2025\"/>
    </mc:Choice>
  </mc:AlternateContent>
  <xr:revisionPtr revIDLastSave="0" documentId="8_{A6FE4DDE-7111-455B-91B7-AEDB2BD13D7D}" xr6:coauthVersionLast="47" xr6:coauthVersionMax="47" xr10:uidLastSave="{00000000-0000-0000-0000-000000000000}"/>
  <bookViews>
    <workbookView xWindow="-93" yWindow="-93" windowWidth="25786" windowHeight="13986" xr2:uid="{DB10A5D3-89DC-43B5-B490-D7CEC521E137}"/>
  </bookViews>
  <sheets>
    <sheet name="elektra" sheetId="1" r:id="rId1"/>
    <sheet name="gas" sheetId="2" r:id="rId2"/>
    <sheet name="Verbruiken 2022 elektra" sheetId="3" r:id="rId3"/>
    <sheet name="Verbruiken gas GV 2022" sheetId="4" r:id="rId4"/>
    <sheet name="Verbruik gas KV maand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1" i="5" l="1"/>
  <c r="I107" i="5"/>
  <c r="I98" i="5"/>
  <c r="I84" i="5"/>
  <c r="I70" i="5"/>
  <c r="I56" i="5"/>
  <c r="I42" i="5"/>
  <c r="I28" i="5"/>
  <c r="I14" i="5"/>
  <c r="B74" i="4"/>
  <c r="B59" i="4"/>
  <c r="B44" i="4"/>
  <c r="B29" i="4"/>
  <c r="B14" i="4"/>
  <c r="Q23" i="1"/>
  <c r="P23" i="1"/>
  <c r="E316" i="3"/>
  <c r="D316" i="3"/>
  <c r="C316" i="3"/>
  <c r="B316" i="3"/>
  <c r="E301" i="3"/>
  <c r="D301" i="3"/>
  <c r="C301" i="3"/>
  <c r="B301" i="3"/>
  <c r="C286" i="3"/>
  <c r="B286" i="3"/>
  <c r="E271" i="3"/>
  <c r="D271" i="3"/>
  <c r="C271" i="3"/>
  <c r="B271" i="3"/>
  <c r="E256" i="3"/>
  <c r="D256" i="3"/>
  <c r="C256" i="3"/>
  <c r="B256" i="3"/>
  <c r="E240" i="3"/>
  <c r="D240" i="3"/>
  <c r="C240" i="3"/>
  <c r="B240" i="3"/>
  <c r="E225" i="3"/>
  <c r="D225" i="3"/>
  <c r="C225" i="3"/>
  <c r="B225" i="3"/>
  <c r="D210" i="3"/>
  <c r="E210" i="3"/>
  <c r="B210" i="3"/>
  <c r="C210" i="3"/>
  <c r="M43" i="3"/>
  <c r="L43" i="3"/>
  <c r="M57" i="3"/>
  <c r="L57" i="3"/>
  <c r="P71" i="3"/>
  <c r="O71" i="3"/>
  <c r="L71" i="3"/>
  <c r="P99" i="3"/>
  <c r="O99" i="3"/>
  <c r="M99" i="3"/>
  <c r="L99" i="3"/>
  <c r="P85" i="3"/>
  <c r="O85" i="3"/>
  <c r="M85" i="3"/>
  <c r="L85" i="3"/>
  <c r="M113" i="3"/>
  <c r="L113" i="3"/>
  <c r="M127" i="3"/>
  <c r="L127" i="3"/>
  <c r="P127" i="3"/>
  <c r="O127" i="3"/>
  <c r="P141" i="3"/>
  <c r="O141" i="3"/>
  <c r="M141" i="3"/>
  <c r="L141" i="3"/>
  <c r="N23" i="1"/>
  <c r="O10" i="1"/>
  <c r="M154" i="3"/>
  <c r="L154" i="3"/>
  <c r="M168" i="3"/>
  <c r="L168" i="3"/>
  <c r="M182" i="3"/>
  <c r="L182" i="3"/>
  <c r="R22" i="1"/>
  <c r="R21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O22" i="1"/>
  <c r="O21" i="1"/>
  <c r="O19" i="1"/>
  <c r="O20" i="1"/>
  <c r="O18" i="1"/>
  <c r="O17" i="1"/>
  <c r="O16" i="1"/>
  <c r="O15" i="1"/>
  <c r="O14" i="1"/>
  <c r="O13" i="1"/>
  <c r="O12" i="1"/>
  <c r="O11" i="1"/>
  <c r="O9" i="1"/>
  <c r="O8" i="1"/>
  <c r="O7" i="1"/>
  <c r="O6" i="1"/>
  <c r="O5" i="1"/>
  <c r="O4" i="1"/>
  <c r="O3" i="1"/>
  <c r="O2" i="1"/>
  <c r="P196" i="3"/>
  <c r="O196" i="3"/>
  <c r="M196" i="3"/>
  <c r="L196" i="3"/>
  <c r="P29" i="3"/>
  <c r="O29" i="3"/>
  <c r="P15" i="3"/>
  <c r="O15" i="3"/>
  <c r="M29" i="3"/>
  <c r="L29" i="3"/>
  <c r="N29" i="3" s="1"/>
  <c r="M15" i="3"/>
  <c r="L15" i="3"/>
  <c r="M16" i="2"/>
  <c r="R24" i="1" l="1"/>
  <c r="Q196" i="3"/>
  <c r="R23" i="1"/>
  <c r="N196" i="3"/>
  <c r="N15" i="3"/>
  <c r="M23" i="1"/>
  <c r="O23" i="1"/>
  <c r="Q15" i="3"/>
  <c r="Q29" i="3"/>
</calcChain>
</file>

<file path=xl/sharedStrings.xml><?xml version="1.0" encoding="utf-8"?>
<sst xmlns="http://schemas.openxmlformats.org/spreadsheetml/2006/main" count="3281" uniqueCount="279">
  <si>
    <t>EAN</t>
  </si>
  <si>
    <t>Aansluiting Straat</t>
  </si>
  <si>
    <t>Aansluiting Plaats</t>
  </si>
  <si>
    <t>Profiel</t>
  </si>
  <si>
    <t>EDSN Gebruiker Type</t>
  </si>
  <si>
    <t>EDSN Meetmethode</t>
  </si>
  <si>
    <t>Product</t>
  </si>
  <si>
    <t/>
  </si>
  <si>
    <t>Schonerwoerdstraat</t>
  </si>
  <si>
    <t>1</t>
  </si>
  <si>
    <t>1107 GA</t>
  </si>
  <si>
    <t>AMSTERDAM</t>
  </si>
  <si>
    <t>871685920003773538</t>
  </si>
  <si>
    <t>Vreeswijkpad</t>
  </si>
  <si>
    <t>5</t>
  </si>
  <si>
    <t>1106 DV</t>
  </si>
  <si>
    <t>_3A</t>
  </si>
  <si>
    <t>_GV</t>
  </si>
  <si>
    <t>Continu bemeten</t>
  </si>
  <si>
    <t>13CN</t>
  </si>
  <si>
    <t>871685920003828962</t>
  </si>
  <si>
    <t>4</t>
  </si>
  <si>
    <t>_2B</t>
  </si>
  <si>
    <t>_KV</t>
  </si>
  <si>
    <t>Slimme meter NTA8130 versie 1</t>
  </si>
  <si>
    <t>20SC</t>
  </si>
  <si>
    <t>871685900041028098</t>
  </si>
  <si>
    <t>Holendrechtplein</t>
  </si>
  <si>
    <t>40</t>
  </si>
  <si>
    <t>1106 LP</t>
  </si>
  <si>
    <t>Maandelijks bemeten</t>
  </si>
  <si>
    <t>13HX</t>
  </si>
  <si>
    <t>871685900041034822</t>
  </si>
  <si>
    <t>Kantershof</t>
  </si>
  <si>
    <t>637</t>
  </si>
  <si>
    <t>1104 HJ</t>
  </si>
  <si>
    <t>20VI</t>
  </si>
  <si>
    <t>871685900041038110</t>
  </si>
  <si>
    <t>Leksmondplein</t>
  </si>
  <si>
    <t>30</t>
  </si>
  <si>
    <t>1108 EL</t>
  </si>
  <si>
    <t>13MZ</t>
  </si>
  <si>
    <t>871685920001598904</t>
  </si>
  <si>
    <t>Darlingstraat</t>
  </si>
  <si>
    <t>1102 MX</t>
  </si>
  <si>
    <t>20XR</t>
  </si>
  <si>
    <t>871685920002652957</t>
  </si>
  <si>
    <t>Huntum</t>
  </si>
  <si>
    <t>14</t>
  </si>
  <si>
    <t>1102 JA</t>
  </si>
  <si>
    <t>_3C</t>
  </si>
  <si>
    <t>871685920002843386</t>
  </si>
  <si>
    <t>16</t>
  </si>
  <si>
    <t>20XZ</t>
  </si>
  <si>
    <t>871685920003391633</t>
  </si>
  <si>
    <t>Reigersbos</t>
  </si>
  <si>
    <t>301</t>
  </si>
  <si>
    <t>1107 EZ</t>
  </si>
  <si>
    <t>13RO</t>
  </si>
  <si>
    <t>871685900009874620</t>
  </si>
  <si>
    <t>313</t>
  </si>
  <si>
    <t>20TP</t>
  </si>
  <si>
    <t>871685900012862065</t>
  </si>
  <si>
    <t>Woudrichemstraat</t>
  </si>
  <si>
    <t>8</t>
  </si>
  <si>
    <t>1107 NG</t>
  </si>
  <si>
    <t>20XS</t>
  </si>
  <si>
    <t>871685900013172644</t>
  </si>
  <si>
    <t>Alexander Dumaslaan</t>
  </si>
  <si>
    <t>9</t>
  </si>
  <si>
    <t>1102 WD</t>
  </si>
  <si>
    <t>18ZL - Wereldwijs 2</t>
  </si>
  <si>
    <t>871685900013373089</t>
  </si>
  <si>
    <t>Geerdinkhof</t>
  </si>
  <si>
    <t>685</t>
  </si>
  <si>
    <t>1103 RP</t>
  </si>
  <si>
    <t>18ZL</t>
  </si>
  <si>
    <t>871685900013373188</t>
  </si>
  <si>
    <t>695</t>
  </si>
  <si>
    <t>871685900014652121</t>
  </si>
  <si>
    <t>641</t>
  </si>
  <si>
    <t>21DE</t>
  </si>
  <si>
    <t>871685900015470519</t>
  </si>
  <si>
    <t>27</t>
  </si>
  <si>
    <t>AG05BM</t>
  </si>
  <si>
    <t>871685900100765070</t>
  </si>
  <si>
    <t>A</t>
  </si>
  <si>
    <t>12GF</t>
  </si>
  <si>
    <t>871685920000612861</t>
  </si>
  <si>
    <t>EGoli</t>
  </si>
  <si>
    <t>2</t>
  </si>
  <si>
    <t>1103 AC</t>
  </si>
  <si>
    <t>871685920000612878</t>
  </si>
  <si>
    <t>871685920000612885</t>
  </si>
  <si>
    <t>6</t>
  </si>
  <si>
    <t>18YT</t>
  </si>
  <si>
    <t>871685920000612915</t>
  </si>
  <si>
    <t>12</t>
  </si>
  <si>
    <t>18VV</t>
  </si>
  <si>
    <t>871685920002673372</t>
  </si>
  <si>
    <t>Mijehof</t>
  </si>
  <si>
    <t>302</t>
  </si>
  <si>
    <t>1106 HW</t>
  </si>
  <si>
    <t>871687140000065490</t>
  </si>
  <si>
    <t>_G2C</t>
  </si>
  <si>
    <t>Discreet</t>
  </si>
  <si>
    <t>Gas</t>
  </si>
  <si>
    <t>871687140000065889</t>
  </si>
  <si>
    <t>31</t>
  </si>
  <si>
    <t>871687140005632536</t>
  </si>
  <si>
    <t>871687140012371619</t>
  </si>
  <si>
    <t>871687140015809140</t>
  </si>
  <si>
    <t>871687140004054575</t>
  </si>
  <si>
    <t>_G2A</t>
  </si>
  <si>
    <t>Slimme meter NTA8130</t>
  </si>
  <si>
    <t>871687140017092687</t>
  </si>
  <si>
    <t>871687140020536611</t>
  </si>
  <si>
    <t>_G1A</t>
  </si>
  <si>
    <t>871687140021526802</t>
  </si>
  <si>
    <t>39</t>
  </si>
  <si>
    <t>871687140021752218</t>
  </si>
  <si>
    <t>871687140021752225</t>
  </si>
  <si>
    <t>871687140021752232</t>
  </si>
  <si>
    <t>871687140021752263</t>
  </si>
  <si>
    <t>871687140024243362</t>
  </si>
  <si>
    <t>nr</t>
  </si>
  <si>
    <t>toev</t>
  </si>
  <si>
    <t>PC</t>
  </si>
  <si>
    <t>Brin</t>
  </si>
  <si>
    <t>KV/GV</t>
  </si>
  <si>
    <t>2022 Electra Hoog</t>
  </si>
  <si>
    <t>2022  Electra Laag</t>
  </si>
  <si>
    <t>2022 Electra Totaal</t>
  </si>
  <si>
    <t>2022 Teruglevering hoog</t>
  </si>
  <si>
    <t>2022 Teruglevering laag</t>
  </si>
  <si>
    <t>2022 Teruglevering totaal</t>
  </si>
  <si>
    <t>2022 Gasvolume</t>
  </si>
  <si>
    <t>Klantnummer</t>
  </si>
  <si>
    <t>Klantnaam</t>
  </si>
  <si>
    <t>WOZ</t>
  </si>
  <si>
    <t>Aansluiting straat</t>
  </si>
  <si>
    <t>Aansluiting huisnummer</t>
  </si>
  <si>
    <t>Aansluiting postcode</t>
  </si>
  <si>
    <t>Aansluiting plaats</t>
  </si>
  <si>
    <t>Producttype</t>
  </si>
  <si>
    <t>Begindatum</t>
  </si>
  <si>
    <t>Einddatum</t>
  </si>
  <si>
    <t>Verbruik hoog</t>
  </si>
  <si>
    <t>Verbruik laag</t>
  </si>
  <si>
    <t>Verbruik teruglevering hoog</t>
  </si>
  <si>
    <t>Verbruik teruglevering laag</t>
  </si>
  <si>
    <t>263497</t>
  </si>
  <si>
    <t>Stichting Zonova</t>
  </si>
  <si>
    <t>1107EZ_313</t>
  </si>
  <si>
    <t xml:space="preserve">313 </t>
  </si>
  <si>
    <t>1107EZ</t>
  </si>
  <si>
    <t>Electricity</t>
  </si>
  <si>
    <t>01-01-2022</t>
  </si>
  <si>
    <t>01-02-2022</t>
  </si>
  <si>
    <t>01-01-2023</t>
  </si>
  <si>
    <t>01-03-2022</t>
  </si>
  <si>
    <t>01-04-2022</t>
  </si>
  <si>
    <t>01-05-2022</t>
  </si>
  <si>
    <t>01-06-2022</t>
  </si>
  <si>
    <t>01-07-2022</t>
  </si>
  <si>
    <t>01-08-2022</t>
  </si>
  <si>
    <t>01-09-2022</t>
  </si>
  <si>
    <t>01-10-2022</t>
  </si>
  <si>
    <t>01-11-2022</t>
  </si>
  <si>
    <t>01-12-2022</t>
  </si>
  <si>
    <t>1107NG_8</t>
  </si>
  <si>
    <t xml:space="preserve">8 </t>
  </si>
  <si>
    <t>1107NG</t>
  </si>
  <si>
    <t>1102WD_9</t>
  </si>
  <si>
    <t xml:space="preserve">9 </t>
  </si>
  <si>
    <t>1102WD</t>
  </si>
  <si>
    <t>1103RP_685</t>
  </si>
  <si>
    <t xml:space="preserve">685 </t>
  </si>
  <si>
    <t>1103RP</t>
  </si>
  <si>
    <t>1103RP_695</t>
  </si>
  <si>
    <t xml:space="preserve">695 </t>
  </si>
  <si>
    <t>1104HJ_641</t>
  </si>
  <si>
    <t xml:space="preserve">641 </t>
  </si>
  <si>
    <t>1104HJ</t>
  </si>
  <si>
    <t>1108EL_27</t>
  </si>
  <si>
    <t xml:space="preserve">27 </t>
  </si>
  <si>
    <t>1108EL</t>
  </si>
  <si>
    <t>1107GA_1 A</t>
  </si>
  <si>
    <t xml:space="preserve">1 </t>
  </si>
  <si>
    <t>Amsterdam</t>
  </si>
  <si>
    <t>WOZ_Clustering</t>
  </si>
  <si>
    <t xml:space="preserve">2 </t>
  </si>
  <si>
    <t>1103AC</t>
  </si>
  <si>
    <t>1103AC_4</t>
  </si>
  <si>
    <t xml:space="preserve">4 </t>
  </si>
  <si>
    <t xml:space="preserve">6 </t>
  </si>
  <si>
    <t>1103AC_12</t>
  </si>
  <si>
    <t xml:space="preserve">12 </t>
  </si>
  <si>
    <t>1106HW_302</t>
  </si>
  <si>
    <t xml:space="preserve">302 </t>
  </si>
  <si>
    <t>1106HW</t>
  </si>
  <si>
    <t>cluster vreeswijkpad</t>
  </si>
  <si>
    <t xml:space="preserve">5 </t>
  </si>
  <si>
    <t>Verbruik totaal</t>
  </si>
  <si>
    <t>Teruglev totaal</t>
  </si>
  <si>
    <t>WOZ cluster</t>
  </si>
  <si>
    <t>woz cluster</t>
  </si>
  <si>
    <t>dec. 2022</t>
  </si>
  <si>
    <t>nov. 2022</t>
  </si>
  <si>
    <t>okt. 2022</t>
  </si>
  <si>
    <t>sep. 2022</t>
  </si>
  <si>
    <t>aug. 2022</t>
  </si>
  <si>
    <t>jul. 2022</t>
  </si>
  <si>
    <t>jun. 2022</t>
  </si>
  <si>
    <t>apr. 2022</t>
  </si>
  <si>
    <t>mrt. 2022</t>
  </si>
  <si>
    <t>feb. 2022</t>
  </si>
  <si>
    <t>jan. 2022</t>
  </si>
  <si>
    <t>EAN 871685900041028098</t>
  </si>
  <si>
    <t>EAN 871685920003391633</t>
  </si>
  <si>
    <t>EAN 871685920002843386</t>
  </si>
  <si>
    <t>EAN 871685900041038110</t>
  </si>
  <si>
    <t>EAN 871685920001598904</t>
  </si>
  <si>
    <t>EAN 871685900041034822</t>
  </si>
  <si>
    <t>EAN 871685920002652957</t>
  </si>
  <si>
    <t>EAN 871685920003773538</t>
  </si>
  <si>
    <t>EAN 871687140005632536</t>
  </si>
  <si>
    <t>EAN 871687140012371619</t>
  </si>
  <si>
    <t>EAN 871687140015809140</t>
  </si>
  <si>
    <t>EAN 871687140000065889</t>
  </si>
  <si>
    <t>EAN 871687140000065490</t>
  </si>
  <si>
    <t>Opmerking</t>
  </si>
  <si>
    <t>waarvan grootverbruik</t>
  </si>
  <si>
    <t>Aansluiting
Adres</t>
  </si>
  <si>
    <t>Aansluiting
Huisnummer</t>
  </si>
  <si>
    <t>Aansluiting Postcode</t>
  </si>
  <si>
    <t>Aansluiting
Plaats</t>
  </si>
  <si>
    <t>Product Type</t>
  </si>
  <si>
    <t>Verbruik
Gas</t>
  </si>
  <si>
    <t>2022-01-01</t>
  </si>
  <si>
    <t>2022-02-01</t>
  </si>
  <si>
    <t>2022-03-01</t>
  </si>
  <si>
    <t>2022-04-01</t>
  </si>
  <si>
    <t>2022-05-01</t>
  </si>
  <si>
    <t>2022-06-01</t>
  </si>
  <si>
    <t>2022-07-01</t>
  </si>
  <si>
    <t>2022-08-01</t>
  </si>
  <si>
    <t>2022-09-01</t>
  </si>
  <si>
    <t>2022-10-01</t>
  </si>
  <si>
    <t>2022-11-01</t>
  </si>
  <si>
    <t>2022-12-01</t>
  </si>
  <si>
    <t>2023-01-01</t>
  </si>
  <si>
    <t xml:space="preserve">39 </t>
  </si>
  <si>
    <t>2022-06-27</t>
  </si>
  <si>
    <t>1 A</t>
  </si>
  <si>
    <t>Samenspel locatie Kantershof</t>
  </si>
  <si>
    <t>Nellestein</t>
  </si>
  <si>
    <t>Van Houteschool</t>
  </si>
  <si>
    <t>De Schakel</t>
  </si>
  <si>
    <t>De Ster</t>
  </si>
  <si>
    <t>De Brink</t>
  </si>
  <si>
    <t>Samenspel</t>
  </si>
  <si>
    <t>Bestuurskantoor</t>
  </si>
  <si>
    <t xml:space="preserve">Holendrecht </t>
  </si>
  <si>
    <t>Polsstok</t>
  </si>
  <si>
    <t>Polsstok gymzaal</t>
  </si>
  <si>
    <t>Brede School Ruimten</t>
  </si>
  <si>
    <t>De Bijlmerhorst</t>
  </si>
  <si>
    <t>Mobiel vestiging Reigersbos</t>
  </si>
  <si>
    <t>Knotwilg Nieuwbouw</t>
  </si>
  <si>
    <t>Achtsprong</t>
  </si>
  <si>
    <t>De Rozemarn</t>
  </si>
  <si>
    <t>Wereldwijs 2 (voorheen Bijlmerdrie)</t>
  </si>
  <si>
    <t>Wereldwijs</t>
  </si>
  <si>
    <t xml:space="preserve">De Tamboerijn </t>
  </si>
  <si>
    <t>Klaverblad</t>
  </si>
  <si>
    <t>Naam school</t>
  </si>
  <si>
    <t>School</t>
  </si>
  <si>
    <t>Onder voorbehoud per 1-1-2025 eruit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</si>
</sst>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[$-10413]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42">
    <xf numFmtId="0" fontId="0" fillId="0" borderId="0" xfId="0"/>
    <xf numFmtId="164" fontId="0" fillId="0" borderId="0" xfId="1" applyNumberFormat="1" applyFont="1"/>
    <xf numFmtId="164" fontId="3" fillId="0" borderId="0" xfId="0" applyNumberFormat="1" applyFont="1"/>
    <xf numFmtId="0" fontId="3" fillId="2" borderId="1" xfId="0" applyFont="1" applyFill="1" applyBorder="1"/>
    <xf numFmtId="164" fontId="3" fillId="2" borderId="1" xfId="1" applyNumberFormat="1" applyFont="1" applyFill="1" applyBorder="1"/>
    <xf numFmtId="0" fontId="0" fillId="0" borderId="1" xfId="0" applyBorder="1"/>
    <xf numFmtId="164" fontId="3" fillId="0" borderId="0" xfId="1" applyNumberFormat="1" applyFont="1"/>
    <xf numFmtId="0" fontId="2" fillId="0" borderId="0" xfId="0" applyFont="1"/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7" fontId="0" fillId="0" borderId="0" xfId="0" applyNumberFormat="1"/>
    <xf numFmtId="0" fontId="3" fillId="2" borderId="3" xfId="0" applyFont="1" applyFill="1" applyBorder="1"/>
    <xf numFmtId="0" fontId="0" fillId="4" borderId="1" xfId="0" applyFill="1" applyBorder="1"/>
    <xf numFmtId="0" fontId="4" fillId="0" borderId="14" xfId="0" applyFont="1" applyBorder="1" applyAlignment="1">
      <alignment horizontal="center" vertical="center"/>
    </xf>
    <xf numFmtId="165" fontId="0" fillId="0" borderId="0" xfId="2" applyNumberFormat="1" applyFont="1" applyFill="1"/>
    <xf numFmtId="164" fontId="0" fillId="0" borderId="0" xfId="1" applyNumberFormat="1" applyFont="1" applyFill="1"/>
    <xf numFmtId="164" fontId="3" fillId="4" borderId="1" xfId="1" applyNumberFormat="1" applyFont="1" applyFill="1" applyBorder="1"/>
    <xf numFmtId="0" fontId="3" fillId="4" borderId="1" xfId="0" applyFont="1" applyFill="1" applyBorder="1"/>
    <xf numFmtId="164" fontId="5" fillId="0" borderId="0" xfId="1" applyNumberFormat="1" applyFont="1" applyFill="1"/>
    <xf numFmtId="0" fontId="8" fillId="0" borderId="16" xfId="3" applyFont="1" applyBorder="1" applyAlignment="1">
      <alignment vertical="top" wrapText="1" readingOrder="1"/>
    </xf>
    <xf numFmtId="0" fontId="9" fillId="0" borderId="0" xfId="0" applyFont="1"/>
    <xf numFmtId="0" fontId="10" fillId="0" borderId="16" xfId="3" applyFont="1" applyBorder="1" applyAlignment="1">
      <alignment vertical="top" wrapText="1" readingOrder="1"/>
    </xf>
    <xf numFmtId="166" fontId="10" fillId="0" borderId="16" xfId="3" applyNumberFormat="1" applyFont="1" applyBorder="1" applyAlignment="1">
      <alignment horizontal="center" vertical="top" wrapText="1" readingOrder="1"/>
    </xf>
    <xf numFmtId="166" fontId="9" fillId="0" borderId="0" xfId="0" applyNumberFormat="1" applyFont="1"/>
    <xf numFmtId="0" fontId="3" fillId="2" borderId="0" xfId="0" applyFont="1" applyFill="1"/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164" fontId="11" fillId="2" borderId="1" xfId="1" applyNumberFormat="1" applyFont="1" applyFill="1" applyBorder="1"/>
    <xf numFmtId="164" fontId="12" fillId="0" borderId="1" xfId="1" applyNumberFormat="1" applyFont="1" applyBorder="1"/>
    <xf numFmtId="164" fontId="12" fillId="4" borderId="1" xfId="1" applyNumberFormat="1" applyFont="1" applyFill="1" applyBorder="1"/>
    <xf numFmtId="164" fontId="12" fillId="0" borderId="2" xfId="1" applyNumberFormat="1" applyFont="1" applyBorder="1"/>
    <xf numFmtId="0" fontId="6" fillId="0" borderId="0" xfId="0" applyFont="1" applyAlignment="1">
      <alignment horizontal="right"/>
    </xf>
    <xf numFmtId="0" fontId="13" fillId="4" borderId="1" xfId="0" applyFont="1" applyFill="1" applyBorder="1"/>
  </cellXfs>
  <cellStyles count="4">
    <cellStyle name="Komma" xfId="1" builtinId="3"/>
    <cellStyle name="Normal" xfId="3" xr:uid="{7A8283F7-6333-4F25-98F7-97D4574EFCB2}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7B5C9-5937-4E96-9308-7000CA6882F9}">
  <dimension ref="A1:S24"/>
  <sheetViews>
    <sheetView tabSelected="1" workbookViewId="0"/>
  </sheetViews>
  <sheetFormatPr defaultRowHeight="14.35" x14ac:dyDescent="0.5"/>
  <cols>
    <col min="1" max="1" width="29.5859375" bestFit="1" customWidth="1"/>
    <col min="2" max="2" width="16.234375" bestFit="1" customWidth="1"/>
    <col min="3" max="3" width="18.87890625" bestFit="1" customWidth="1"/>
    <col min="4" max="4" width="18" bestFit="1" customWidth="1"/>
    <col min="5" max="5" width="3.76171875" bestFit="1" customWidth="1"/>
    <col min="6" max="6" width="4.234375" bestFit="1" customWidth="1"/>
    <col min="7" max="7" width="10.64453125" bestFit="1" customWidth="1"/>
    <col min="8" max="8" width="8.1171875" bestFit="1" customWidth="1"/>
    <col min="9" max="9" width="14.8203125" bestFit="1" customWidth="1"/>
    <col min="10" max="10" width="5.9375" bestFit="1" customWidth="1"/>
    <col min="11" max="11" width="6.234375" bestFit="1" customWidth="1"/>
    <col min="12" max="12" width="26.234375" bestFit="1" customWidth="1"/>
    <col min="13" max="13" width="16.29296875" style="1" bestFit="1" customWidth="1"/>
    <col min="14" max="14" width="16.05859375" style="1" bestFit="1" customWidth="1"/>
    <col min="15" max="15" width="17.05859375" style="1" bestFit="1" customWidth="1"/>
    <col min="16" max="16" width="21.9375" style="1" bestFit="1" customWidth="1"/>
    <col min="17" max="17" width="21.1171875" style="1" bestFit="1" customWidth="1"/>
    <col min="18" max="18" width="22.52734375" style="1" bestFit="1" customWidth="1"/>
    <col min="19" max="19" width="25.64453125" bestFit="1" customWidth="1"/>
  </cols>
  <sheetData>
    <row r="1" spans="1:19" ht="14.7" thickBot="1" x14ac:dyDescent="0.55000000000000004">
      <c r="A1" s="3" t="s">
        <v>276</v>
      </c>
      <c r="B1" s="20" t="s">
        <v>128</v>
      </c>
      <c r="C1" s="20" t="s">
        <v>0</v>
      </c>
      <c r="D1" s="20" t="s">
        <v>1</v>
      </c>
      <c r="E1" s="20" t="s">
        <v>125</v>
      </c>
      <c r="F1" s="20" t="s">
        <v>126</v>
      </c>
      <c r="G1" s="20" t="s">
        <v>205</v>
      </c>
      <c r="H1" s="3" t="s">
        <v>127</v>
      </c>
      <c r="I1" s="3" t="s">
        <v>2</v>
      </c>
      <c r="J1" s="3" t="s">
        <v>3</v>
      </c>
      <c r="K1" s="3" t="s">
        <v>129</v>
      </c>
      <c r="L1" s="3" t="s">
        <v>5</v>
      </c>
      <c r="M1" s="36" t="s">
        <v>130</v>
      </c>
      <c r="N1" s="36" t="s">
        <v>131</v>
      </c>
      <c r="O1" s="36" t="s">
        <v>132</v>
      </c>
      <c r="P1" s="36" t="s">
        <v>133</v>
      </c>
      <c r="Q1" s="36" t="s">
        <v>134</v>
      </c>
      <c r="R1" s="36" t="s">
        <v>135</v>
      </c>
      <c r="S1" s="25" t="s">
        <v>231</v>
      </c>
    </row>
    <row r="2" spans="1:19" x14ac:dyDescent="0.5">
      <c r="A2" s="5" t="s">
        <v>269</v>
      </c>
      <c r="B2" s="12" t="s">
        <v>19</v>
      </c>
      <c r="C2" s="11" t="s">
        <v>12</v>
      </c>
      <c r="D2" s="12" t="s">
        <v>13</v>
      </c>
      <c r="E2" s="12" t="s">
        <v>14</v>
      </c>
      <c r="F2" s="12" t="s">
        <v>7</v>
      </c>
      <c r="G2" s="22"/>
      <c r="H2" s="8" t="s">
        <v>15</v>
      </c>
      <c r="I2" s="5" t="s">
        <v>11</v>
      </c>
      <c r="J2" s="5" t="s">
        <v>16</v>
      </c>
      <c r="K2" s="5" t="s">
        <v>17</v>
      </c>
      <c r="L2" s="5" t="s">
        <v>18</v>
      </c>
      <c r="M2" s="37">
        <v>84570</v>
      </c>
      <c r="N2" s="37">
        <v>40614</v>
      </c>
      <c r="O2" s="37">
        <f>M2+N2</f>
        <v>125184</v>
      </c>
      <c r="P2" s="37">
        <v>5609</v>
      </c>
      <c r="Q2" s="37">
        <v>10737</v>
      </c>
      <c r="R2" s="37">
        <f>P2+Q2</f>
        <v>16346</v>
      </c>
      <c r="S2" s="5"/>
    </row>
    <row r="3" spans="1:19" x14ac:dyDescent="0.5">
      <c r="A3" s="5" t="s">
        <v>263</v>
      </c>
      <c r="B3" s="10" t="s">
        <v>25</v>
      </c>
      <c r="C3" s="10" t="s">
        <v>26</v>
      </c>
      <c r="D3" s="10" t="s">
        <v>27</v>
      </c>
      <c r="E3" s="10" t="s">
        <v>28</v>
      </c>
      <c r="F3" s="10" t="s">
        <v>7</v>
      </c>
      <c r="G3" s="10"/>
      <c r="H3" s="5" t="s">
        <v>29</v>
      </c>
      <c r="I3" s="5" t="s">
        <v>11</v>
      </c>
      <c r="J3" s="5" t="s">
        <v>16</v>
      </c>
      <c r="K3" s="5" t="s">
        <v>17</v>
      </c>
      <c r="L3" s="5" t="s">
        <v>30</v>
      </c>
      <c r="M3" s="37">
        <v>22502</v>
      </c>
      <c r="N3" s="37">
        <v>17436</v>
      </c>
      <c r="O3" s="37">
        <f t="shared" ref="O3:O22" si="0">M3+N3</f>
        <v>39938</v>
      </c>
      <c r="P3" s="37">
        <v>8089</v>
      </c>
      <c r="Q3" s="37">
        <v>7578</v>
      </c>
      <c r="R3" s="37">
        <f t="shared" ref="R3:R22" si="1">P3+Q3</f>
        <v>15667</v>
      </c>
      <c r="S3" s="5"/>
    </row>
    <row r="4" spans="1:19" x14ac:dyDescent="0.5">
      <c r="A4" s="5" t="s">
        <v>255</v>
      </c>
      <c r="B4" s="5" t="s">
        <v>31</v>
      </c>
      <c r="C4" s="5" t="s">
        <v>32</v>
      </c>
      <c r="D4" s="5" t="s">
        <v>33</v>
      </c>
      <c r="E4" s="5" t="s">
        <v>34</v>
      </c>
      <c r="F4" s="5" t="s">
        <v>7</v>
      </c>
      <c r="G4" s="5"/>
      <c r="H4" s="5" t="s">
        <v>35</v>
      </c>
      <c r="I4" s="5" t="s">
        <v>11</v>
      </c>
      <c r="J4" s="5" t="s">
        <v>16</v>
      </c>
      <c r="K4" s="5" t="s">
        <v>17</v>
      </c>
      <c r="L4" s="5" t="s">
        <v>18</v>
      </c>
      <c r="M4" s="37">
        <v>52932</v>
      </c>
      <c r="N4" s="37">
        <v>30703</v>
      </c>
      <c r="O4" s="37">
        <f t="shared" si="0"/>
        <v>83635</v>
      </c>
      <c r="P4" s="37">
        <v>0</v>
      </c>
      <c r="Q4" s="37">
        <v>0</v>
      </c>
      <c r="R4" s="37">
        <f t="shared" si="1"/>
        <v>0</v>
      </c>
      <c r="S4" s="5"/>
    </row>
    <row r="5" spans="1:19" x14ac:dyDescent="0.5">
      <c r="A5" s="5" t="s">
        <v>256</v>
      </c>
      <c r="B5" s="5" t="s">
        <v>36</v>
      </c>
      <c r="C5" s="5" t="s">
        <v>37</v>
      </c>
      <c r="D5" s="5" t="s">
        <v>38</v>
      </c>
      <c r="E5" s="5" t="s">
        <v>39</v>
      </c>
      <c r="F5" s="5" t="s">
        <v>7</v>
      </c>
      <c r="G5" s="5"/>
      <c r="H5" s="5" t="s">
        <v>40</v>
      </c>
      <c r="I5" s="5" t="s">
        <v>11</v>
      </c>
      <c r="J5" s="5" t="s">
        <v>16</v>
      </c>
      <c r="K5" s="5" t="s">
        <v>17</v>
      </c>
      <c r="L5" s="5" t="s">
        <v>30</v>
      </c>
      <c r="M5" s="37">
        <v>25831</v>
      </c>
      <c r="N5" s="37">
        <v>17174</v>
      </c>
      <c r="O5" s="37">
        <f t="shared" si="0"/>
        <v>43005</v>
      </c>
      <c r="P5" s="37">
        <v>16512</v>
      </c>
      <c r="Q5" s="37">
        <v>13903</v>
      </c>
      <c r="R5" s="37">
        <f t="shared" si="1"/>
        <v>30415</v>
      </c>
      <c r="S5" s="5"/>
    </row>
    <row r="6" spans="1:19" x14ac:dyDescent="0.5">
      <c r="A6" s="5" t="s">
        <v>275</v>
      </c>
      <c r="B6" s="5" t="s">
        <v>41</v>
      </c>
      <c r="C6" s="5" t="s">
        <v>42</v>
      </c>
      <c r="D6" s="5" t="s">
        <v>43</v>
      </c>
      <c r="E6" s="5" t="s">
        <v>9</v>
      </c>
      <c r="F6" s="5" t="s">
        <v>7</v>
      </c>
      <c r="G6" s="5"/>
      <c r="H6" s="5" t="s">
        <v>44</v>
      </c>
      <c r="I6" s="5" t="s">
        <v>11</v>
      </c>
      <c r="J6" s="5" t="s">
        <v>16</v>
      </c>
      <c r="K6" s="5" t="s">
        <v>17</v>
      </c>
      <c r="L6" s="5" t="s">
        <v>18</v>
      </c>
      <c r="M6" s="37">
        <v>31214</v>
      </c>
      <c r="N6" s="37">
        <v>16114</v>
      </c>
      <c r="O6" s="37">
        <f t="shared" si="0"/>
        <v>47328</v>
      </c>
      <c r="P6" s="37">
        <v>14614</v>
      </c>
      <c r="Q6" s="37">
        <v>16964</v>
      </c>
      <c r="R6" s="37">
        <f t="shared" si="1"/>
        <v>31578</v>
      </c>
      <c r="S6" s="5"/>
    </row>
    <row r="7" spans="1:19" x14ac:dyDescent="0.5">
      <c r="A7" s="5" t="s">
        <v>270</v>
      </c>
      <c r="B7" s="5" t="s">
        <v>45</v>
      </c>
      <c r="C7" s="5" t="s">
        <v>46</v>
      </c>
      <c r="D7" s="5" t="s">
        <v>47</v>
      </c>
      <c r="E7" s="5" t="s">
        <v>48</v>
      </c>
      <c r="F7" s="5" t="s">
        <v>7</v>
      </c>
      <c r="G7" s="5"/>
      <c r="H7" s="5" t="s">
        <v>49</v>
      </c>
      <c r="I7" s="5" t="s">
        <v>11</v>
      </c>
      <c r="J7" s="5" t="s">
        <v>50</v>
      </c>
      <c r="K7" s="5" t="s">
        <v>17</v>
      </c>
      <c r="L7" s="5" t="s">
        <v>30</v>
      </c>
      <c r="M7" s="37">
        <v>67134</v>
      </c>
      <c r="N7" s="37">
        <v>71066</v>
      </c>
      <c r="O7" s="37">
        <f t="shared" si="0"/>
        <v>138200</v>
      </c>
      <c r="P7" s="37">
        <v>1718</v>
      </c>
      <c r="Q7" s="37">
        <v>1727</v>
      </c>
      <c r="R7" s="37">
        <f t="shared" si="1"/>
        <v>3445</v>
      </c>
      <c r="S7" s="5"/>
    </row>
    <row r="8" spans="1:19" x14ac:dyDescent="0.5">
      <c r="A8" s="5" t="s">
        <v>271</v>
      </c>
      <c r="B8" s="5" t="s">
        <v>45</v>
      </c>
      <c r="C8" s="5" t="s">
        <v>51</v>
      </c>
      <c r="D8" s="5" t="s">
        <v>47</v>
      </c>
      <c r="E8" s="5" t="s">
        <v>52</v>
      </c>
      <c r="F8" s="5" t="s">
        <v>7</v>
      </c>
      <c r="G8" s="5"/>
      <c r="H8" s="5" t="s">
        <v>49</v>
      </c>
      <c r="I8" s="5" t="s">
        <v>11</v>
      </c>
      <c r="J8" s="5" t="s">
        <v>16</v>
      </c>
      <c r="K8" s="5" t="s">
        <v>17</v>
      </c>
      <c r="L8" s="5" t="s">
        <v>18</v>
      </c>
      <c r="M8" s="37">
        <v>111995</v>
      </c>
      <c r="N8" s="37">
        <v>56366</v>
      </c>
      <c r="O8" s="37">
        <f t="shared" si="0"/>
        <v>168361</v>
      </c>
      <c r="P8" s="37">
        <v>259</v>
      </c>
      <c r="Q8" s="37">
        <v>5173</v>
      </c>
      <c r="R8" s="37">
        <f t="shared" si="1"/>
        <v>5432</v>
      </c>
      <c r="S8" s="5"/>
    </row>
    <row r="9" spans="1:19" x14ac:dyDescent="0.5">
      <c r="A9" s="5" t="s">
        <v>274</v>
      </c>
      <c r="B9" s="5" t="s">
        <v>53</v>
      </c>
      <c r="C9" s="5" t="s">
        <v>54</v>
      </c>
      <c r="D9" s="5" t="s">
        <v>55</v>
      </c>
      <c r="E9" s="5" t="s">
        <v>56</v>
      </c>
      <c r="F9" s="5" t="s">
        <v>7</v>
      </c>
      <c r="G9" s="5"/>
      <c r="H9" s="5" t="s">
        <v>57</v>
      </c>
      <c r="I9" s="5" t="s">
        <v>11</v>
      </c>
      <c r="J9" s="5" t="s">
        <v>16</v>
      </c>
      <c r="K9" s="5" t="s">
        <v>17</v>
      </c>
      <c r="L9" s="5" t="s">
        <v>18</v>
      </c>
      <c r="M9" s="37">
        <v>68222</v>
      </c>
      <c r="N9" s="37">
        <v>90627</v>
      </c>
      <c r="O9" s="37">
        <f t="shared" si="0"/>
        <v>158849</v>
      </c>
      <c r="P9" s="37">
        <v>9858</v>
      </c>
      <c r="Q9" s="37">
        <v>7853</v>
      </c>
      <c r="R9" s="37">
        <f t="shared" si="1"/>
        <v>17711</v>
      </c>
      <c r="S9" s="5"/>
    </row>
    <row r="10" spans="1:19" x14ac:dyDescent="0.5">
      <c r="A10" s="5" t="s">
        <v>268</v>
      </c>
      <c r="B10" s="5" t="s">
        <v>58</v>
      </c>
      <c r="C10" s="5" t="s">
        <v>59</v>
      </c>
      <c r="D10" s="5" t="s">
        <v>55</v>
      </c>
      <c r="E10" s="5" t="s">
        <v>60</v>
      </c>
      <c r="F10" s="5" t="s">
        <v>7</v>
      </c>
      <c r="G10" s="5"/>
      <c r="H10" s="5" t="s">
        <v>57</v>
      </c>
      <c r="I10" s="5" t="s">
        <v>11</v>
      </c>
      <c r="J10" s="5" t="s">
        <v>22</v>
      </c>
      <c r="K10" s="5" t="s">
        <v>23</v>
      </c>
      <c r="L10" s="5" t="s">
        <v>24</v>
      </c>
      <c r="M10" s="37">
        <v>29345</v>
      </c>
      <c r="N10" s="37">
        <v>6480</v>
      </c>
      <c r="O10" s="37">
        <f t="shared" si="0"/>
        <v>35825</v>
      </c>
      <c r="P10" s="37">
        <v>0</v>
      </c>
      <c r="Q10" s="37">
        <v>0</v>
      </c>
      <c r="R10" s="37">
        <f t="shared" si="1"/>
        <v>0</v>
      </c>
      <c r="S10" s="5"/>
    </row>
    <row r="11" spans="1:19" x14ac:dyDescent="0.5">
      <c r="A11" s="5" t="s">
        <v>259</v>
      </c>
      <c r="B11" s="21" t="s">
        <v>61</v>
      </c>
      <c r="C11" s="21" t="s">
        <v>62</v>
      </c>
      <c r="D11" s="21" t="s">
        <v>63</v>
      </c>
      <c r="E11" s="21" t="s">
        <v>64</v>
      </c>
      <c r="F11" s="21" t="s">
        <v>7</v>
      </c>
      <c r="G11" s="21"/>
      <c r="H11" s="21" t="s">
        <v>65</v>
      </c>
      <c r="I11" s="21" t="s">
        <v>11</v>
      </c>
      <c r="J11" s="21" t="s">
        <v>22</v>
      </c>
      <c r="K11" s="21" t="s">
        <v>23</v>
      </c>
      <c r="L11" s="21" t="s">
        <v>24</v>
      </c>
      <c r="M11" s="38">
        <v>14335</v>
      </c>
      <c r="N11" s="38">
        <v>7459</v>
      </c>
      <c r="O11" s="38">
        <f t="shared" si="0"/>
        <v>21794</v>
      </c>
      <c r="P11" s="38">
        <v>20447</v>
      </c>
      <c r="Q11" s="38">
        <v>14926</v>
      </c>
      <c r="R11" s="38">
        <f t="shared" si="1"/>
        <v>35373</v>
      </c>
      <c r="S11" s="41" t="s">
        <v>278</v>
      </c>
    </row>
    <row r="12" spans="1:19" x14ac:dyDescent="0.5">
      <c r="A12" s="5" t="s">
        <v>258</v>
      </c>
      <c r="B12" s="21" t="s">
        <v>66</v>
      </c>
      <c r="C12" s="21" t="s">
        <v>67</v>
      </c>
      <c r="D12" s="21" t="s">
        <v>68</v>
      </c>
      <c r="E12" s="21" t="s">
        <v>69</v>
      </c>
      <c r="F12" s="21" t="s">
        <v>7</v>
      </c>
      <c r="G12" s="21"/>
      <c r="H12" s="21" t="s">
        <v>70</v>
      </c>
      <c r="I12" s="21" t="s">
        <v>11</v>
      </c>
      <c r="J12" s="21" t="s">
        <v>22</v>
      </c>
      <c r="K12" s="21" t="s">
        <v>23</v>
      </c>
      <c r="L12" s="21" t="s">
        <v>24</v>
      </c>
      <c r="M12" s="38">
        <v>24123</v>
      </c>
      <c r="N12" s="38">
        <v>16030</v>
      </c>
      <c r="O12" s="38">
        <f t="shared" si="0"/>
        <v>40153</v>
      </c>
      <c r="P12" s="38">
        <v>13868</v>
      </c>
      <c r="Q12" s="38">
        <v>11793</v>
      </c>
      <c r="R12" s="38">
        <f t="shared" si="1"/>
        <v>25661</v>
      </c>
      <c r="S12" s="41" t="s">
        <v>278</v>
      </c>
    </row>
    <row r="13" spans="1:19" x14ac:dyDescent="0.5">
      <c r="A13" s="5" t="s">
        <v>272</v>
      </c>
      <c r="B13" s="5" t="s">
        <v>71</v>
      </c>
      <c r="C13" s="5" t="s">
        <v>72</v>
      </c>
      <c r="D13" s="5" t="s">
        <v>73</v>
      </c>
      <c r="E13" s="5" t="s">
        <v>74</v>
      </c>
      <c r="F13" s="5" t="s">
        <v>7</v>
      </c>
      <c r="G13" s="5"/>
      <c r="H13" s="5" t="s">
        <v>75</v>
      </c>
      <c r="I13" s="5" t="s">
        <v>11</v>
      </c>
      <c r="J13" s="5" t="s">
        <v>22</v>
      </c>
      <c r="K13" s="5" t="s">
        <v>23</v>
      </c>
      <c r="L13" s="5" t="s">
        <v>24</v>
      </c>
      <c r="M13" s="37">
        <v>13286</v>
      </c>
      <c r="N13" s="37">
        <v>9004</v>
      </c>
      <c r="O13" s="37">
        <f t="shared" si="0"/>
        <v>22290</v>
      </c>
      <c r="P13" s="37">
        <v>3971</v>
      </c>
      <c r="Q13" s="37">
        <v>3831</v>
      </c>
      <c r="R13" s="37">
        <f t="shared" si="1"/>
        <v>7802</v>
      </c>
      <c r="S13" s="5"/>
    </row>
    <row r="14" spans="1:19" x14ac:dyDescent="0.5">
      <c r="A14" s="5" t="s">
        <v>273</v>
      </c>
      <c r="B14" s="5" t="s">
        <v>76</v>
      </c>
      <c r="C14" s="5" t="s">
        <v>77</v>
      </c>
      <c r="D14" s="5" t="s">
        <v>73</v>
      </c>
      <c r="E14" s="5" t="s">
        <v>78</v>
      </c>
      <c r="F14" s="5" t="s">
        <v>7</v>
      </c>
      <c r="G14" s="5"/>
      <c r="H14" s="5" t="s">
        <v>75</v>
      </c>
      <c r="I14" s="5" t="s">
        <v>11</v>
      </c>
      <c r="J14" s="5" t="s">
        <v>22</v>
      </c>
      <c r="K14" s="5" t="s">
        <v>23</v>
      </c>
      <c r="L14" s="5" t="s">
        <v>24</v>
      </c>
      <c r="M14" s="37">
        <v>21093</v>
      </c>
      <c r="N14" s="37">
        <v>10980</v>
      </c>
      <c r="O14" s="37">
        <f t="shared" si="0"/>
        <v>32073</v>
      </c>
      <c r="P14" s="37">
        <v>7740</v>
      </c>
      <c r="Q14" s="37">
        <v>7444</v>
      </c>
      <c r="R14" s="37">
        <f t="shared" si="1"/>
        <v>15184</v>
      </c>
      <c r="S14" s="5"/>
    </row>
    <row r="15" spans="1:19" x14ac:dyDescent="0.5">
      <c r="A15" s="5" t="s">
        <v>261</v>
      </c>
      <c r="B15" s="5" t="s">
        <v>31</v>
      </c>
      <c r="C15" s="5" t="s">
        <v>79</v>
      </c>
      <c r="D15" s="5" t="s">
        <v>33</v>
      </c>
      <c r="E15" s="5" t="s">
        <v>80</v>
      </c>
      <c r="F15" s="5" t="s">
        <v>7</v>
      </c>
      <c r="G15" s="5"/>
      <c r="H15" s="5" t="s">
        <v>35</v>
      </c>
      <c r="I15" s="5" t="s">
        <v>11</v>
      </c>
      <c r="J15" s="5" t="s">
        <v>22</v>
      </c>
      <c r="K15" s="5" t="s">
        <v>23</v>
      </c>
      <c r="L15" s="5" t="s">
        <v>24</v>
      </c>
      <c r="M15" s="37">
        <v>28472</v>
      </c>
      <c r="N15" s="37">
        <v>10202</v>
      </c>
      <c r="O15" s="37">
        <f t="shared" si="0"/>
        <v>38674</v>
      </c>
      <c r="P15" s="37">
        <v>0</v>
      </c>
      <c r="Q15" s="37">
        <v>0</v>
      </c>
      <c r="R15" s="37">
        <f t="shared" si="1"/>
        <v>0</v>
      </c>
      <c r="S15" s="5"/>
    </row>
    <row r="16" spans="1:19" x14ac:dyDescent="0.5">
      <c r="A16" s="5" t="s">
        <v>257</v>
      </c>
      <c r="B16" s="5" t="s">
        <v>81</v>
      </c>
      <c r="C16" s="5" t="s">
        <v>82</v>
      </c>
      <c r="D16" s="5" t="s">
        <v>38</v>
      </c>
      <c r="E16" s="5" t="s">
        <v>83</v>
      </c>
      <c r="F16" s="5" t="s">
        <v>7</v>
      </c>
      <c r="G16" s="5"/>
      <c r="H16" s="5" t="s">
        <v>40</v>
      </c>
      <c r="I16" s="5" t="s">
        <v>11</v>
      </c>
      <c r="J16" s="5" t="s">
        <v>22</v>
      </c>
      <c r="K16" s="5" t="s">
        <v>23</v>
      </c>
      <c r="L16" s="5" t="s">
        <v>24</v>
      </c>
      <c r="M16" s="37">
        <v>11230</v>
      </c>
      <c r="N16" s="37">
        <v>6513</v>
      </c>
      <c r="O16" s="37">
        <f t="shared" si="0"/>
        <v>17743</v>
      </c>
      <c r="P16" s="37">
        <v>14301</v>
      </c>
      <c r="Q16" s="37">
        <v>10753</v>
      </c>
      <c r="R16" s="37">
        <f t="shared" si="1"/>
        <v>25054</v>
      </c>
      <c r="S16" s="5"/>
    </row>
    <row r="17" spans="1:19" ht="14.7" thickBot="1" x14ac:dyDescent="0.55000000000000004">
      <c r="A17" s="5" t="s">
        <v>262</v>
      </c>
      <c r="B17" s="9" t="s">
        <v>84</v>
      </c>
      <c r="C17" s="9" t="s">
        <v>85</v>
      </c>
      <c r="D17" s="9" t="s">
        <v>8</v>
      </c>
      <c r="E17" s="9" t="s">
        <v>9</v>
      </c>
      <c r="F17" s="9" t="s">
        <v>86</v>
      </c>
      <c r="G17" s="9"/>
      <c r="H17" s="9" t="s">
        <v>10</v>
      </c>
      <c r="I17" s="9" t="s">
        <v>11</v>
      </c>
      <c r="J17" s="5" t="s">
        <v>22</v>
      </c>
      <c r="K17" s="5" t="s">
        <v>23</v>
      </c>
      <c r="L17" s="5" t="s">
        <v>24</v>
      </c>
      <c r="M17" s="37">
        <v>10421</v>
      </c>
      <c r="N17" s="37">
        <v>5873</v>
      </c>
      <c r="O17" s="37">
        <f t="shared" si="0"/>
        <v>16294</v>
      </c>
      <c r="P17" s="37">
        <v>0</v>
      </c>
      <c r="Q17" s="37">
        <v>0</v>
      </c>
      <c r="R17" s="37">
        <f t="shared" si="1"/>
        <v>0</v>
      </c>
      <c r="S17" s="5"/>
    </row>
    <row r="18" spans="1:19" x14ac:dyDescent="0.5">
      <c r="A18" s="5" t="s">
        <v>264</v>
      </c>
      <c r="B18" s="12" t="s">
        <v>87</v>
      </c>
      <c r="C18" s="11" t="s">
        <v>88</v>
      </c>
      <c r="D18" s="12" t="s">
        <v>89</v>
      </c>
      <c r="E18" s="12" t="s">
        <v>90</v>
      </c>
      <c r="F18" s="12" t="s">
        <v>7</v>
      </c>
      <c r="G18" s="34" t="s">
        <v>206</v>
      </c>
      <c r="H18" s="17" t="s">
        <v>91</v>
      </c>
      <c r="I18" s="13" t="s">
        <v>11</v>
      </c>
      <c r="J18" s="8" t="s">
        <v>22</v>
      </c>
      <c r="K18" s="5" t="s">
        <v>23</v>
      </c>
      <c r="L18" s="5" t="s">
        <v>24</v>
      </c>
      <c r="M18" s="37">
        <v>15553</v>
      </c>
      <c r="N18" s="37">
        <v>6623</v>
      </c>
      <c r="O18" s="37">
        <f t="shared" si="0"/>
        <v>22176</v>
      </c>
      <c r="P18" s="37">
        <v>6660</v>
      </c>
      <c r="Q18" s="37">
        <v>6436</v>
      </c>
      <c r="R18" s="37">
        <f t="shared" si="1"/>
        <v>13096</v>
      </c>
      <c r="S18" s="5"/>
    </row>
    <row r="19" spans="1:19" ht="14.7" thickBot="1" x14ac:dyDescent="0.55000000000000004">
      <c r="A19" s="5" t="s">
        <v>265</v>
      </c>
      <c r="B19" s="15" t="s">
        <v>87</v>
      </c>
      <c r="C19" s="14" t="s">
        <v>93</v>
      </c>
      <c r="D19" s="15" t="s">
        <v>89</v>
      </c>
      <c r="E19" s="15" t="s">
        <v>94</v>
      </c>
      <c r="F19" s="15" t="s">
        <v>7</v>
      </c>
      <c r="G19" s="35"/>
      <c r="H19" s="18" t="s">
        <v>91</v>
      </c>
      <c r="I19" s="16" t="s">
        <v>11</v>
      </c>
      <c r="J19" s="8" t="s">
        <v>22</v>
      </c>
      <c r="K19" s="5" t="s">
        <v>23</v>
      </c>
      <c r="L19" s="5" t="s">
        <v>24</v>
      </c>
      <c r="M19" s="37">
        <v>4607</v>
      </c>
      <c r="N19" s="37">
        <v>2963</v>
      </c>
      <c r="O19" s="37">
        <f>M19+N19</f>
        <v>7570</v>
      </c>
      <c r="P19" s="37">
        <v>0</v>
      </c>
      <c r="Q19" s="37">
        <v>0</v>
      </c>
      <c r="R19" s="37">
        <f>P19+Q19</f>
        <v>0</v>
      </c>
      <c r="S19" s="5"/>
    </row>
    <row r="20" spans="1:19" x14ac:dyDescent="0.5">
      <c r="A20" s="5" t="s">
        <v>266</v>
      </c>
      <c r="B20" s="10" t="s">
        <v>87</v>
      </c>
      <c r="C20" s="10" t="s">
        <v>92</v>
      </c>
      <c r="D20" s="10" t="s">
        <v>89</v>
      </c>
      <c r="E20" s="10" t="s">
        <v>21</v>
      </c>
      <c r="F20" s="10" t="s">
        <v>7</v>
      </c>
      <c r="G20" s="10"/>
      <c r="H20" s="10" t="s">
        <v>91</v>
      </c>
      <c r="I20" s="10" t="s">
        <v>11</v>
      </c>
      <c r="J20" s="5" t="s">
        <v>22</v>
      </c>
      <c r="K20" s="5" t="s">
        <v>23</v>
      </c>
      <c r="L20" s="5" t="s">
        <v>24</v>
      </c>
      <c r="M20" s="37">
        <v>6008</v>
      </c>
      <c r="N20" s="37">
        <v>3302</v>
      </c>
      <c r="O20" s="37">
        <f t="shared" si="0"/>
        <v>9310</v>
      </c>
      <c r="P20" s="37">
        <v>0</v>
      </c>
      <c r="Q20" s="37">
        <v>0</v>
      </c>
      <c r="R20" s="37">
        <v>0</v>
      </c>
      <c r="S20" s="5"/>
    </row>
    <row r="21" spans="1:19" x14ac:dyDescent="0.5">
      <c r="A21" s="5" t="s">
        <v>267</v>
      </c>
      <c r="B21" s="5" t="s">
        <v>95</v>
      </c>
      <c r="C21" s="5" t="s">
        <v>96</v>
      </c>
      <c r="D21" s="5" t="s">
        <v>89</v>
      </c>
      <c r="E21" s="5" t="s">
        <v>97</v>
      </c>
      <c r="F21" s="5" t="s">
        <v>7</v>
      </c>
      <c r="G21" s="5"/>
      <c r="H21" s="5" t="s">
        <v>91</v>
      </c>
      <c r="I21" s="5" t="s">
        <v>11</v>
      </c>
      <c r="J21" s="5" t="s">
        <v>22</v>
      </c>
      <c r="K21" s="5" t="s">
        <v>23</v>
      </c>
      <c r="L21" s="5" t="s">
        <v>24</v>
      </c>
      <c r="M21" s="37">
        <v>33356</v>
      </c>
      <c r="N21" s="37">
        <v>33356</v>
      </c>
      <c r="O21" s="37">
        <f t="shared" si="0"/>
        <v>66712</v>
      </c>
      <c r="P21" s="37">
        <v>1320</v>
      </c>
      <c r="Q21" s="37">
        <v>6277</v>
      </c>
      <c r="R21" s="37">
        <f t="shared" si="1"/>
        <v>7597</v>
      </c>
      <c r="S21" s="5"/>
    </row>
    <row r="22" spans="1:19" ht="14.7" thickBot="1" x14ac:dyDescent="0.55000000000000004">
      <c r="A22" s="5" t="s">
        <v>260</v>
      </c>
      <c r="B22" s="5" t="s">
        <v>98</v>
      </c>
      <c r="C22" s="5" t="s">
        <v>99</v>
      </c>
      <c r="D22" s="5" t="s">
        <v>100</v>
      </c>
      <c r="E22" s="5" t="s">
        <v>101</v>
      </c>
      <c r="F22" s="5" t="s">
        <v>7</v>
      </c>
      <c r="G22" s="5"/>
      <c r="H22" s="5" t="s">
        <v>102</v>
      </c>
      <c r="I22" s="5" t="s">
        <v>11</v>
      </c>
      <c r="J22" s="5" t="s">
        <v>22</v>
      </c>
      <c r="K22" s="5" t="s">
        <v>23</v>
      </c>
      <c r="L22" s="5" t="s">
        <v>24</v>
      </c>
      <c r="M22" s="39">
        <v>19157</v>
      </c>
      <c r="N22" s="39">
        <v>11852</v>
      </c>
      <c r="O22" s="39">
        <f t="shared" si="0"/>
        <v>31009</v>
      </c>
      <c r="P22" s="39">
        <v>16151</v>
      </c>
      <c r="Q22" s="39">
        <v>13105</v>
      </c>
      <c r="R22" s="39">
        <f t="shared" si="1"/>
        <v>29256</v>
      </c>
      <c r="S22" s="5"/>
    </row>
    <row r="23" spans="1:19" ht="14.7" thickTop="1" x14ac:dyDescent="0.5">
      <c r="M23" s="6">
        <f>SUM(M2:M22)</f>
        <v>695386</v>
      </c>
      <c r="N23" s="6">
        <f>SUM(N2:N22)</f>
        <v>470737</v>
      </c>
      <c r="O23" s="6">
        <f>SUM(O2:O22)</f>
        <v>1166123</v>
      </c>
      <c r="P23" s="6">
        <f t="shared" ref="P23:R23" si="2">SUM(P2:P22)</f>
        <v>141117</v>
      </c>
      <c r="Q23" s="6">
        <f t="shared" si="2"/>
        <v>138500</v>
      </c>
      <c r="R23" s="6">
        <f t="shared" si="2"/>
        <v>279617</v>
      </c>
    </row>
    <row r="24" spans="1:19" x14ac:dyDescent="0.5">
      <c r="M24" s="24"/>
      <c r="N24" s="24"/>
      <c r="O24" s="23"/>
      <c r="P24" s="24"/>
      <c r="Q24" s="40" t="s">
        <v>232</v>
      </c>
      <c r="R24" s="27">
        <f>R2+R3+R5+R6+R7+R8+R9</f>
        <v>120594</v>
      </c>
    </row>
  </sheetData>
  <mergeCells count="1">
    <mergeCell ref="G18:G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1B7E2-BD6F-450F-8A87-006CF77C8E58}">
  <dimension ref="A1:N17"/>
  <sheetViews>
    <sheetView workbookViewId="0"/>
  </sheetViews>
  <sheetFormatPr defaultRowHeight="14.35" x14ac:dyDescent="0.5"/>
  <cols>
    <col min="1" max="1" width="24.1171875" bestFit="1" customWidth="1"/>
    <col min="2" max="2" width="7.8203125" bestFit="1" customWidth="1"/>
    <col min="3" max="3" width="18.87890625" bestFit="1" customWidth="1"/>
    <col min="4" max="4" width="18" bestFit="1" customWidth="1"/>
    <col min="5" max="5" width="3.76171875" bestFit="1" customWidth="1"/>
    <col min="6" max="6" width="4.41015625" bestFit="1" customWidth="1"/>
    <col min="8" max="8" width="15.1171875" bestFit="1" customWidth="1"/>
    <col min="10" max="10" width="10.52734375" customWidth="1"/>
    <col min="11" max="11" width="19.5859375" bestFit="1" customWidth="1"/>
    <col min="12" max="12" width="7.17578125" bestFit="1" customWidth="1"/>
    <col min="13" max="13" width="15.1171875" bestFit="1" customWidth="1"/>
    <col min="14" max="14" width="30.76171875" bestFit="1" customWidth="1"/>
  </cols>
  <sheetData>
    <row r="1" spans="1:14" x14ac:dyDescent="0.5">
      <c r="A1" s="33" t="s">
        <v>277</v>
      </c>
      <c r="B1" s="3" t="s">
        <v>128</v>
      </c>
      <c r="C1" s="3" t="s">
        <v>0</v>
      </c>
      <c r="D1" s="3" t="s">
        <v>1</v>
      </c>
      <c r="E1" s="3" t="s">
        <v>125</v>
      </c>
      <c r="F1" s="3" t="s">
        <v>126</v>
      </c>
      <c r="G1" s="3" t="s">
        <v>127</v>
      </c>
      <c r="H1" s="3" t="s">
        <v>2</v>
      </c>
      <c r="I1" s="3" t="s">
        <v>3</v>
      </c>
      <c r="J1" s="3" t="s">
        <v>4</v>
      </c>
      <c r="K1" s="3" t="s">
        <v>5</v>
      </c>
      <c r="L1" s="3" t="s">
        <v>6</v>
      </c>
      <c r="M1" s="4" t="s">
        <v>136</v>
      </c>
      <c r="N1" s="26" t="s">
        <v>231</v>
      </c>
    </row>
    <row r="2" spans="1:14" x14ac:dyDescent="0.5">
      <c r="A2" s="5" t="s">
        <v>255</v>
      </c>
      <c r="B2" s="5" t="s">
        <v>31</v>
      </c>
      <c r="C2" s="5" t="s">
        <v>103</v>
      </c>
      <c r="D2" s="5" t="s">
        <v>33</v>
      </c>
      <c r="E2" s="5" t="s">
        <v>34</v>
      </c>
      <c r="F2" s="5" t="s">
        <v>7</v>
      </c>
      <c r="G2" s="5" t="s">
        <v>35</v>
      </c>
      <c r="H2" s="5" t="s">
        <v>11</v>
      </c>
      <c r="I2" s="5" t="s">
        <v>104</v>
      </c>
      <c r="J2" s="5" t="s">
        <v>17</v>
      </c>
      <c r="K2" s="5" t="s">
        <v>105</v>
      </c>
      <c r="L2" s="5" t="s">
        <v>106</v>
      </c>
      <c r="M2" s="37">
        <v>42316</v>
      </c>
      <c r="N2" s="5"/>
    </row>
    <row r="3" spans="1:14" x14ac:dyDescent="0.5">
      <c r="A3" s="5" t="s">
        <v>256</v>
      </c>
      <c r="B3" s="5" t="s">
        <v>36</v>
      </c>
      <c r="C3" s="5" t="s">
        <v>107</v>
      </c>
      <c r="D3" s="5" t="s">
        <v>38</v>
      </c>
      <c r="E3" s="5" t="s">
        <v>108</v>
      </c>
      <c r="F3" s="5" t="s">
        <v>7</v>
      </c>
      <c r="G3" s="5" t="s">
        <v>40</v>
      </c>
      <c r="H3" s="5" t="s">
        <v>11</v>
      </c>
      <c r="I3" s="5" t="s">
        <v>104</v>
      </c>
      <c r="J3" s="5" t="s">
        <v>17</v>
      </c>
      <c r="K3" s="5" t="s">
        <v>105</v>
      </c>
      <c r="L3" s="5" t="s">
        <v>106</v>
      </c>
      <c r="M3" s="37">
        <v>50207</v>
      </c>
      <c r="N3" s="5"/>
    </row>
    <row r="4" spans="1:14" x14ac:dyDescent="0.5">
      <c r="A4" s="5" t="s">
        <v>258</v>
      </c>
      <c r="B4" s="21" t="s">
        <v>66</v>
      </c>
      <c r="C4" s="21" t="s">
        <v>109</v>
      </c>
      <c r="D4" s="21" t="s">
        <v>68</v>
      </c>
      <c r="E4" s="21" t="s">
        <v>69</v>
      </c>
      <c r="F4" s="21" t="s">
        <v>7</v>
      </c>
      <c r="G4" s="21" t="s">
        <v>70</v>
      </c>
      <c r="H4" s="21" t="s">
        <v>11</v>
      </c>
      <c r="I4" s="21" t="s">
        <v>104</v>
      </c>
      <c r="J4" s="21" t="s">
        <v>17</v>
      </c>
      <c r="K4" s="21" t="s">
        <v>105</v>
      </c>
      <c r="L4" s="21" t="s">
        <v>106</v>
      </c>
      <c r="M4" s="38">
        <v>32678</v>
      </c>
      <c r="N4" s="41" t="s">
        <v>278</v>
      </c>
    </row>
    <row r="5" spans="1:14" x14ac:dyDescent="0.5">
      <c r="A5" s="5" t="s">
        <v>259</v>
      </c>
      <c r="B5" s="21" t="s">
        <v>61</v>
      </c>
      <c r="C5" s="21" t="s">
        <v>110</v>
      </c>
      <c r="D5" s="21" t="s">
        <v>63</v>
      </c>
      <c r="E5" s="21" t="s">
        <v>64</v>
      </c>
      <c r="F5" s="21" t="s">
        <v>7</v>
      </c>
      <c r="G5" s="21" t="s">
        <v>65</v>
      </c>
      <c r="H5" s="21" t="s">
        <v>11</v>
      </c>
      <c r="I5" s="21" t="s">
        <v>104</v>
      </c>
      <c r="J5" s="21" t="s">
        <v>17</v>
      </c>
      <c r="K5" s="21" t="s">
        <v>105</v>
      </c>
      <c r="L5" s="21" t="s">
        <v>106</v>
      </c>
      <c r="M5" s="38">
        <v>18366</v>
      </c>
      <c r="N5" s="41" t="s">
        <v>278</v>
      </c>
    </row>
    <row r="6" spans="1:14" x14ac:dyDescent="0.5">
      <c r="A6" s="5" t="s">
        <v>260</v>
      </c>
      <c r="B6" s="5" t="s">
        <v>98</v>
      </c>
      <c r="C6" s="5" t="s">
        <v>111</v>
      </c>
      <c r="D6" s="5" t="s">
        <v>100</v>
      </c>
      <c r="E6" s="5" t="s">
        <v>101</v>
      </c>
      <c r="F6" s="5" t="s">
        <v>7</v>
      </c>
      <c r="G6" s="5" t="s">
        <v>102</v>
      </c>
      <c r="H6" s="5" t="s">
        <v>11</v>
      </c>
      <c r="I6" s="5" t="s">
        <v>104</v>
      </c>
      <c r="J6" s="5" t="s">
        <v>17</v>
      </c>
      <c r="K6" s="5" t="s">
        <v>105</v>
      </c>
      <c r="L6" s="5" t="s">
        <v>106</v>
      </c>
      <c r="M6" s="37">
        <v>29944</v>
      </c>
      <c r="N6" s="5"/>
    </row>
    <row r="7" spans="1:14" x14ac:dyDescent="0.5">
      <c r="A7" s="5" t="s">
        <v>261</v>
      </c>
      <c r="B7" s="5" t="s">
        <v>31</v>
      </c>
      <c r="C7" s="5" t="s">
        <v>112</v>
      </c>
      <c r="D7" s="5" t="s">
        <v>33</v>
      </c>
      <c r="E7" s="5" t="s">
        <v>80</v>
      </c>
      <c r="F7" s="5" t="s">
        <v>7</v>
      </c>
      <c r="G7" s="5" t="s">
        <v>35</v>
      </c>
      <c r="H7" s="5" t="s">
        <v>11</v>
      </c>
      <c r="I7" s="5" t="s">
        <v>113</v>
      </c>
      <c r="J7" s="5" t="s">
        <v>23</v>
      </c>
      <c r="K7" s="5" t="s">
        <v>114</v>
      </c>
      <c r="L7" s="5" t="s">
        <v>106</v>
      </c>
      <c r="M7" s="37">
        <v>22806</v>
      </c>
      <c r="N7" s="5"/>
    </row>
    <row r="8" spans="1:14" x14ac:dyDescent="0.5">
      <c r="A8" s="5" t="s">
        <v>257</v>
      </c>
      <c r="B8" s="5" t="s">
        <v>81</v>
      </c>
      <c r="C8" s="5" t="s">
        <v>115</v>
      </c>
      <c r="D8" s="5" t="s">
        <v>38</v>
      </c>
      <c r="E8" s="5" t="s">
        <v>83</v>
      </c>
      <c r="F8" s="5" t="s">
        <v>7</v>
      </c>
      <c r="G8" s="5" t="s">
        <v>40</v>
      </c>
      <c r="H8" s="5" t="s">
        <v>11</v>
      </c>
      <c r="I8" s="5" t="s">
        <v>113</v>
      </c>
      <c r="J8" s="5" t="s">
        <v>23</v>
      </c>
      <c r="K8" s="5" t="s">
        <v>114</v>
      </c>
      <c r="L8" s="5" t="s">
        <v>106</v>
      </c>
      <c r="M8" s="37">
        <v>20077</v>
      </c>
      <c r="N8" s="5"/>
    </row>
    <row r="9" spans="1:14" x14ac:dyDescent="0.5">
      <c r="A9" s="5" t="s">
        <v>262</v>
      </c>
      <c r="B9" s="5" t="s">
        <v>84</v>
      </c>
      <c r="C9" s="5" t="s">
        <v>116</v>
      </c>
      <c r="D9" s="5" t="s">
        <v>8</v>
      </c>
      <c r="E9" s="5" t="s">
        <v>9</v>
      </c>
      <c r="F9" s="5" t="s">
        <v>86</v>
      </c>
      <c r="G9" s="5" t="s">
        <v>10</v>
      </c>
      <c r="H9" s="5" t="s">
        <v>11</v>
      </c>
      <c r="I9" s="5" t="s">
        <v>117</v>
      </c>
      <c r="J9" s="5" t="s">
        <v>23</v>
      </c>
      <c r="K9" s="5" t="s">
        <v>114</v>
      </c>
      <c r="L9" s="5" t="s">
        <v>106</v>
      </c>
      <c r="M9" s="37">
        <v>3478</v>
      </c>
      <c r="N9" s="5"/>
    </row>
    <row r="10" spans="1:14" x14ac:dyDescent="0.5">
      <c r="A10" s="5" t="s">
        <v>263</v>
      </c>
      <c r="B10" s="5" t="s">
        <v>25</v>
      </c>
      <c r="C10" s="5" t="s">
        <v>118</v>
      </c>
      <c r="D10" s="5" t="s">
        <v>27</v>
      </c>
      <c r="E10" s="5" t="s">
        <v>119</v>
      </c>
      <c r="F10" s="5" t="s">
        <v>7</v>
      </c>
      <c r="G10" s="5" t="s">
        <v>29</v>
      </c>
      <c r="H10" s="5" t="s">
        <v>11</v>
      </c>
      <c r="I10" s="5" t="s">
        <v>113</v>
      </c>
      <c r="J10" s="5" t="s">
        <v>23</v>
      </c>
      <c r="K10" s="5" t="s">
        <v>114</v>
      </c>
      <c r="L10" s="5" t="s">
        <v>106</v>
      </c>
      <c r="M10" s="37">
        <v>16555</v>
      </c>
      <c r="N10" s="5"/>
    </row>
    <row r="11" spans="1:14" x14ac:dyDescent="0.5">
      <c r="A11" s="5" t="s">
        <v>264</v>
      </c>
      <c r="B11" s="5" t="s">
        <v>87</v>
      </c>
      <c r="C11" s="5" t="s">
        <v>120</v>
      </c>
      <c r="D11" s="5" t="s">
        <v>89</v>
      </c>
      <c r="E11" s="5" t="s">
        <v>90</v>
      </c>
      <c r="F11" s="5" t="s">
        <v>7</v>
      </c>
      <c r="G11" s="5" t="s">
        <v>91</v>
      </c>
      <c r="H11" s="5" t="s">
        <v>11</v>
      </c>
      <c r="I11" s="5" t="s">
        <v>113</v>
      </c>
      <c r="J11" s="5" t="s">
        <v>23</v>
      </c>
      <c r="K11" s="5" t="s">
        <v>114</v>
      </c>
      <c r="L11" s="5" t="s">
        <v>106</v>
      </c>
      <c r="M11" s="37">
        <v>9143</v>
      </c>
      <c r="N11" s="5"/>
    </row>
    <row r="12" spans="1:14" x14ac:dyDescent="0.5">
      <c r="A12" s="5" t="s">
        <v>266</v>
      </c>
      <c r="B12" s="5" t="s">
        <v>87</v>
      </c>
      <c r="C12" s="5" t="s">
        <v>121</v>
      </c>
      <c r="D12" s="5" t="s">
        <v>89</v>
      </c>
      <c r="E12" s="5" t="s">
        <v>21</v>
      </c>
      <c r="F12" s="5" t="s">
        <v>7</v>
      </c>
      <c r="G12" s="5" t="s">
        <v>91</v>
      </c>
      <c r="H12" s="5" t="s">
        <v>11</v>
      </c>
      <c r="I12" s="5" t="s">
        <v>117</v>
      </c>
      <c r="J12" s="5" t="s">
        <v>23</v>
      </c>
      <c r="K12" s="5" t="s">
        <v>114</v>
      </c>
      <c r="L12" s="5" t="s">
        <v>106</v>
      </c>
      <c r="M12" s="37">
        <v>991</v>
      </c>
      <c r="N12" s="5"/>
    </row>
    <row r="13" spans="1:14" x14ac:dyDescent="0.5">
      <c r="A13" s="5" t="s">
        <v>265</v>
      </c>
      <c r="B13" s="5" t="s">
        <v>87</v>
      </c>
      <c r="C13" s="5" t="s">
        <v>122</v>
      </c>
      <c r="D13" s="5" t="s">
        <v>89</v>
      </c>
      <c r="E13" s="5" t="s">
        <v>94</v>
      </c>
      <c r="F13" s="5" t="s">
        <v>7</v>
      </c>
      <c r="G13" s="5" t="s">
        <v>91</v>
      </c>
      <c r="H13" s="5" t="s">
        <v>11</v>
      </c>
      <c r="I13" s="5" t="s">
        <v>117</v>
      </c>
      <c r="J13" s="5" t="s">
        <v>23</v>
      </c>
      <c r="K13" s="5" t="s">
        <v>114</v>
      </c>
      <c r="L13" s="5" t="s">
        <v>106</v>
      </c>
      <c r="M13" s="37">
        <v>3273</v>
      </c>
      <c r="N13" s="5"/>
    </row>
    <row r="14" spans="1:14" x14ac:dyDescent="0.5">
      <c r="A14" s="5" t="s">
        <v>267</v>
      </c>
      <c r="B14" s="5" t="s">
        <v>95</v>
      </c>
      <c r="C14" s="5" t="s">
        <v>123</v>
      </c>
      <c r="D14" s="5" t="s">
        <v>89</v>
      </c>
      <c r="E14" s="5" t="s">
        <v>97</v>
      </c>
      <c r="F14" s="5" t="s">
        <v>7</v>
      </c>
      <c r="G14" s="5" t="s">
        <v>91</v>
      </c>
      <c r="H14" s="5" t="s">
        <v>11</v>
      </c>
      <c r="I14" s="5" t="s">
        <v>113</v>
      </c>
      <c r="J14" s="5" t="s">
        <v>23</v>
      </c>
      <c r="K14" s="5" t="s">
        <v>114</v>
      </c>
      <c r="L14" s="5" t="s">
        <v>106</v>
      </c>
      <c r="M14" s="37">
        <v>23059</v>
      </c>
      <c r="N14" s="5"/>
    </row>
    <row r="15" spans="1:14" ht="14.7" thickBot="1" x14ac:dyDescent="0.55000000000000004">
      <c r="A15" s="5" t="s">
        <v>268</v>
      </c>
      <c r="B15" s="5" t="s">
        <v>58</v>
      </c>
      <c r="C15" s="5" t="s">
        <v>124</v>
      </c>
      <c r="D15" s="5" t="s">
        <v>55</v>
      </c>
      <c r="E15" s="5" t="s">
        <v>60</v>
      </c>
      <c r="F15" s="5" t="s">
        <v>7</v>
      </c>
      <c r="G15" s="5" t="s">
        <v>57</v>
      </c>
      <c r="H15" s="5" t="s">
        <v>11</v>
      </c>
      <c r="I15" s="5" t="s">
        <v>113</v>
      </c>
      <c r="J15" s="5" t="s">
        <v>23</v>
      </c>
      <c r="K15" s="5" t="s">
        <v>114</v>
      </c>
      <c r="L15" s="5" t="s">
        <v>106</v>
      </c>
      <c r="M15" s="39">
        <v>15000</v>
      </c>
      <c r="N15" s="5"/>
    </row>
    <row r="16" spans="1:14" ht="14.7" thickTop="1" x14ac:dyDescent="0.5">
      <c r="M16" s="2">
        <f>SUM(M2:M15)</f>
        <v>287893</v>
      </c>
    </row>
    <row r="17" spans="13:13" x14ac:dyDescent="0.5">
      <c r="M17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C6CF9-E4EC-4669-A4C1-592072F23A96}">
  <dimension ref="A1:Q316"/>
  <sheetViews>
    <sheetView workbookViewId="0"/>
  </sheetViews>
  <sheetFormatPr defaultRowHeight="14.35" x14ac:dyDescent="0.5"/>
  <cols>
    <col min="1" max="1" width="11.52734375" bestFit="1" customWidth="1"/>
    <col min="2" max="2" width="18.41015625" bestFit="1" customWidth="1"/>
    <col min="3" max="3" width="17.05859375" bestFit="1" customWidth="1"/>
    <col min="4" max="4" width="18" bestFit="1" customWidth="1"/>
    <col min="5" max="5" width="20.05859375" bestFit="1" customWidth="1"/>
    <col min="6" max="6" width="17.29296875" bestFit="1" customWidth="1"/>
    <col min="7" max="7" width="14.8203125" bestFit="1" customWidth="1"/>
    <col min="8" max="8" width="18.87890625" bestFit="1" customWidth="1"/>
    <col min="9" max="9" width="10.41015625" bestFit="1" customWidth="1"/>
    <col min="10" max="10" width="10.29296875" bestFit="1" customWidth="1"/>
    <col min="11" max="11" width="9.9375" bestFit="1" customWidth="1"/>
    <col min="12" max="12" width="11.9375" bestFit="1" customWidth="1"/>
    <col min="13" max="13" width="11.29296875" bestFit="1" customWidth="1"/>
    <col min="14" max="14" width="12.64453125" bestFit="1" customWidth="1"/>
    <col min="15" max="15" width="23.1171875" bestFit="1" customWidth="1"/>
    <col min="16" max="16" width="22.46875" bestFit="1" customWidth="1"/>
    <col min="17" max="17" width="12.64453125" bestFit="1" customWidth="1"/>
  </cols>
  <sheetData>
    <row r="1" spans="1:17" x14ac:dyDescent="0.5">
      <c r="A1" t="s">
        <v>137</v>
      </c>
      <c r="B1" t="s">
        <v>138</v>
      </c>
      <c r="C1" t="s">
        <v>139</v>
      </c>
      <c r="D1" t="s">
        <v>140</v>
      </c>
      <c r="E1" t="s">
        <v>141</v>
      </c>
      <c r="F1" t="s">
        <v>142</v>
      </c>
      <c r="G1" t="s">
        <v>143</v>
      </c>
      <c r="H1" t="s">
        <v>0</v>
      </c>
      <c r="I1" t="s">
        <v>144</v>
      </c>
      <c r="J1" t="s">
        <v>145</v>
      </c>
      <c r="K1" t="s">
        <v>146</v>
      </c>
      <c r="L1" t="s">
        <v>147</v>
      </c>
      <c r="M1" t="s">
        <v>148</v>
      </c>
      <c r="N1" t="s">
        <v>203</v>
      </c>
      <c r="O1" t="s">
        <v>149</v>
      </c>
      <c r="P1" t="s">
        <v>150</v>
      </c>
      <c r="Q1" t="s">
        <v>204</v>
      </c>
    </row>
    <row r="2" spans="1:17" s="7" customFormat="1" x14ac:dyDescent="0.5"/>
    <row r="3" spans="1:17" x14ac:dyDescent="0.5">
      <c r="A3" t="s">
        <v>151</v>
      </c>
      <c r="B3" t="s">
        <v>152</v>
      </c>
      <c r="C3" t="s">
        <v>173</v>
      </c>
      <c r="D3" t="s">
        <v>68</v>
      </c>
      <c r="E3" t="s">
        <v>174</v>
      </c>
      <c r="F3" t="s">
        <v>175</v>
      </c>
      <c r="G3" t="s">
        <v>11</v>
      </c>
      <c r="H3" t="s">
        <v>67</v>
      </c>
      <c r="I3" t="s">
        <v>156</v>
      </c>
      <c r="J3" t="s">
        <v>157</v>
      </c>
      <c r="K3" t="s">
        <v>158</v>
      </c>
      <c r="L3">
        <v>3197</v>
      </c>
      <c r="M3">
        <v>1574</v>
      </c>
      <c r="O3">
        <v>19</v>
      </c>
      <c r="P3">
        <v>52</v>
      </c>
    </row>
    <row r="4" spans="1:17" x14ac:dyDescent="0.5">
      <c r="A4" t="s">
        <v>151</v>
      </c>
      <c r="B4" t="s">
        <v>152</v>
      </c>
      <c r="C4" t="s">
        <v>173</v>
      </c>
      <c r="D4" t="s">
        <v>68</v>
      </c>
      <c r="E4" t="s">
        <v>174</v>
      </c>
      <c r="F4" t="s">
        <v>175</v>
      </c>
      <c r="G4" t="s">
        <v>11</v>
      </c>
      <c r="H4" t="s">
        <v>67</v>
      </c>
      <c r="I4" t="s">
        <v>156</v>
      </c>
      <c r="J4" t="s">
        <v>158</v>
      </c>
      <c r="K4" t="s">
        <v>160</v>
      </c>
      <c r="L4">
        <v>3073</v>
      </c>
      <c r="M4">
        <v>1401</v>
      </c>
      <c r="O4">
        <v>189</v>
      </c>
      <c r="P4">
        <v>424</v>
      </c>
    </row>
    <row r="5" spans="1:17" x14ac:dyDescent="0.5">
      <c r="A5" t="s">
        <v>151</v>
      </c>
      <c r="B5" t="s">
        <v>152</v>
      </c>
      <c r="C5" t="s">
        <v>173</v>
      </c>
      <c r="D5" t="s">
        <v>68</v>
      </c>
      <c r="E5" t="s">
        <v>174</v>
      </c>
      <c r="F5" t="s">
        <v>175</v>
      </c>
      <c r="G5" t="s">
        <v>11</v>
      </c>
      <c r="H5" t="s">
        <v>67</v>
      </c>
      <c r="I5" t="s">
        <v>156</v>
      </c>
      <c r="J5" t="s">
        <v>160</v>
      </c>
      <c r="K5" t="s">
        <v>161</v>
      </c>
      <c r="L5">
        <v>2017</v>
      </c>
      <c r="M5">
        <v>1412</v>
      </c>
      <c r="O5">
        <v>871</v>
      </c>
      <c r="P5">
        <v>1012</v>
      </c>
    </row>
    <row r="6" spans="1:17" x14ac:dyDescent="0.5">
      <c r="A6" t="s">
        <v>151</v>
      </c>
      <c r="B6" t="s">
        <v>152</v>
      </c>
      <c r="C6" t="s">
        <v>173</v>
      </c>
      <c r="D6" t="s">
        <v>68</v>
      </c>
      <c r="E6" t="s">
        <v>174</v>
      </c>
      <c r="F6" t="s">
        <v>175</v>
      </c>
      <c r="G6" t="s">
        <v>11</v>
      </c>
      <c r="H6" t="s">
        <v>67</v>
      </c>
      <c r="I6" t="s">
        <v>156</v>
      </c>
      <c r="J6" t="s">
        <v>161</v>
      </c>
      <c r="K6" t="s">
        <v>162</v>
      </c>
      <c r="L6">
        <v>1562</v>
      </c>
      <c r="M6">
        <v>1344</v>
      </c>
      <c r="O6">
        <v>1098</v>
      </c>
      <c r="P6">
        <v>1861</v>
      </c>
    </row>
    <row r="7" spans="1:17" x14ac:dyDescent="0.5">
      <c r="A7" t="s">
        <v>151</v>
      </c>
      <c r="B7" t="s">
        <v>152</v>
      </c>
      <c r="C7" t="s">
        <v>173</v>
      </c>
      <c r="D7" t="s">
        <v>68</v>
      </c>
      <c r="E7" t="s">
        <v>174</v>
      </c>
      <c r="F7" t="s">
        <v>175</v>
      </c>
      <c r="G7" t="s">
        <v>11</v>
      </c>
      <c r="H7" t="s">
        <v>67</v>
      </c>
      <c r="I7" t="s">
        <v>156</v>
      </c>
      <c r="J7" t="s">
        <v>162</v>
      </c>
      <c r="K7" t="s">
        <v>163</v>
      </c>
      <c r="L7">
        <v>974</v>
      </c>
      <c r="M7">
        <v>1087</v>
      </c>
      <c r="O7">
        <v>1997</v>
      </c>
      <c r="P7">
        <v>2116</v>
      </c>
    </row>
    <row r="8" spans="1:17" x14ac:dyDescent="0.5">
      <c r="A8" t="s">
        <v>151</v>
      </c>
      <c r="B8" t="s">
        <v>152</v>
      </c>
      <c r="C8" t="s">
        <v>173</v>
      </c>
      <c r="D8" t="s">
        <v>68</v>
      </c>
      <c r="E8" t="s">
        <v>174</v>
      </c>
      <c r="F8" t="s">
        <v>175</v>
      </c>
      <c r="G8" t="s">
        <v>11</v>
      </c>
      <c r="H8" t="s">
        <v>67</v>
      </c>
      <c r="I8" t="s">
        <v>156</v>
      </c>
      <c r="J8" t="s">
        <v>163</v>
      </c>
      <c r="K8" t="s">
        <v>164</v>
      </c>
      <c r="L8">
        <v>736</v>
      </c>
      <c r="M8">
        <v>1343</v>
      </c>
      <c r="O8">
        <v>2478</v>
      </c>
      <c r="P8">
        <v>1395</v>
      </c>
    </row>
    <row r="9" spans="1:17" x14ac:dyDescent="0.5">
      <c r="A9" t="s">
        <v>151</v>
      </c>
      <c r="B9" t="s">
        <v>152</v>
      </c>
      <c r="C9" t="s">
        <v>173</v>
      </c>
      <c r="D9" t="s">
        <v>68</v>
      </c>
      <c r="E9" t="s">
        <v>174</v>
      </c>
      <c r="F9" t="s">
        <v>175</v>
      </c>
      <c r="G9" t="s">
        <v>11</v>
      </c>
      <c r="H9" t="s">
        <v>67</v>
      </c>
      <c r="I9" t="s">
        <v>156</v>
      </c>
      <c r="J9" t="s">
        <v>164</v>
      </c>
      <c r="K9" t="s">
        <v>165</v>
      </c>
      <c r="L9">
        <v>546</v>
      </c>
      <c r="M9">
        <v>1115</v>
      </c>
      <c r="O9">
        <v>2648</v>
      </c>
      <c r="P9">
        <v>1900</v>
      </c>
    </row>
    <row r="10" spans="1:17" x14ac:dyDescent="0.5">
      <c r="A10" t="s">
        <v>151</v>
      </c>
      <c r="B10" t="s">
        <v>152</v>
      </c>
      <c r="C10" t="s">
        <v>173</v>
      </c>
      <c r="D10" t="s">
        <v>68</v>
      </c>
      <c r="E10" t="s">
        <v>174</v>
      </c>
      <c r="F10" t="s">
        <v>175</v>
      </c>
      <c r="G10" t="s">
        <v>11</v>
      </c>
      <c r="H10" t="s">
        <v>67</v>
      </c>
      <c r="I10" t="s">
        <v>156</v>
      </c>
      <c r="J10" t="s">
        <v>165</v>
      </c>
      <c r="K10" t="s">
        <v>166</v>
      </c>
      <c r="L10">
        <v>544</v>
      </c>
      <c r="M10">
        <v>1051</v>
      </c>
      <c r="O10">
        <v>3333</v>
      </c>
      <c r="P10">
        <v>1391</v>
      </c>
    </row>
    <row r="11" spans="1:17" x14ac:dyDescent="0.5">
      <c r="A11" t="s">
        <v>151</v>
      </c>
      <c r="B11" t="s">
        <v>152</v>
      </c>
      <c r="C11" t="s">
        <v>173</v>
      </c>
      <c r="D11" t="s">
        <v>68</v>
      </c>
      <c r="E11" t="s">
        <v>174</v>
      </c>
      <c r="F11" t="s">
        <v>175</v>
      </c>
      <c r="G11" t="s">
        <v>11</v>
      </c>
      <c r="H11" t="s">
        <v>67</v>
      </c>
      <c r="I11" t="s">
        <v>156</v>
      </c>
      <c r="J11" t="s">
        <v>166</v>
      </c>
      <c r="K11" t="s">
        <v>167</v>
      </c>
      <c r="L11">
        <v>2022</v>
      </c>
      <c r="M11">
        <v>1272</v>
      </c>
      <c r="O11">
        <v>873</v>
      </c>
      <c r="P11">
        <v>773</v>
      </c>
    </row>
    <row r="12" spans="1:17" x14ac:dyDescent="0.5">
      <c r="A12" t="s">
        <v>151</v>
      </c>
      <c r="B12" t="s">
        <v>152</v>
      </c>
      <c r="C12" t="s">
        <v>173</v>
      </c>
      <c r="D12" t="s">
        <v>68</v>
      </c>
      <c r="E12" t="s">
        <v>174</v>
      </c>
      <c r="F12" t="s">
        <v>175</v>
      </c>
      <c r="G12" t="s">
        <v>11</v>
      </c>
      <c r="H12" t="s">
        <v>67</v>
      </c>
      <c r="I12" t="s">
        <v>156</v>
      </c>
      <c r="J12" t="s">
        <v>167</v>
      </c>
      <c r="K12" t="s">
        <v>168</v>
      </c>
      <c r="L12">
        <v>2262</v>
      </c>
      <c r="M12">
        <v>1387</v>
      </c>
      <c r="O12">
        <v>347</v>
      </c>
      <c r="P12">
        <v>672</v>
      </c>
    </row>
    <row r="13" spans="1:17" x14ac:dyDescent="0.5">
      <c r="A13" t="s">
        <v>151</v>
      </c>
      <c r="B13" t="s">
        <v>152</v>
      </c>
      <c r="C13" t="s">
        <v>173</v>
      </c>
      <c r="D13" t="s">
        <v>68</v>
      </c>
      <c r="E13" t="s">
        <v>174</v>
      </c>
      <c r="F13" t="s">
        <v>175</v>
      </c>
      <c r="G13" t="s">
        <v>11</v>
      </c>
      <c r="H13" t="s">
        <v>67</v>
      </c>
      <c r="I13" t="s">
        <v>156</v>
      </c>
      <c r="J13" t="s">
        <v>168</v>
      </c>
      <c r="K13" t="s">
        <v>169</v>
      </c>
      <c r="L13">
        <v>3629</v>
      </c>
      <c r="M13">
        <v>1318</v>
      </c>
      <c r="O13">
        <v>11</v>
      </c>
      <c r="P13">
        <v>187</v>
      </c>
    </row>
    <row r="14" spans="1:17" x14ac:dyDescent="0.5">
      <c r="A14" t="s">
        <v>151</v>
      </c>
      <c r="B14" t="s">
        <v>152</v>
      </c>
      <c r="C14" t="s">
        <v>173</v>
      </c>
      <c r="D14" t="s">
        <v>68</v>
      </c>
      <c r="E14" t="s">
        <v>174</v>
      </c>
      <c r="F14" t="s">
        <v>175</v>
      </c>
      <c r="G14" t="s">
        <v>11</v>
      </c>
      <c r="H14" t="s">
        <v>67</v>
      </c>
      <c r="I14" t="s">
        <v>156</v>
      </c>
      <c r="J14" t="s">
        <v>169</v>
      </c>
      <c r="K14" t="s">
        <v>159</v>
      </c>
      <c r="L14">
        <v>3561</v>
      </c>
      <c r="M14">
        <v>1726</v>
      </c>
      <c r="O14">
        <v>4</v>
      </c>
      <c r="P14">
        <v>10</v>
      </c>
    </row>
    <row r="15" spans="1:17" x14ac:dyDescent="0.5">
      <c r="L15">
        <f>SUM(L3:L14)</f>
        <v>24123</v>
      </c>
      <c r="M15">
        <f>SUM(M3:M14)</f>
        <v>16030</v>
      </c>
      <c r="N15">
        <f>SUM(L15:M15)</f>
        <v>40153</v>
      </c>
      <c r="O15">
        <f t="shared" ref="O15:P15" si="0">SUM(O3:O14)</f>
        <v>13868</v>
      </c>
      <c r="P15">
        <f t="shared" si="0"/>
        <v>11793</v>
      </c>
      <c r="Q15">
        <f>SUM(O15:P15)</f>
        <v>25661</v>
      </c>
    </row>
    <row r="17" spans="1:17" x14ac:dyDescent="0.5">
      <c r="A17" t="s">
        <v>151</v>
      </c>
      <c r="B17" t="s">
        <v>152</v>
      </c>
      <c r="C17" t="s">
        <v>190</v>
      </c>
      <c r="D17" t="s">
        <v>89</v>
      </c>
      <c r="E17" t="s">
        <v>191</v>
      </c>
      <c r="F17" t="s">
        <v>192</v>
      </c>
      <c r="G17" t="s">
        <v>11</v>
      </c>
      <c r="H17" t="s">
        <v>88</v>
      </c>
      <c r="I17" t="s">
        <v>156</v>
      </c>
      <c r="J17" t="s">
        <v>157</v>
      </c>
      <c r="K17" t="s">
        <v>158</v>
      </c>
      <c r="L17">
        <v>2166</v>
      </c>
      <c r="M17">
        <v>834</v>
      </c>
      <c r="O17">
        <v>0</v>
      </c>
      <c r="P17">
        <v>0</v>
      </c>
    </row>
    <row r="18" spans="1:17" x14ac:dyDescent="0.5">
      <c r="A18" t="s">
        <v>151</v>
      </c>
      <c r="B18" t="s">
        <v>152</v>
      </c>
      <c r="C18" t="s">
        <v>190</v>
      </c>
      <c r="D18" t="s">
        <v>89</v>
      </c>
      <c r="E18" t="s">
        <v>191</v>
      </c>
      <c r="F18" t="s">
        <v>192</v>
      </c>
      <c r="G18" t="s">
        <v>11</v>
      </c>
      <c r="H18" t="s">
        <v>88</v>
      </c>
      <c r="I18" t="s">
        <v>156</v>
      </c>
      <c r="J18" t="s">
        <v>158</v>
      </c>
      <c r="K18" t="s">
        <v>160</v>
      </c>
      <c r="L18">
        <v>2220</v>
      </c>
      <c r="M18">
        <v>864</v>
      </c>
      <c r="O18">
        <v>17</v>
      </c>
      <c r="P18">
        <v>76</v>
      </c>
    </row>
    <row r="19" spans="1:17" x14ac:dyDescent="0.5">
      <c r="A19" t="s">
        <v>151</v>
      </c>
      <c r="B19" t="s">
        <v>152</v>
      </c>
      <c r="C19" t="s">
        <v>190</v>
      </c>
      <c r="D19" t="s">
        <v>89</v>
      </c>
      <c r="E19" t="s">
        <v>191</v>
      </c>
      <c r="F19" t="s">
        <v>192</v>
      </c>
      <c r="G19" t="s">
        <v>11</v>
      </c>
      <c r="H19" t="s">
        <v>88</v>
      </c>
      <c r="I19" t="s">
        <v>156</v>
      </c>
      <c r="J19" t="s">
        <v>160</v>
      </c>
      <c r="K19" t="s">
        <v>161</v>
      </c>
      <c r="L19">
        <v>1452</v>
      </c>
      <c r="M19">
        <v>634</v>
      </c>
      <c r="O19">
        <v>93</v>
      </c>
      <c r="P19">
        <v>448</v>
      </c>
    </row>
    <row r="20" spans="1:17" x14ac:dyDescent="0.5">
      <c r="A20" t="s">
        <v>151</v>
      </c>
      <c r="B20" t="s">
        <v>152</v>
      </c>
      <c r="C20" t="s">
        <v>190</v>
      </c>
      <c r="D20" t="s">
        <v>89</v>
      </c>
      <c r="E20" t="s">
        <v>191</v>
      </c>
      <c r="F20" t="s">
        <v>192</v>
      </c>
      <c r="G20" t="s">
        <v>11</v>
      </c>
      <c r="H20" t="s">
        <v>88</v>
      </c>
      <c r="I20" t="s">
        <v>156</v>
      </c>
      <c r="J20" t="s">
        <v>161</v>
      </c>
      <c r="K20" t="s">
        <v>162</v>
      </c>
      <c r="L20">
        <v>801</v>
      </c>
      <c r="M20">
        <v>441</v>
      </c>
      <c r="O20">
        <v>615</v>
      </c>
      <c r="P20">
        <v>958</v>
      </c>
    </row>
    <row r="21" spans="1:17" x14ac:dyDescent="0.5">
      <c r="A21" t="s">
        <v>151</v>
      </c>
      <c r="B21" t="s">
        <v>152</v>
      </c>
      <c r="C21" t="s">
        <v>190</v>
      </c>
      <c r="D21" t="s">
        <v>89</v>
      </c>
      <c r="E21" t="s">
        <v>191</v>
      </c>
      <c r="F21" t="s">
        <v>192</v>
      </c>
      <c r="G21" t="s">
        <v>11</v>
      </c>
      <c r="H21" t="s">
        <v>88</v>
      </c>
      <c r="I21" t="s">
        <v>156</v>
      </c>
      <c r="J21" t="s">
        <v>162</v>
      </c>
      <c r="K21" t="s">
        <v>163</v>
      </c>
      <c r="L21">
        <v>614</v>
      </c>
      <c r="M21">
        <v>375</v>
      </c>
      <c r="O21">
        <v>1080</v>
      </c>
      <c r="P21">
        <v>1196</v>
      </c>
    </row>
    <row r="22" spans="1:17" x14ac:dyDescent="0.5">
      <c r="A22" t="s">
        <v>151</v>
      </c>
      <c r="B22" t="s">
        <v>152</v>
      </c>
      <c r="C22" t="s">
        <v>190</v>
      </c>
      <c r="D22" t="s">
        <v>89</v>
      </c>
      <c r="E22" t="s">
        <v>191</v>
      </c>
      <c r="F22" t="s">
        <v>192</v>
      </c>
      <c r="G22" t="s">
        <v>11</v>
      </c>
      <c r="H22" t="s">
        <v>88</v>
      </c>
      <c r="I22" t="s">
        <v>156</v>
      </c>
      <c r="J22" t="s">
        <v>163</v>
      </c>
      <c r="K22" t="s">
        <v>164</v>
      </c>
      <c r="L22">
        <v>516</v>
      </c>
      <c r="M22">
        <v>435</v>
      </c>
      <c r="O22">
        <v>1105</v>
      </c>
      <c r="P22">
        <v>946</v>
      </c>
    </row>
    <row r="23" spans="1:17" x14ac:dyDescent="0.5">
      <c r="A23" t="s">
        <v>151</v>
      </c>
      <c r="B23" t="s">
        <v>152</v>
      </c>
      <c r="C23" t="s">
        <v>190</v>
      </c>
      <c r="D23" t="s">
        <v>89</v>
      </c>
      <c r="E23" t="s">
        <v>191</v>
      </c>
      <c r="F23" t="s">
        <v>192</v>
      </c>
      <c r="G23" t="s">
        <v>11</v>
      </c>
      <c r="H23" t="s">
        <v>88</v>
      </c>
      <c r="I23" t="s">
        <v>156</v>
      </c>
      <c r="J23" t="s">
        <v>164</v>
      </c>
      <c r="K23" t="s">
        <v>165</v>
      </c>
      <c r="L23">
        <v>250</v>
      </c>
      <c r="M23">
        <v>530</v>
      </c>
      <c r="O23">
        <v>1513</v>
      </c>
      <c r="P23">
        <v>1147</v>
      </c>
    </row>
    <row r="24" spans="1:17" x14ac:dyDescent="0.5">
      <c r="A24" t="s">
        <v>151</v>
      </c>
      <c r="B24" t="s">
        <v>152</v>
      </c>
      <c r="C24" t="s">
        <v>190</v>
      </c>
      <c r="D24" t="s">
        <v>89</v>
      </c>
      <c r="E24" t="s">
        <v>191</v>
      </c>
      <c r="F24" t="s">
        <v>192</v>
      </c>
      <c r="G24" t="s">
        <v>11</v>
      </c>
      <c r="H24" t="s">
        <v>88</v>
      </c>
      <c r="I24" t="s">
        <v>156</v>
      </c>
      <c r="J24" t="s">
        <v>165</v>
      </c>
      <c r="K24" t="s">
        <v>166</v>
      </c>
      <c r="L24">
        <v>189</v>
      </c>
      <c r="M24">
        <v>522</v>
      </c>
      <c r="O24">
        <v>1848</v>
      </c>
      <c r="P24">
        <v>815</v>
      </c>
    </row>
    <row r="25" spans="1:17" x14ac:dyDescent="0.5">
      <c r="A25" t="s">
        <v>151</v>
      </c>
      <c r="B25" t="s">
        <v>152</v>
      </c>
      <c r="C25" t="s">
        <v>190</v>
      </c>
      <c r="D25" t="s">
        <v>89</v>
      </c>
      <c r="E25" t="s">
        <v>191</v>
      </c>
      <c r="F25" t="s">
        <v>192</v>
      </c>
      <c r="G25" t="s">
        <v>11</v>
      </c>
      <c r="H25" t="s">
        <v>88</v>
      </c>
      <c r="I25" t="s">
        <v>156</v>
      </c>
      <c r="J25" t="s">
        <v>166</v>
      </c>
      <c r="K25" t="s">
        <v>167</v>
      </c>
      <c r="L25">
        <v>1326</v>
      </c>
      <c r="M25">
        <v>453</v>
      </c>
      <c r="O25">
        <v>253</v>
      </c>
      <c r="P25">
        <v>447</v>
      </c>
    </row>
    <row r="26" spans="1:17" x14ac:dyDescent="0.5">
      <c r="A26" t="s">
        <v>151</v>
      </c>
      <c r="B26" t="s">
        <v>152</v>
      </c>
      <c r="C26" t="s">
        <v>190</v>
      </c>
      <c r="D26" t="s">
        <v>89</v>
      </c>
      <c r="E26" t="s">
        <v>191</v>
      </c>
      <c r="F26" t="s">
        <v>192</v>
      </c>
      <c r="G26" t="s">
        <v>11</v>
      </c>
      <c r="H26" t="s">
        <v>88</v>
      </c>
      <c r="I26" t="s">
        <v>156</v>
      </c>
      <c r="J26" t="s">
        <v>167</v>
      </c>
      <c r="K26" t="s">
        <v>168</v>
      </c>
      <c r="L26">
        <v>1412</v>
      </c>
      <c r="M26">
        <v>357</v>
      </c>
      <c r="O26">
        <v>109</v>
      </c>
      <c r="P26">
        <v>335</v>
      </c>
    </row>
    <row r="27" spans="1:17" x14ac:dyDescent="0.5">
      <c r="A27" t="s">
        <v>151</v>
      </c>
      <c r="B27" t="s">
        <v>152</v>
      </c>
      <c r="C27" t="s">
        <v>190</v>
      </c>
      <c r="D27" t="s">
        <v>89</v>
      </c>
      <c r="E27" t="s">
        <v>191</v>
      </c>
      <c r="F27" t="s">
        <v>192</v>
      </c>
      <c r="G27" t="s">
        <v>11</v>
      </c>
      <c r="H27" t="s">
        <v>88</v>
      </c>
      <c r="I27" t="s">
        <v>156</v>
      </c>
      <c r="J27" t="s">
        <v>168</v>
      </c>
      <c r="K27" t="s">
        <v>169</v>
      </c>
      <c r="L27">
        <v>2342</v>
      </c>
      <c r="M27">
        <v>458</v>
      </c>
      <c r="O27">
        <v>24</v>
      </c>
      <c r="P27">
        <v>62</v>
      </c>
    </row>
    <row r="28" spans="1:17" x14ac:dyDescent="0.5">
      <c r="A28" t="s">
        <v>151</v>
      </c>
      <c r="B28" t="s">
        <v>152</v>
      </c>
      <c r="C28" t="s">
        <v>190</v>
      </c>
      <c r="D28" t="s">
        <v>89</v>
      </c>
      <c r="E28" t="s">
        <v>191</v>
      </c>
      <c r="F28" t="s">
        <v>192</v>
      </c>
      <c r="G28" t="s">
        <v>11</v>
      </c>
      <c r="H28" t="s">
        <v>88</v>
      </c>
      <c r="I28" t="s">
        <v>156</v>
      </c>
      <c r="J28" t="s">
        <v>169</v>
      </c>
      <c r="K28" t="s">
        <v>159</v>
      </c>
      <c r="L28">
        <v>2265</v>
      </c>
      <c r="M28">
        <v>720</v>
      </c>
      <c r="O28">
        <v>3</v>
      </c>
      <c r="P28">
        <v>6</v>
      </c>
    </row>
    <row r="29" spans="1:17" x14ac:dyDescent="0.5">
      <c r="L29">
        <f>SUM(L17:L28)</f>
        <v>15553</v>
      </c>
      <c r="M29">
        <f>SUM(M17:M28)</f>
        <v>6623</v>
      </c>
      <c r="N29">
        <f>SUM(L29:M29)</f>
        <v>22176</v>
      </c>
      <c r="O29">
        <f>SUM(O17:O28)</f>
        <v>6660</v>
      </c>
      <c r="P29">
        <f>SUM(P17:P28)</f>
        <v>6436</v>
      </c>
      <c r="Q29">
        <f>SUM(O29:P29)</f>
        <v>13096</v>
      </c>
    </row>
    <row r="31" spans="1:17" x14ac:dyDescent="0.5">
      <c r="A31" t="s">
        <v>151</v>
      </c>
      <c r="B31" t="s">
        <v>152</v>
      </c>
      <c r="C31" t="s">
        <v>193</v>
      </c>
      <c r="D31" t="s">
        <v>89</v>
      </c>
      <c r="E31" t="s">
        <v>194</v>
      </c>
      <c r="F31" t="s">
        <v>192</v>
      </c>
      <c r="G31" t="s">
        <v>11</v>
      </c>
      <c r="H31" t="s">
        <v>92</v>
      </c>
      <c r="I31" t="s">
        <v>156</v>
      </c>
      <c r="J31" t="s">
        <v>157</v>
      </c>
      <c r="K31" t="s">
        <v>158</v>
      </c>
      <c r="L31">
        <v>380</v>
      </c>
      <c r="M31">
        <v>201</v>
      </c>
      <c r="O31">
        <v>0</v>
      </c>
      <c r="P31">
        <v>0</v>
      </c>
    </row>
    <row r="32" spans="1:17" x14ac:dyDescent="0.5">
      <c r="A32" t="s">
        <v>151</v>
      </c>
      <c r="B32" t="s">
        <v>152</v>
      </c>
      <c r="C32" t="s">
        <v>193</v>
      </c>
      <c r="D32" t="s">
        <v>89</v>
      </c>
      <c r="E32" t="s">
        <v>194</v>
      </c>
      <c r="F32" t="s">
        <v>192</v>
      </c>
      <c r="G32" t="s">
        <v>11</v>
      </c>
      <c r="H32" t="s">
        <v>92</v>
      </c>
      <c r="I32" t="s">
        <v>156</v>
      </c>
      <c r="J32" t="s">
        <v>158</v>
      </c>
      <c r="K32" t="s">
        <v>160</v>
      </c>
      <c r="L32">
        <v>495</v>
      </c>
      <c r="M32">
        <v>217</v>
      </c>
      <c r="O32">
        <v>0</v>
      </c>
      <c r="P32">
        <v>0</v>
      </c>
    </row>
    <row r="33" spans="1:16" x14ac:dyDescent="0.5">
      <c r="A33" t="s">
        <v>151</v>
      </c>
      <c r="B33" t="s">
        <v>152</v>
      </c>
      <c r="C33" t="s">
        <v>193</v>
      </c>
      <c r="D33" t="s">
        <v>89</v>
      </c>
      <c r="E33" t="s">
        <v>194</v>
      </c>
      <c r="F33" t="s">
        <v>192</v>
      </c>
      <c r="G33" t="s">
        <v>11</v>
      </c>
      <c r="H33" t="s">
        <v>92</v>
      </c>
      <c r="I33" t="s">
        <v>156</v>
      </c>
      <c r="J33" t="s">
        <v>160</v>
      </c>
      <c r="K33" t="s">
        <v>161</v>
      </c>
      <c r="L33">
        <v>666</v>
      </c>
      <c r="M33">
        <v>260</v>
      </c>
      <c r="O33">
        <v>0</v>
      </c>
      <c r="P33">
        <v>0</v>
      </c>
    </row>
    <row r="34" spans="1:16" x14ac:dyDescent="0.5">
      <c r="A34" t="s">
        <v>151</v>
      </c>
      <c r="B34" t="s">
        <v>152</v>
      </c>
      <c r="C34" t="s">
        <v>193</v>
      </c>
      <c r="D34" t="s">
        <v>89</v>
      </c>
      <c r="E34" t="s">
        <v>194</v>
      </c>
      <c r="F34" t="s">
        <v>192</v>
      </c>
      <c r="G34" t="s">
        <v>11</v>
      </c>
      <c r="H34" t="s">
        <v>92</v>
      </c>
      <c r="I34" t="s">
        <v>156</v>
      </c>
      <c r="J34" t="s">
        <v>161</v>
      </c>
      <c r="K34" t="s">
        <v>162</v>
      </c>
      <c r="L34">
        <v>502</v>
      </c>
      <c r="M34">
        <v>413</v>
      </c>
      <c r="O34">
        <v>0</v>
      </c>
      <c r="P34">
        <v>0</v>
      </c>
    </row>
    <row r="35" spans="1:16" x14ac:dyDescent="0.5">
      <c r="A35" t="s">
        <v>151</v>
      </c>
      <c r="B35" t="s">
        <v>152</v>
      </c>
      <c r="C35" t="s">
        <v>193</v>
      </c>
      <c r="D35" t="s">
        <v>89</v>
      </c>
      <c r="E35" t="s">
        <v>194</v>
      </c>
      <c r="F35" t="s">
        <v>192</v>
      </c>
      <c r="G35" t="s">
        <v>11</v>
      </c>
      <c r="H35" t="s">
        <v>92</v>
      </c>
      <c r="I35" t="s">
        <v>156</v>
      </c>
      <c r="J35" t="s">
        <v>162</v>
      </c>
      <c r="K35" t="s">
        <v>163</v>
      </c>
      <c r="L35">
        <v>501</v>
      </c>
      <c r="M35">
        <v>241</v>
      </c>
      <c r="O35">
        <v>0</v>
      </c>
      <c r="P35">
        <v>0</v>
      </c>
    </row>
    <row r="36" spans="1:16" x14ac:dyDescent="0.5">
      <c r="A36" t="s">
        <v>151</v>
      </c>
      <c r="B36" t="s">
        <v>152</v>
      </c>
      <c r="C36" t="s">
        <v>193</v>
      </c>
      <c r="D36" t="s">
        <v>89</v>
      </c>
      <c r="E36" t="s">
        <v>194</v>
      </c>
      <c r="F36" t="s">
        <v>192</v>
      </c>
      <c r="G36" t="s">
        <v>11</v>
      </c>
      <c r="H36" t="s">
        <v>92</v>
      </c>
      <c r="I36" t="s">
        <v>156</v>
      </c>
      <c r="J36" t="s">
        <v>163</v>
      </c>
      <c r="K36" t="s">
        <v>164</v>
      </c>
      <c r="L36">
        <v>652</v>
      </c>
      <c r="M36">
        <v>311</v>
      </c>
      <c r="O36">
        <v>0</v>
      </c>
      <c r="P36">
        <v>0</v>
      </c>
    </row>
    <row r="37" spans="1:16" x14ac:dyDescent="0.5">
      <c r="A37" t="s">
        <v>151</v>
      </c>
      <c r="B37" t="s">
        <v>152</v>
      </c>
      <c r="C37" t="s">
        <v>193</v>
      </c>
      <c r="D37" t="s">
        <v>89</v>
      </c>
      <c r="E37" t="s">
        <v>194</v>
      </c>
      <c r="F37" t="s">
        <v>192</v>
      </c>
      <c r="G37" t="s">
        <v>11</v>
      </c>
      <c r="H37" t="s">
        <v>92</v>
      </c>
      <c r="I37" t="s">
        <v>156</v>
      </c>
      <c r="J37" t="s">
        <v>164</v>
      </c>
      <c r="K37" t="s">
        <v>165</v>
      </c>
      <c r="L37">
        <v>416</v>
      </c>
      <c r="M37">
        <v>286</v>
      </c>
      <c r="O37">
        <v>0</v>
      </c>
      <c r="P37">
        <v>0</v>
      </c>
    </row>
    <row r="38" spans="1:16" x14ac:dyDescent="0.5">
      <c r="A38" t="s">
        <v>151</v>
      </c>
      <c r="B38" t="s">
        <v>152</v>
      </c>
      <c r="C38" t="s">
        <v>193</v>
      </c>
      <c r="D38" t="s">
        <v>89</v>
      </c>
      <c r="E38" t="s">
        <v>194</v>
      </c>
      <c r="F38" t="s">
        <v>192</v>
      </c>
      <c r="G38" t="s">
        <v>11</v>
      </c>
      <c r="H38" t="s">
        <v>92</v>
      </c>
      <c r="I38" t="s">
        <v>156</v>
      </c>
      <c r="J38" t="s">
        <v>165</v>
      </c>
      <c r="K38" t="s">
        <v>166</v>
      </c>
      <c r="L38">
        <v>202</v>
      </c>
      <c r="M38">
        <v>163</v>
      </c>
      <c r="O38">
        <v>0</v>
      </c>
      <c r="P38">
        <v>0</v>
      </c>
    </row>
    <row r="39" spans="1:16" x14ac:dyDescent="0.5">
      <c r="A39" t="s">
        <v>151</v>
      </c>
      <c r="B39" t="s">
        <v>152</v>
      </c>
      <c r="C39" t="s">
        <v>193</v>
      </c>
      <c r="D39" t="s">
        <v>89</v>
      </c>
      <c r="E39" t="s">
        <v>194</v>
      </c>
      <c r="F39" t="s">
        <v>192</v>
      </c>
      <c r="G39" t="s">
        <v>11</v>
      </c>
      <c r="H39" t="s">
        <v>92</v>
      </c>
      <c r="I39" t="s">
        <v>156</v>
      </c>
      <c r="J39" t="s">
        <v>166</v>
      </c>
      <c r="K39" t="s">
        <v>167</v>
      </c>
      <c r="L39">
        <v>616</v>
      </c>
      <c r="M39">
        <v>385</v>
      </c>
      <c r="O39">
        <v>0</v>
      </c>
      <c r="P39">
        <v>0</v>
      </c>
    </row>
    <row r="40" spans="1:16" x14ac:dyDescent="0.5">
      <c r="A40" t="s">
        <v>151</v>
      </c>
      <c r="B40" t="s">
        <v>152</v>
      </c>
      <c r="C40" t="s">
        <v>193</v>
      </c>
      <c r="D40" t="s">
        <v>89</v>
      </c>
      <c r="E40" t="s">
        <v>194</v>
      </c>
      <c r="F40" t="s">
        <v>192</v>
      </c>
      <c r="G40" t="s">
        <v>11</v>
      </c>
      <c r="H40" t="s">
        <v>92</v>
      </c>
      <c r="I40" t="s">
        <v>156</v>
      </c>
      <c r="J40" t="s">
        <v>167</v>
      </c>
      <c r="K40" t="s">
        <v>168</v>
      </c>
      <c r="L40">
        <v>441</v>
      </c>
      <c r="M40">
        <v>206</v>
      </c>
      <c r="O40">
        <v>0</v>
      </c>
      <c r="P40">
        <v>0</v>
      </c>
    </row>
    <row r="41" spans="1:16" x14ac:dyDescent="0.5">
      <c r="A41" t="s">
        <v>151</v>
      </c>
      <c r="B41" t="s">
        <v>152</v>
      </c>
      <c r="C41" t="s">
        <v>193</v>
      </c>
      <c r="D41" t="s">
        <v>89</v>
      </c>
      <c r="E41" t="s">
        <v>194</v>
      </c>
      <c r="F41" t="s">
        <v>192</v>
      </c>
      <c r="G41" t="s">
        <v>11</v>
      </c>
      <c r="H41" t="s">
        <v>92</v>
      </c>
      <c r="I41" t="s">
        <v>156</v>
      </c>
      <c r="J41" t="s">
        <v>168</v>
      </c>
      <c r="K41" t="s">
        <v>169</v>
      </c>
      <c r="L41">
        <v>602</v>
      </c>
      <c r="M41">
        <v>303</v>
      </c>
      <c r="O41">
        <v>0</v>
      </c>
      <c r="P41">
        <v>0</v>
      </c>
    </row>
    <row r="42" spans="1:16" x14ac:dyDescent="0.5">
      <c r="A42" t="s">
        <v>151</v>
      </c>
      <c r="B42" t="s">
        <v>152</v>
      </c>
      <c r="C42" t="s">
        <v>193</v>
      </c>
      <c r="D42" t="s">
        <v>89</v>
      </c>
      <c r="E42" t="s">
        <v>194</v>
      </c>
      <c r="F42" t="s">
        <v>192</v>
      </c>
      <c r="G42" t="s">
        <v>11</v>
      </c>
      <c r="H42" t="s">
        <v>92</v>
      </c>
      <c r="I42" t="s">
        <v>156</v>
      </c>
      <c r="J42" t="s">
        <v>169</v>
      </c>
      <c r="K42" t="s">
        <v>159</v>
      </c>
      <c r="L42">
        <v>535</v>
      </c>
      <c r="M42">
        <v>316</v>
      </c>
      <c r="O42">
        <v>0</v>
      </c>
      <c r="P42">
        <v>0</v>
      </c>
    </row>
    <row r="43" spans="1:16" x14ac:dyDescent="0.5">
      <c r="L43">
        <f>SUM(L31:L42)</f>
        <v>6008</v>
      </c>
      <c r="M43">
        <f>SUM(M31:M42)</f>
        <v>3302</v>
      </c>
    </row>
    <row r="45" spans="1:16" x14ac:dyDescent="0.5">
      <c r="A45" t="s">
        <v>151</v>
      </c>
      <c r="B45" t="s">
        <v>152</v>
      </c>
      <c r="C45" t="s">
        <v>190</v>
      </c>
      <c r="D45" t="s">
        <v>89</v>
      </c>
      <c r="E45" t="s">
        <v>195</v>
      </c>
      <c r="F45" t="s">
        <v>192</v>
      </c>
      <c r="G45" t="s">
        <v>11</v>
      </c>
      <c r="H45" t="s">
        <v>93</v>
      </c>
      <c r="I45" t="s">
        <v>156</v>
      </c>
      <c r="J45" t="s">
        <v>157</v>
      </c>
      <c r="K45" t="s">
        <v>158</v>
      </c>
      <c r="L45">
        <v>411</v>
      </c>
      <c r="M45">
        <v>331</v>
      </c>
      <c r="O45">
        <v>0</v>
      </c>
      <c r="P45">
        <v>0</v>
      </c>
    </row>
    <row r="46" spans="1:16" x14ac:dyDescent="0.5">
      <c r="A46" t="s">
        <v>151</v>
      </c>
      <c r="B46" t="s">
        <v>152</v>
      </c>
      <c r="C46" t="s">
        <v>190</v>
      </c>
      <c r="D46" t="s">
        <v>89</v>
      </c>
      <c r="E46" t="s">
        <v>195</v>
      </c>
      <c r="F46" t="s">
        <v>192</v>
      </c>
      <c r="G46" t="s">
        <v>11</v>
      </c>
      <c r="H46" t="s">
        <v>93</v>
      </c>
      <c r="I46" t="s">
        <v>156</v>
      </c>
      <c r="J46" t="s">
        <v>158</v>
      </c>
      <c r="K46" t="s">
        <v>160</v>
      </c>
      <c r="L46">
        <v>476</v>
      </c>
      <c r="M46">
        <v>291</v>
      </c>
      <c r="O46">
        <v>0</v>
      </c>
      <c r="P46">
        <v>0</v>
      </c>
    </row>
    <row r="47" spans="1:16" x14ac:dyDescent="0.5">
      <c r="A47" t="s">
        <v>151</v>
      </c>
      <c r="B47" t="s">
        <v>152</v>
      </c>
      <c r="C47" t="s">
        <v>190</v>
      </c>
      <c r="D47" t="s">
        <v>89</v>
      </c>
      <c r="E47" t="s">
        <v>195</v>
      </c>
      <c r="F47" t="s">
        <v>192</v>
      </c>
      <c r="G47" t="s">
        <v>11</v>
      </c>
      <c r="H47" t="s">
        <v>93</v>
      </c>
      <c r="I47" t="s">
        <v>156</v>
      </c>
      <c r="J47" t="s">
        <v>160</v>
      </c>
      <c r="K47" t="s">
        <v>161</v>
      </c>
      <c r="L47">
        <v>650</v>
      </c>
      <c r="M47">
        <v>328</v>
      </c>
      <c r="O47">
        <v>0</v>
      </c>
      <c r="P47">
        <v>0</v>
      </c>
    </row>
    <row r="48" spans="1:16" x14ac:dyDescent="0.5">
      <c r="A48" t="s">
        <v>151</v>
      </c>
      <c r="B48" t="s">
        <v>152</v>
      </c>
      <c r="C48" t="s">
        <v>190</v>
      </c>
      <c r="D48" t="s">
        <v>89</v>
      </c>
      <c r="E48" t="s">
        <v>195</v>
      </c>
      <c r="F48" t="s">
        <v>192</v>
      </c>
      <c r="G48" t="s">
        <v>11</v>
      </c>
      <c r="H48" t="s">
        <v>93</v>
      </c>
      <c r="I48" t="s">
        <v>156</v>
      </c>
      <c r="J48" t="s">
        <v>161</v>
      </c>
      <c r="K48" t="s">
        <v>162</v>
      </c>
      <c r="L48">
        <v>424</v>
      </c>
      <c r="M48">
        <v>316</v>
      </c>
      <c r="O48">
        <v>0</v>
      </c>
      <c r="P48">
        <v>0</v>
      </c>
    </row>
    <row r="49" spans="1:16" x14ac:dyDescent="0.5">
      <c r="A49" t="s">
        <v>151</v>
      </c>
      <c r="B49" t="s">
        <v>152</v>
      </c>
      <c r="C49" t="s">
        <v>190</v>
      </c>
      <c r="D49" t="s">
        <v>89</v>
      </c>
      <c r="E49" t="s">
        <v>195</v>
      </c>
      <c r="F49" t="s">
        <v>192</v>
      </c>
      <c r="G49" t="s">
        <v>11</v>
      </c>
      <c r="H49" t="s">
        <v>93</v>
      </c>
      <c r="I49" t="s">
        <v>156</v>
      </c>
      <c r="J49" t="s">
        <v>162</v>
      </c>
      <c r="K49" t="s">
        <v>163</v>
      </c>
      <c r="L49">
        <v>350</v>
      </c>
      <c r="M49">
        <v>294</v>
      </c>
      <c r="O49">
        <v>0</v>
      </c>
      <c r="P49">
        <v>0</v>
      </c>
    </row>
    <row r="50" spans="1:16" x14ac:dyDescent="0.5">
      <c r="A50" t="s">
        <v>151</v>
      </c>
      <c r="B50" t="s">
        <v>152</v>
      </c>
      <c r="C50" t="s">
        <v>190</v>
      </c>
      <c r="D50" t="s">
        <v>89</v>
      </c>
      <c r="E50" t="s">
        <v>195</v>
      </c>
      <c r="F50" t="s">
        <v>192</v>
      </c>
      <c r="G50" t="s">
        <v>11</v>
      </c>
      <c r="H50" t="s">
        <v>93</v>
      </c>
      <c r="I50" t="s">
        <v>156</v>
      </c>
      <c r="J50" t="s">
        <v>163</v>
      </c>
      <c r="K50" t="s">
        <v>164</v>
      </c>
      <c r="L50">
        <v>484</v>
      </c>
      <c r="M50">
        <v>332</v>
      </c>
      <c r="O50">
        <v>0</v>
      </c>
      <c r="P50">
        <v>0</v>
      </c>
    </row>
    <row r="51" spans="1:16" x14ac:dyDescent="0.5">
      <c r="A51" t="s">
        <v>151</v>
      </c>
      <c r="B51" t="s">
        <v>152</v>
      </c>
      <c r="C51" t="s">
        <v>190</v>
      </c>
      <c r="D51" t="s">
        <v>89</v>
      </c>
      <c r="E51" t="s">
        <v>195</v>
      </c>
      <c r="F51" t="s">
        <v>192</v>
      </c>
      <c r="G51" t="s">
        <v>11</v>
      </c>
      <c r="H51" t="s">
        <v>93</v>
      </c>
      <c r="I51" t="s">
        <v>156</v>
      </c>
      <c r="J51" t="s">
        <v>164</v>
      </c>
      <c r="K51" t="s">
        <v>165</v>
      </c>
      <c r="L51">
        <v>300</v>
      </c>
      <c r="M51">
        <v>265</v>
      </c>
      <c r="O51">
        <v>0</v>
      </c>
      <c r="P51">
        <v>0</v>
      </c>
    </row>
    <row r="52" spans="1:16" x14ac:dyDescent="0.5">
      <c r="A52" t="s">
        <v>151</v>
      </c>
      <c r="B52" t="s">
        <v>152</v>
      </c>
      <c r="C52" t="s">
        <v>190</v>
      </c>
      <c r="D52" t="s">
        <v>89</v>
      </c>
      <c r="E52" t="s">
        <v>195</v>
      </c>
      <c r="F52" t="s">
        <v>192</v>
      </c>
      <c r="G52" t="s">
        <v>11</v>
      </c>
      <c r="H52" t="s">
        <v>93</v>
      </c>
      <c r="I52" t="s">
        <v>156</v>
      </c>
      <c r="J52" t="s">
        <v>165</v>
      </c>
      <c r="K52" t="s">
        <v>166</v>
      </c>
      <c r="L52">
        <v>208</v>
      </c>
      <c r="M52">
        <v>233</v>
      </c>
      <c r="O52">
        <v>0</v>
      </c>
      <c r="P52">
        <v>0</v>
      </c>
    </row>
    <row r="53" spans="1:16" x14ac:dyDescent="0.5">
      <c r="A53" t="s">
        <v>151</v>
      </c>
      <c r="B53" t="s">
        <v>152</v>
      </c>
      <c r="C53" t="s">
        <v>190</v>
      </c>
      <c r="D53" t="s">
        <v>89</v>
      </c>
      <c r="E53" t="s">
        <v>195</v>
      </c>
      <c r="F53" t="s">
        <v>192</v>
      </c>
      <c r="G53" t="s">
        <v>11</v>
      </c>
      <c r="H53" t="s">
        <v>93</v>
      </c>
      <c r="I53" t="s">
        <v>156</v>
      </c>
      <c r="J53" t="s">
        <v>166</v>
      </c>
      <c r="K53" t="s">
        <v>167</v>
      </c>
      <c r="L53">
        <v>403</v>
      </c>
      <c r="M53">
        <v>186</v>
      </c>
      <c r="O53">
        <v>0</v>
      </c>
      <c r="P53">
        <v>0</v>
      </c>
    </row>
    <row r="54" spans="1:16" x14ac:dyDescent="0.5">
      <c r="A54" t="s">
        <v>151</v>
      </c>
      <c r="B54" t="s">
        <v>152</v>
      </c>
      <c r="C54" t="s">
        <v>190</v>
      </c>
      <c r="D54" t="s">
        <v>89</v>
      </c>
      <c r="E54" t="s">
        <v>195</v>
      </c>
      <c r="F54" t="s">
        <v>192</v>
      </c>
      <c r="G54" t="s">
        <v>11</v>
      </c>
      <c r="H54" t="s">
        <v>93</v>
      </c>
      <c r="I54" t="s">
        <v>156</v>
      </c>
      <c r="J54" t="s">
        <v>167</v>
      </c>
      <c r="K54" t="s">
        <v>168</v>
      </c>
      <c r="L54">
        <v>248</v>
      </c>
      <c r="M54">
        <v>111</v>
      </c>
      <c r="O54">
        <v>0</v>
      </c>
      <c r="P54">
        <v>0</v>
      </c>
    </row>
    <row r="55" spans="1:16" x14ac:dyDescent="0.5">
      <c r="A55" t="s">
        <v>151</v>
      </c>
      <c r="B55" t="s">
        <v>152</v>
      </c>
      <c r="C55" t="s">
        <v>190</v>
      </c>
      <c r="D55" t="s">
        <v>89</v>
      </c>
      <c r="E55" t="s">
        <v>195</v>
      </c>
      <c r="F55" t="s">
        <v>192</v>
      </c>
      <c r="G55" t="s">
        <v>11</v>
      </c>
      <c r="H55" t="s">
        <v>93</v>
      </c>
      <c r="I55" t="s">
        <v>156</v>
      </c>
      <c r="J55" t="s">
        <v>168</v>
      </c>
      <c r="K55" t="s">
        <v>169</v>
      </c>
      <c r="L55">
        <v>355</v>
      </c>
      <c r="M55">
        <v>182</v>
      </c>
      <c r="O55">
        <v>0</v>
      </c>
      <c r="P55">
        <v>0</v>
      </c>
    </row>
    <row r="56" spans="1:16" x14ac:dyDescent="0.5">
      <c r="A56" t="s">
        <v>151</v>
      </c>
      <c r="B56" t="s">
        <v>152</v>
      </c>
      <c r="C56" t="s">
        <v>190</v>
      </c>
      <c r="D56" t="s">
        <v>89</v>
      </c>
      <c r="E56" t="s">
        <v>195</v>
      </c>
      <c r="F56" t="s">
        <v>192</v>
      </c>
      <c r="G56" t="s">
        <v>11</v>
      </c>
      <c r="H56" t="s">
        <v>93</v>
      </c>
      <c r="I56" t="s">
        <v>156</v>
      </c>
      <c r="J56" t="s">
        <v>169</v>
      </c>
      <c r="K56" t="s">
        <v>159</v>
      </c>
      <c r="L56">
        <v>298</v>
      </c>
      <c r="M56">
        <v>94</v>
      </c>
      <c r="O56">
        <v>0</v>
      </c>
      <c r="P56">
        <v>0</v>
      </c>
    </row>
    <row r="57" spans="1:16" x14ac:dyDescent="0.5">
      <c r="L57">
        <f>SUM(L45:L56)</f>
        <v>4607</v>
      </c>
      <c r="M57">
        <f>SUM(M45:M56)</f>
        <v>2963</v>
      </c>
    </row>
    <row r="59" spans="1:16" x14ac:dyDescent="0.5">
      <c r="A59" t="s">
        <v>151</v>
      </c>
      <c r="B59" t="s">
        <v>152</v>
      </c>
      <c r="C59" t="s">
        <v>196</v>
      </c>
      <c r="D59" t="s">
        <v>89</v>
      </c>
      <c r="E59" t="s">
        <v>197</v>
      </c>
      <c r="F59" t="s">
        <v>192</v>
      </c>
      <c r="G59" t="s">
        <v>11</v>
      </c>
      <c r="H59" t="s">
        <v>96</v>
      </c>
      <c r="I59" t="s">
        <v>156</v>
      </c>
      <c r="J59" t="s">
        <v>157</v>
      </c>
      <c r="K59" t="s">
        <v>158</v>
      </c>
      <c r="L59">
        <v>4373</v>
      </c>
      <c r="M59">
        <v>2412</v>
      </c>
      <c r="O59">
        <v>0</v>
      </c>
      <c r="P59">
        <v>50</v>
      </c>
    </row>
    <row r="60" spans="1:16" x14ac:dyDescent="0.5">
      <c r="A60" t="s">
        <v>151</v>
      </c>
      <c r="B60" t="s">
        <v>152</v>
      </c>
      <c r="C60" t="s">
        <v>196</v>
      </c>
      <c r="D60" t="s">
        <v>89</v>
      </c>
      <c r="E60" t="s">
        <v>197</v>
      </c>
      <c r="F60" t="s">
        <v>192</v>
      </c>
      <c r="G60" t="s">
        <v>11</v>
      </c>
      <c r="H60" t="s">
        <v>96</v>
      </c>
      <c r="I60" t="s">
        <v>156</v>
      </c>
      <c r="J60" t="s">
        <v>158</v>
      </c>
      <c r="K60" t="s">
        <v>160</v>
      </c>
      <c r="L60">
        <v>3802</v>
      </c>
      <c r="M60">
        <v>2183</v>
      </c>
      <c r="O60">
        <v>14</v>
      </c>
      <c r="P60">
        <v>287</v>
      </c>
    </row>
    <row r="61" spans="1:16" x14ac:dyDescent="0.5">
      <c r="A61" t="s">
        <v>151</v>
      </c>
      <c r="B61" t="s">
        <v>152</v>
      </c>
      <c r="C61" t="s">
        <v>196</v>
      </c>
      <c r="D61" t="s">
        <v>89</v>
      </c>
      <c r="E61" t="s">
        <v>197</v>
      </c>
      <c r="F61" t="s">
        <v>192</v>
      </c>
      <c r="G61" t="s">
        <v>11</v>
      </c>
      <c r="H61" t="s">
        <v>96</v>
      </c>
      <c r="I61" t="s">
        <v>156</v>
      </c>
      <c r="J61" t="s">
        <v>160</v>
      </c>
      <c r="K61" t="s">
        <v>161</v>
      </c>
      <c r="L61">
        <v>3332</v>
      </c>
      <c r="M61">
        <v>2472</v>
      </c>
      <c r="O61">
        <v>11</v>
      </c>
      <c r="P61">
        <v>694</v>
      </c>
    </row>
    <row r="62" spans="1:16" x14ac:dyDescent="0.5">
      <c r="A62" t="s">
        <v>151</v>
      </c>
      <c r="B62" t="s">
        <v>152</v>
      </c>
      <c r="C62" t="s">
        <v>196</v>
      </c>
      <c r="D62" t="s">
        <v>89</v>
      </c>
      <c r="E62" t="s">
        <v>197</v>
      </c>
      <c r="F62" t="s">
        <v>192</v>
      </c>
      <c r="G62" t="s">
        <v>11</v>
      </c>
      <c r="H62" t="s">
        <v>96</v>
      </c>
      <c r="I62" t="s">
        <v>156</v>
      </c>
      <c r="J62" t="s">
        <v>161</v>
      </c>
      <c r="K62" t="s">
        <v>162</v>
      </c>
      <c r="L62">
        <v>2652</v>
      </c>
      <c r="M62">
        <v>2887</v>
      </c>
      <c r="O62">
        <v>146</v>
      </c>
      <c r="P62">
        <v>986</v>
      </c>
    </row>
    <row r="63" spans="1:16" x14ac:dyDescent="0.5">
      <c r="A63" t="s">
        <v>151</v>
      </c>
      <c r="B63" t="s">
        <v>152</v>
      </c>
      <c r="C63" t="s">
        <v>196</v>
      </c>
      <c r="D63" t="s">
        <v>89</v>
      </c>
      <c r="E63" t="s">
        <v>197</v>
      </c>
      <c r="F63" t="s">
        <v>192</v>
      </c>
      <c r="G63" t="s">
        <v>11</v>
      </c>
      <c r="H63" t="s">
        <v>96</v>
      </c>
      <c r="I63" t="s">
        <v>156</v>
      </c>
      <c r="J63" t="s">
        <v>162</v>
      </c>
      <c r="K63" t="s">
        <v>163</v>
      </c>
      <c r="L63">
        <v>2292</v>
      </c>
      <c r="M63">
        <v>2689</v>
      </c>
      <c r="O63">
        <v>290</v>
      </c>
      <c r="P63">
        <v>1186</v>
      </c>
    </row>
    <row r="64" spans="1:16" x14ac:dyDescent="0.5">
      <c r="A64" t="s">
        <v>151</v>
      </c>
      <c r="B64" t="s">
        <v>152</v>
      </c>
      <c r="C64" t="s">
        <v>196</v>
      </c>
      <c r="D64" t="s">
        <v>89</v>
      </c>
      <c r="E64" t="s">
        <v>197</v>
      </c>
      <c r="F64" t="s">
        <v>192</v>
      </c>
      <c r="G64" t="s">
        <v>11</v>
      </c>
      <c r="H64" t="s">
        <v>96</v>
      </c>
      <c r="I64" t="s">
        <v>156</v>
      </c>
      <c r="J64" t="s">
        <v>163</v>
      </c>
      <c r="K64" t="s">
        <v>164</v>
      </c>
      <c r="L64">
        <v>2030</v>
      </c>
      <c r="M64">
        <v>2669</v>
      </c>
      <c r="O64">
        <v>218</v>
      </c>
      <c r="P64">
        <v>695</v>
      </c>
    </row>
    <row r="65" spans="1:16" x14ac:dyDescent="0.5">
      <c r="A65" t="s">
        <v>151</v>
      </c>
      <c r="B65" t="s">
        <v>152</v>
      </c>
      <c r="C65" t="s">
        <v>196</v>
      </c>
      <c r="D65" t="s">
        <v>89</v>
      </c>
      <c r="E65" t="s">
        <v>197</v>
      </c>
      <c r="F65" t="s">
        <v>192</v>
      </c>
      <c r="G65" t="s">
        <v>11</v>
      </c>
      <c r="H65" t="s">
        <v>96</v>
      </c>
      <c r="I65" t="s">
        <v>156</v>
      </c>
      <c r="J65" t="s">
        <v>164</v>
      </c>
      <c r="K65" t="s">
        <v>165</v>
      </c>
      <c r="L65">
        <v>1731</v>
      </c>
      <c r="M65">
        <v>2300</v>
      </c>
      <c r="O65">
        <v>308</v>
      </c>
      <c r="P65">
        <v>898</v>
      </c>
    </row>
    <row r="66" spans="1:16" x14ac:dyDescent="0.5">
      <c r="A66" t="s">
        <v>151</v>
      </c>
      <c r="B66" t="s">
        <v>152</v>
      </c>
      <c r="C66" t="s">
        <v>196</v>
      </c>
      <c r="D66" t="s">
        <v>89</v>
      </c>
      <c r="E66" t="s">
        <v>197</v>
      </c>
      <c r="F66" t="s">
        <v>192</v>
      </c>
      <c r="G66" t="s">
        <v>11</v>
      </c>
      <c r="H66" t="s">
        <v>96</v>
      </c>
      <c r="I66" t="s">
        <v>156</v>
      </c>
      <c r="J66" t="s">
        <v>165</v>
      </c>
      <c r="K66" t="s">
        <v>166</v>
      </c>
      <c r="L66">
        <v>1783</v>
      </c>
      <c r="M66">
        <v>2140</v>
      </c>
      <c r="O66">
        <v>189</v>
      </c>
      <c r="P66">
        <v>710</v>
      </c>
    </row>
    <row r="67" spans="1:16" x14ac:dyDescent="0.5">
      <c r="A67" t="s">
        <v>151</v>
      </c>
      <c r="B67" t="s">
        <v>152</v>
      </c>
      <c r="C67" t="s">
        <v>196</v>
      </c>
      <c r="D67" t="s">
        <v>89</v>
      </c>
      <c r="E67" t="s">
        <v>197</v>
      </c>
      <c r="F67" t="s">
        <v>192</v>
      </c>
      <c r="G67" t="s">
        <v>11</v>
      </c>
      <c r="H67" t="s">
        <v>96</v>
      </c>
      <c r="I67" t="s">
        <v>156</v>
      </c>
      <c r="J67" t="s">
        <v>166</v>
      </c>
      <c r="K67" t="s">
        <v>167</v>
      </c>
      <c r="L67">
        <v>2364</v>
      </c>
      <c r="M67">
        <v>1588</v>
      </c>
      <c r="O67">
        <v>85</v>
      </c>
      <c r="P67">
        <v>331</v>
      </c>
    </row>
    <row r="68" spans="1:16" x14ac:dyDescent="0.5">
      <c r="A68" t="s">
        <v>151</v>
      </c>
      <c r="B68" t="s">
        <v>152</v>
      </c>
      <c r="C68" t="s">
        <v>196</v>
      </c>
      <c r="D68" t="s">
        <v>89</v>
      </c>
      <c r="E68" t="s">
        <v>197</v>
      </c>
      <c r="F68" t="s">
        <v>192</v>
      </c>
      <c r="G68" t="s">
        <v>11</v>
      </c>
      <c r="H68" t="s">
        <v>96</v>
      </c>
      <c r="I68" t="s">
        <v>156</v>
      </c>
      <c r="J68" t="s">
        <v>167</v>
      </c>
      <c r="K68" t="s">
        <v>168</v>
      </c>
      <c r="L68">
        <v>2454</v>
      </c>
      <c r="M68">
        <v>1469</v>
      </c>
      <c r="O68">
        <v>57</v>
      </c>
      <c r="P68">
        <v>336</v>
      </c>
    </row>
    <row r="69" spans="1:16" x14ac:dyDescent="0.5">
      <c r="A69" t="s">
        <v>151</v>
      </c>
      <c r="B69" t="s">
        <v>152</v>
      </c>
      <c r="C69" t="s">
        <v>196</v>
      </c>
      <c r="D69" t="s">
        <v>89</v>
      </c>
      <c r="E69" t="s">
        <v>197</v>
      </c>
      <c r="F69" t="s">
        <v>192</v>
      </c>
      <c r="G69" t="s">
        <v>11</v>
      </c>
      <c r="H69" t="s">
        <v>96</v>
      </c>
      <c r="I69" t="s">
        <v>156</v>
      </c>
      <c r="J69" t="s">
        <v>168</v>
      </c>
      <c r="K69" t="s">
        <v>169</v>
      </c>
      <c r="L69">
        <v>3391</v>
      </c>
      <c r="M69">
        <v>1642</v>
      </c>
      <c r="O69">
        <v>1</v>
      </c>
      <c r="P69">
        <v>95</v>
      </c>
    </row>
    <row r="70" spans="1:16" x14ac:dyDescent="0.5">
      <c r="A70" t="s">
        <v>151</v>
      </c>
      <c r="B70" t="s">
        <v>152</v>
      </c>
      <c r="C70" t="s">
        <v>196</v>
      </c>
      <c r="D70" t="s">
        <v>89</v>
      </c>
      <c r="E70" t="s">
        <v>197</v>
      </c>
      <c r="F70" t="s">
        <v>192</v>
      </c>
      <c r="G70" t="s">
        <v>11</v>
      </c>
      <c r="H70" t="s">
        <v>96</v>
      </c>
      <c r="I70" t="s">
        <v>156</v>
      </c>
      <c r="J70" t="s">
        <v>169</v>
      </c>
      <c r="K70" t="s">
        <v>159</v>
      </c>
      <c r="L70">
        <v>3152</v>
      </c>
      <c r="M70">
        <v>1738</v>
      </c>
      <c r="O70">
        <v>1</v>
      </c>
      <c r="P70">
        <v>9</v>
      </c>
    </row>
    <row r="71" spans="1:16" x14ac:dyDescent="0.5">
      <c r="L71">
        <f>SUM(L59:L70)</f>
        <v>33356</v>
      </c>
      <c r="M71">
        <v>33356</v>
      </c>
      <c r="O71">
        <f t="shared" ref="O71:P71" si="1">SUM(O59:O70)</f>
        <v>1320</v>
      </c>
      <c r="P71">
        <f t="shared" si="1"/>
        <v>6277</v>
      </c>
    </row>
    <row r="73" spans="1:16" x14ac:dyDescent="0.5">
      <c r="A73" t="s">
        <v>151</v>
      </c>
      <c r="B73" t="s">
        <v>152</v>
      </c>
      <c r="C73" t="s">
        <v>176</v>
      </c>
      <c r="D73" t="s">
        <v>73</v>
      </c>
      <c r="E73" t="s">
        <v>177</v>
      </c>
      <c r="F73" t="s">
        <v>178</v>
      </c>
      <c r="G73" t="s">
        <v>11</v>
      </c>
      <c r="H73" t="s">
        <v>72</v>
      </c>
      <c r="I73" t="s">
        <v>156</v>
      </c>
      <c r="J73" t="s">
        <v>157</v>
      </c>
      <c r="K73" t="s">
        <v>158</v>
      </c>
      <c r="L73">
        <v>1654</v>
      </c>
      <c r="M73">
        <v>815</v>
      </c>
      <c r="O73">
        <v>2</v>
      </c>
      <c r="P73">
        <v>23</v>
      </c>
    </row>
    <row r="74" spans="1:16" x14ac:dyDescent="0.5">
      <c r="A74" t="s">
        <v>151</v>
      </c>
      <c r="B74" t="s">
        <v>152</v>
      </c>
      <c r="C74" t="s">
        <v>176</v>
      </c>
      <c r="D74" t="s">
        <v>73</v>
      </c>
      <c r="E74" t="s">
        <v>177</v>
      </c>
      <c r="F74" t="s">
        <v>178</v>
      </c>
      <c r="G74" t="s">
        <v>11</v>
      </c>
      <c r="H74" t="s">
        <v>72</v>
      </c>
      <c r="I74" t="s">
        <v>156</v>
      </c>
      <c r="J74" t="s">
        <v>158</v>
      </c>
      <c r="K74" t="s">
        <v>160</v>
      </c>
      <c r="L74">
        <v>1210</v>
      </c>
      <c r="M74">
        <v>661</v>
      </c>
      <c r="O74">
        <v>66</v>
      </c>
      <c r="P74">
        <v>159</v>
      </c>
    </row>
    <row r="75" spans="1:16" x14ac:dyDescent="0.5">
      <c r="A75" t="s">
        <v>151</v>
      </c>
      <c r="B75" t="s">
        <v>152</v>
      </c>
      <c r="C75" t="s">
        <v>176</v>
      </c>
      <c r="D75" t="s">
        <v>73</v>
      </c>
      <c r="E75" t="s">
        <v>177</v>
      </c>
      <c r="F75" t="s">
        <v>178</v>
      </c>
      <c r="G75" t="s">
        <v>11</v>
      </c>
      <c r="H75" t="s">
        <v>72</v>
      </c>
      <c r="I75" t="s">
        <v>156</v>
      </c>
      <c r="J75" t="s">
        <v>160</v>
      </c>
      <c r="K75" t="s">
        <v>161</v>
      </c>
      <c r="L75">
        <v>889</v>
      </c>
      <c r="M75">
        <v>675</v>
      </c>
      <c r="O75">
        <v>468</v>
      </c>
      <c r="P75">
        <v>432</v>
      </c>
    </row>
    <row r="76" spans="1:16" x14ac:dyDescent="0.5">
      <c r="A76" t="s">
        <v>151</v>
      </c>
      <c r="B76" t="s">
        <v>152</v>
      </c>
      <c r="C76" t="s">
        <v>176</v>
      </c>
      <c r="D76" t="s">
        <v>73</v>
      </c>
      <c r="E76" t="s">
        <v>177</v>
      </c>
      <c r="F76" t="s">
        <v>178</v>
      </c>
      <c r="G76" t="s">
        <v>11</v>
      </c>
      <c r="H76" t="s">
        <v>72</v>
      </c>
      <c r="I76" t="s">
        <v>156</v>
      </c>
      <c r="J76" t="s">
        <v>161</v>
      </c>
      <c r="K76" t="s">
        <v>162</v>
      </c>
      <c r="L76">
        <v>567</v>
      </c>
      <c r="M76">
        <v>622</v>
      </c>
      <c r="O76">
        <v>616</v>
      </c>
      <c r="P76">
        <v>888</v>
      </c>
    </row>
    <row r="77" spans="1:16" x14ac:dyDescent="0.5">
      <c r="A77" t="s">
        <v>151</v>
      </c>
      <c r="B77" t="s">
        <v>152</v>
      </c>
      <c r="C77" t="s">
        <v>176</v>
      </c>
      <c r="D77" t="s">
        <v>73</v>
      </c>
      <c r="E77" t="s">
        <v>177</v>
      </c>
      <c r="F77" t="s">
        <v>178</v>
      </c>
      <c r="G77" t="s">
        <v>11</v>
      </c>
      <c r="H77" t="s">
        <v>72</v>
      </c>
      <c r="I77" t="s">
        <v>156</v>
      </c>
      <c r="J77" t="s">
        <v>162</v>
      </c>
      <c r="K77" t="s">
        <v>163</v>
      </c>
      <c r="L77">
        <v>470</v>
      </c>
      <c r="M77">
        <v>685</v>
      </c>
      <c r="O77">
        <v>971</v>
      </c>
      <c r="P77">
        <v>970</v>
      </c>
    </row>
    <row r="78" spans="1:16" x14ac:dyDescent="0.5">
      <c r="A78" t="s">
        <v>151</v>
      </c>
      <c r="B78" t="s">
        <v>152</v>
      </c>
      <c r="C78" t="s">
        <v>176</v>
      </c>
      <c r="D78" t="s">
        <v>73</v>
      </c>
      <c r="E78" t="s">
        <v>177</v>
      </c>
      <c r="F78" t="s">
        <v>178</v>
      </c>
      <c r="G78" t="s">
        <v>11</v>
      </c>
      <c r="H78" t="s">
        <v>72</v>
      </c>
      <c r="I78" t="s">
        <v>156</v>
      </c>
      <c r="J78" t="s">
        <v>163</v>
      </c>
      <c r="K78" t="s">
        <v>164</v>
      </c>
      <c r="L78">
        <v>401</v>
      </c>
      <c r="M78">
        <v>702</v>
      </c>
      <c r="O78">
        <v>1248</v>
      </c>
      <c r="P78">
        <v>671</v>
      </c>
    </row>
    <row r="79" spans="1:16" x14ac:dyDescent="0.5">
      <c r="A79" t="s">
        <v>151</v>
      </c>
      <c r="B79" t="s">
        <v>152</v>
      </c>
      <c r="C79" t="s">
        <v>176</v>
      </c>
      <c r="D79" t="s">
        <v>73</v>
      </c>
      <c r="E79" t="s">
        <v>177</v>
      </c>
      <c r="F79" t="s">
        <v>178</v>
      </c>
      <c r="G79" t="s">
        <v>11</v>
      </c>
      <c r="H79" t="s">
        <v>72</v>
      </c>
      <c r="I79" t="s">
        <v>156</v>
      </c>
      <c r="J79" t="s">
        <v>164</v>
      </c>
      <c r="K79" t="s">
        <v>165</v>
      </c>
      <c r="L79">
        <v>1047</v>
      </c>
      <c r="M79">
        <v>984</v>
      </c>
      <c r="O79">
        <v>325</v>
      </c>
      <c r="P79">
        <v>256</v>
      </c>
    </row>
    <row r="80" spans="1:16" x14ac:dyDescent="0.5">
      <c r="A80" t="s">
        <v>151</v>
      </c>
      <c r="B80" t="s">
        <v>152</v>
      </c>
      <c r="C80" t="s">
        <v>176</v>
      </c>
      <c r="D80" t="s">
        <v>73</v>
      </c>
      <c r="E80" t="s">
        <v>177</v>
      </c>
      <c r="F80" t="s">
        <v>178</v>
      </c>
      <c r="G80" t="s">
        <v>11</v>
      </c>
      <c r="H80" t="s">
        <v>72</v>
      </c>
      <c r="I80" t="s">
        <v>156</v>
      </c>
      <c r="J80" t="s">
        <v>165</v>
      </c>
      <c r="K80" t="s">
        <v>166</v>
      </c>
      <c r="L80">
        <v>1368</v>
      </c>
      <c r="M80">
        <v>1003</v>
      </c>
      <c r="O80">
        <v>0</v>
      </c>
      <c r="P80">
        <v>0</v>
      </c>
    </row>
    <row r="81" spans="1:16" x14ac:dyDescent="0.5">
      <c r="A81" t="s">
        <v>151</v>
      </c>
      <c r="B81" t="s">
        <v>152</v>
      </c>
      <c r="C81" t="s">
        <v>176</v>
      </c>
      <c r="D81" t="s">
        <v>73</v>
      </c>
      <c r="E81" t="s">
        <v>177</v>
      </c>
      <c r="F81" t="s">
        <v>178</v>
      </c>
      <c r="G81" t="s">
        <v>11</v>
      </c>
      <c r="H81" t="s">
        <v>72</v>
      </c>
      <c r="I81" t="s">
        <v>156</v>
      </c>
      <c r="J81" t="s">
        <v>166</v>
      </c>
      <c r="K81" t="s">
        <v>167</v>
      </c>
      <c r="L81">
        <v>1592</v>
      </c>
      <c r="M81">
        <v>805</v>
      </c>
      <c r="O81">
        <v>123</v>
      </c>
      <c r="P81">
        <v>115</v>
      </c>
    </row>
    <row r="82" spans="1:16" x14ac:dyDescent="0.5">
      <c r="A82" t="s">
        <v>151</v>
      </c>
      <c r="B82" t="s">
        <v>152</v>
      </c>
      <c r="C82" t="s">
        <v>176</v>
      </c>
      <c r="D82" t="s">
        <v>73</v>
      </c>
      <c r="E82" t="s">
        <v>177</v>
      </c>
      <c r="F82" t="s">
        <v>178</v>
      </c>
      <c r="G82" t="s">
        <v>11</v>
      </c>
      <c r="H82" t="s">
        <v>72</v>
      </c>
      <c r="I82" t="s">
        <v>156</v>
      </c>
      <c r="J82" t="s">
        <v>167</v>
      </c>
      <c r="K82" t="s">
        <v>168</v>
      </c>
      <c r="L82">
        <v>1053</v>
      </c>
      <c r="M82">
        <v>623</v>
      </c>
      <c r="O82">
        <v>149</v>
      </c>
      <c r="P82">
        <v>257</v>
      </c>
    </row>
    <row r="83" spans="1:16" x14ac:dyDescent="0.5">
      <c r="A83" t="s">
        <v>151</v>
      </c>
      <c r="B83" t="s">
        <v>152</v>
      </c>
      <c r="C83" t="s">
        <v>176</v>
      </c>
      <c r="D83" t="s">
        <v>73</v>
      </c>
      <c r="E83" t="s">
        <v>177</v>
      </c>
      <c r="F83" t="s">
        <v>178</v>
      </c>
      <c r="G83" t="s">
        <v>11</v>
      </c>
      <c r="H83" t="s">
        <v>72</v>
      </c>
      <c r="I83" t="s">
        <v>156</v>
      </c>
      <c r="J83" t="s">
        <v>168</v>
      </c>
      <c r="K83" t="s">
        <v>169</v>
      </c>
      <c r="L83">
        <v>1577</v>
      </c>
      <c r="M83">
        <v>636</v>
      </c>
      <c r="O83">
        <v>2</v>
      </c>
      <c r="P83">
        <v>55</v>
      </c>
    </row>
    <row r="84" spans="1:16" x14ac:dyDescent="0.5">
      <c r="A84" t="s">
        <v>151</v>
      </c>
      <c r="B84" t="s">
        <v>152</v>
      </c>
      <c r="C84" t="s">
        <v>176</v>
      </c>
      <c r="D84" t="s">
        <v>73</v>
      </c>
      <c r="E84" t="s">
        <v>177</v>
      </c>
      <c r="F84" t="s">
        <v>178</v>
      </c>
      <c r="G84" t="s">
        <v>11</v>
      </c>
      <c r="H84" t="s">
        <v>72</v>
      </c>
      <c r="I84" t="s">
        <v>156</v>
      </c>
      <c r="J84" t="s">
        <v>169</v>
      </c>
      <c r="K84" t="s">
        <v>159</v>
      </c>
      <c r="L84">
        <v>1458</v>
      </c>
      <c r="M84">
        <v>793</v>
      </c>
      <c r="O84">
        <v>1</v>
      </c>
      <c r="P84">
        <v>5</v>
      </c>
    </row>
    <row r="85" spans="1:16" x14ac:dyDescent="0.5">
      <c r="L85">
        <f>SUM(L73:L84)</f>
        <v>13286</v>
      </c>
      <c r="M85">
        <f>SUM(M73:M84)</f>
        <v>9004</v>
      </c>
      <c r="O85">
        <f>SUM(O73:O84)</f>
        <v>3971</v>
      </c>
      <c r="P85">
        <f>SUM(P73:P84)</f>
        <v>3831</v>
      </c>
    </row>
    <row r="87" spans="1:16" x14ac:dyDescent="0.5">
      <c r="A87" t="s">
        <v>151</v>
      </c>
      <c r="B87" t="s">
        <v>152</v>
      </c>
      <c r="C87" t="s">
        <v>179</v>
      </c>
      <c r="D87" t="s">
        <v>73</v>
      </c>
      <c r="E87" t="s">
        <v>180</v>
      </c>
      <c r="F87" t="s">
        <v>178</v>
      </c>
      <c r="G87" t="s">
        <v>11</v>
      </c>
      <c r="H87" t="s">
        <v>77</v>
      </c>
      <c r="I87" t="s">
        <v>156</v>
      </c>
      <c r="J87" t="s">
        <v>157</v>
      </c>
      <c r="K87" t="s">
        <v>158</v>
      </c>
      <c r="L87">
        <v>2887</v>
      </c>
      <c r="M87">
        <v>1254</v>
      </c>
      <c r="O87">
        <v>3</v>
      </c>
      <c r="P87">
        <v>26</v>
      </c>
    </row>
    <row r="88" spans="1:16" x14ac:dyDescent="0.5">
      <c r="A88" t="s">
        <v>151</v>
      </c>
      <c r="B88" t="s">
        <v>152</v>
      </c>
      <c r="C88" t="s">
        <v>179</v>
      </c>
      <c r="D88" t="s">
        <v>73</v>
      </c>
      <c r="E88" t="s">
        <v>180</v>
      </c>
      <c r="F88" t="s">
        <v>178</v>
      </c>
      <c r="G88" t="s">
        <v>11</v>
      </c>
      <c r="H88" t="s">
        <v>77</v>
      </c>
      <c r="I88" t="s">
        <v>156</v>
      </c>
      <c r="J88" t="s">
        <v>158</v>
      </c>
      <c r="K88" t="s">
        <v>160</v>
      </c>
      <c r="L88">
        <v>2361</v>
      </c>
      <c r="M88">
        <v>969</v>
      </c>
      <c r="O88">
        <v>100</v>
      </c>
      <c r="P88">
        <v>195</v>
      </c>
    </row>
    <row r="89" spans="1:16" x14ac:dyDescent="0.5">
      <c r="A89" t="s">
        <v>151</v>
      </c>
      <c r="B89" t="s">
        <v>152</v>
      </c>
      <c r="C89" t="s">
        <v>179</v>
      </c>
      <c r="D89" t="s">
        <v>73</v>
      </c>
      <c r="E89" t="s">
        <v>180</v>
      </c>
      <c r="F89" t="s">
        <v>178</v>
      </c>
      <c r="G89" t="s">
        <v>11</v>
      </c>
      <c r="H89" t="s">
        <v>77</v>
      </c>
      <c r="I89" t="s">
        <v>156</v>
      </c>
      <c r="J89" t="s">
        <v>160</v>
      </c>
      <c r="K89" t="s">
        <v>161</v>
      </c>
      <c r="L89">
        <v>1836</v>
      </c>
      <c r="M89">
        <v>958</v>
      </c>
      <c r="O89">
        <v>279</v>
      </c>
      <c r="P89">
        <v>625</v>
      </c>
    </row>
    <row r="90" spans="1:16" x14ac:dyDescent="0.5">
      <c r="A90" t="s">
        <v>151</v>
      </c>
      <c r="B90" t="s">
        <v>152</v>
      </c>
      <c r="C90" t="s">
        <v>179</v>
      </c>
      <c r="D90" t="s">
        <v>73</v>
      </c>
      <c r="E90" t="s">
        <v>180</v>
      </c>
      <c r="F90" t="s">
        <v>178</v>
      </c>
      <c r="G90" t="s">
        <v>11</v>
      </c>
      <c r="H90" t="s">
        <v>77</v>
      </c>
      <c r="I90" t="s">
        <v>156</v>
      </c>
      <c r="J90" t="s">
        <v>161</v>
      </c>
      <c r="K90" t="s">
        <v>162</v>
      </c>
      <c r="L90">
        <v>1252</v>
      </c>
      <c r="M90">
        <v>867</v>
      </c>
      <c r="O90">
        <v>741</v>
      </c>
      <c r="P90">
        <v>1287</v>
      </c>
    </row>
    <row r="91" spans="1:16" x14ac:dyDescent="0.5">
      <c r="A91" t="s">
        <v>151</v>
      </c>
      <c r="B91" t="s">
        <v>152</v>
      </c>
      <c r="C91" t="s">
        <v>179</v>
      </c>
      <c r="D91" t="s">
        <v>73</v>
      </c>
      <c r="E91" t="s">
        <v>180</v>
      </c>
      <c r="F91" t="s">
        <v>178</v>
      </c>
      <c r="G91" t="s">
        <v>11</v>
      </c>
      <c r="H91" t="s">
        <v>77</v>
      </c>
      <c r="I91" t="s">
        <v>156</v>
      </c>
      <c r="J91" t="s">
        <v>162</v>
      </c>
      <c r="K91" t="s">
        <v>163</v>
      </c>
      <c r="L91">
        <v>1037</v>
      </c>
      <c r="M91">
        <v>793</v>
      </c>
      <c r="O91">
        <v>1115</v>
      </c>
      <c r="P91">
        <v>1366</v>
      </c>
    </row>
    <row r="92" spans="1:16" x14ac:dyDescent="0.5">
      <c r="A92" t="s">
        <v>151</v>
      </c>
      <c r="B92" t="s">
        <v>152</v>
      </c>
      <c r="C92" t="s">
        <v>179</v>
      </c>
      <c r="D92" t="s">
        <v>73</v>
      </c>
      <c r="E92" t="s">
        <v>180</v>
      </c>
      <c r="F92" t="s">
        <v>178</v>
      </c>
      <c r="G92" t="s">
        <v>11</v>
      </c>
      <c r="H92" t="s">
        <v>77</v>
      </c>
      <c r="I92" t="s">
        <v>156</v>
      </c>
      <c r="J92" t="s">
        <v>163</v>
      </c>
      <c r="K92" t="s">
        <v>164</v>
      </c>
      <c r="L92">
        <v>985</v>
      </c>
      <c r="M92">
        <v>750</v>
      </c>
      <c r="O92">
        <v>1275</v>
      </c>
      <c r="P92">
        <v>978</v>
      </c>
    </row>
    <row r="93" spans="1:16" x14ac:dyDescent="0.5">
      <c r="A93" t="s">
        <v>151</v>
      </c>
      <c r="B93" t="s">
        <v>152</v>
      </c>
      <c r="C93" t="s">
        <v>179</v>
      </c>
      <c r="D93" t="s">
        <v>73</v>
      </c>
      <c r="E93" t="s">
        <v>180</v>
      </c>
      <c r="F93" t="s">
        <v>178</v>
      </c>
      <c r="G93" t="s">
        <v>11</v>
      </c>
      <c r="H93" t="s">
        <v>77</v>
      </c>
      <c r="I93" t="s">
        <v>156</v>
      </c>
      <c r="J93" t="s">
        <v>164</v>
      </c>
      <c r="K93" t="s">
        <v>165</v>
      </c>
      <c r="L93">
        <v>634</v>
      </c>
      <c r="M93">
        <v>793</v>
      </c>
      <c r="O93">
        <v>1618</v>
      </c>
      <c r="P93">
        <v>1221</v>
      </c>
    </row>
    <row r="94" spans="1:16" x14ac:dyDescent="0.5">
      <c r="A94" t="s">
        <v>151</v>
      </c>
      <c r="B94" t="s">
        <v>152</v>
      </c>
      <c r="C94" t="s">
        <v>179</v>
      </c>
      <c r="D94" t="s">
        <v>73</v>
      </c>
      <c r="E94" t="s">
        <v>180</v>
      </c>
      <c r="F94" t="s">
        <v>178</v>
      </c>
      <c r="G94" t="s">
        <v>11</v>
      </c>
      <c r="H94" t="s">
        <v>77</v>
      </c>
      <c r="I94" t="s">
        <v>156</v>
      </c>
      <c r="J94" t="s">
        <v>165</v>
      </c>
      <c r="K94" t="s">
        <v>166</v>
      </c>
      <c r="L94">
        <v>533</v>
      </c>
      <c r="M94">
        <v>800</v>
      </c>
      <c r="O94">
        <v>2055</v>
      </c>
      <c r="P94">
        <v>877</v>
      </c>
    </row>
    <row r="95" spans="1:16" x14ac:dyDescent="0.5">
      <c r="A95" t="s">
        <v>151</v>
      </c>
      <c r="B95" t="s">
        <v>152</v>
      </c>
      <c r="C95" t="s">
        <v>179</v>
      </c>
      <c r="D95" t="s">
        <v>73</v>
      </c>
      <c r="E95" t="s">
        <v>180</v>
      </c>
      <c r="F95" t="s">
        <v>178</v>
      </c>
      <c r="G95" t="s">
        <v>11</v>
      </c>
      <c r="H95" t="s">
        <v>77</v>
      </c>
      <c r="I95" t="s">
        <v>156</v>
      </c>
      <c r="J95" t="s">
        <v>166</v>
      </c>
      <c r="K95" t="s">
        <v>167</v>
      </c>
      <c r="L95">
        <v>1983</v>
      </c>
      <c r="M95">
        <v>774</v>
      </c>
      <c r="O95">
        <v>398</v>
      </c>
      <c r="P95">
        <v>541</v>
      </c>
    </row>
    <row r="96" spans="1:16" x14ac:dyDescent="0.5">
      <c r="A96" t="s">
        <v>151</v>
      </c>
      <c r="B96" t="s">
        <v>152</v>
      </c>
      <c r="C96" t="s">
        <v>179</v>
      </c>
      <c r="D96" t="s">
        <v>73</v>
      </c>
      <c r="E96" t="s">
        <v>180</v>
      </c>
      <c r="F96" t="s">
        <v>178</v>
      </c>
      <c r="G96" t="s">
        <v>11</v>
      </c>
      <c r="H96" t="s">
        <v>77</v>
      </c>
      <c r="I96" t="s">
        <v>156</v>
      </c>
      <c r="J96" t="s">
        <v>167</v>
      </c>
      <c r="K96" t="s">
        <v>168</v>
      </c>
      <c r="L96">
        <v>2030</v>
      </c>
      <c r="M96">
        <v>915</v>
      </c>
      <c r="O96">
        <v>153</v>
      </c>
      <c r="P96">
        <v>282</v>
      </c>
    </row>
    <row r="97" spans="1:16" x14ac:dyDescent="0.5">
      <c r="A97" t="s">
        <v>151</v>
      </c>
      <c r="B97" t="s">
        <v>152</v>
      </c>
      <c r="C97" t="s">
        <v>179</v>
      </c>
      <c r="D97" t="s">
        <v>73</v>
      </c>
      <c r="E97" t="s">
        <v>180</v>
      </c>
      <c r="F97" t="s">
        <v>178</v>
      </c>
      <c r="G97" t="s">
        <v>11</v>
      </c>
      <c r="H97" t="s">
        <v>77</v>
      </c>
      <c r="I97" t="s">
        <v>156</v>
      </c>
      <c r="J97" t="s">
        <v>168</v>
      </c>
      <c r="K97" t="s">
        <v>169</v>
      </c>
      <c r="L97">
        <v>2997</v>
      </c>
      <c r="M97">
        <v>952</v>
      </c>
      <c r="O97">
        <v>1</v>
      </c>
      <c r="P97">
        <v>42</v>
      </c>
    </row>
    <row r="98" spans="1:16" x14ac:dyDescent="0.5">
      <c r="A98" t="s">
        <v>151</v>
      </c>
      <c r="B98" t="s">
        <v>152</v>
      </c>
      <c r="C98" t="s">
        <v>179</v>
      </c>
      <c r="D98" t="s">
        <v>73</v>
      </c>
      <c r="E98" t="s">
        <v>180</v>
      </c>
      <c r="F98" t="s">
        <v>178</v>
      </c>
      <c r="G98" t="s">
        <v>11</v>
      </c>
      <c r="H98" t="s">
        <v>77</v>
      </c>
      <c r="I98" t="s">
        <v>156</v>
      </c>
      <c r="J98" t="s">
        <v>169</v>
      </c>
      <c r="K98" t="s">
        <v>159</v>
      </c>
      <c r="L98">
        <v>2558</v>
      </c>
      <c r="M98">
        <v>1155</v>
      </c>
      <c r="O98">
        <v>2</v>
      </c>
      <c r="P98">
        <v>4</v>
      </c>
    </row>
    <row r="99" spans="1:16" x14ac:dyDescent="0.5">
      <c r="L99">
        <f>SUM(L87:L98)</f>
        <v>21093</v>
      </c>
      <c r="M99">
        <f>SUM(M87:M98)</f>
        <v>10980</v>
      </c>
      <c r="O99">
        <f>SUM(O87:O98)</f>
        <v>7740</v>
      </c>
      <c r="P99">
        <f>SUM(P87:P98)</f>
        <v>7444</v>
      </c>
    </row>
    <row r="101" spans="1:16" x14ac:dyDescent="0.5">
      <c r="A101" t="s">
        <v>151</v>
      </c>
      <c r="B101" t="s">
        <v>152</v>
      </c>
      <c r="C101" t="s">
        <v>181</v>
      </c>
      <c r="D101" t="s">
        <v>33</v>
      </c>
      <c r="E101" t="s">
        <v>182</v>
      </c>
      <c r="F101" t="s">
        <v>183</v>
      </c>
      <c r="G101" t="s">
        <v>11</v>
      </c>
      <c r="H101" t="s">
        <v>79</v>
      </c>
      <c r="I101" t="s">
        <v>156</v>
      </c>
      <c r="J101" t="s">
        <v>157</v>
      </c>
      <c r="K101" t="s">
        <v>158</v>
      </c>
      <c r="L101">
        <v>2258</v>
      </c>
      <c r="M101">
        <v>964</v>
      </c>
      <c r="O101">
        <v>0</v>
      </c>
      <c r="P101">
        <v>0</v>
      </c>
    </row>
    <row r="102" spans="1:16" x14ac:dyDescent="0.5">
      <c r="A102" t="s">
        <v>151</v>
      </c>
      <c r="B102" t="s">
        <v>152</v>
      </c>
      <c r="C102" t="s">
        <v>181</v>
      </c>
      <c r="D102" t="s">
        <v>33</v>
      </c>
      <c r="E102" t="s">
        <v>182</v>
      </c>
      <c r="F102" t="s">
        <v>183</v>
      </c>
      <c r="G102" t="s">
        <v>11</v>
      </c>
      <c r="H102" t="s">
        <v>79</v>
      </c>
      <c r="I102" t="s">
        <v>156</v>
      </c>
      <c r="J102" t="s">
        <v>158</v>
      </c>
      <c r="K102" t="s">
        <v>160</v>
      </c>
      <c r="L102">
        <v>2194</v>
      </c>
      <c r="M102">
        <v>848</v>
      </c>
      <c r="O102">
        <v>0</v>
      </c>
      <c r="P102">
        <v>0</v>
      </c>
    </row>
    <row r="103" spans="1:16" x14ac:dyDescent="0.5">
      <c r="A103" t="s">
        <v>151</v>
      </c>
      <c r="B103" t="s">
        <v>152</v>
      </c>
      <c r="C103" t="s">
        <v>181</v>
      </c>
      <c r="D103" t="s">
        <v>33</v>
      </c>
      <c r="E103" t="s">
        <v>182</v>
      </c>
      <c r="F103" t="s">
        <v>183</v>
      </c>
      <c r="G103" t="s">
        <v>11</v>
      </c>
      <c r="H103" t="s">
        <v>79</v>
      </c>
      <c r="I103" t="s">
        <v>156</v>
      </c>
      <c r="J103" t="s">
        <v>160</v>
      </c>
      <c r="K103" t="s">
        <v>161</v>
      </c>
      <c r="L103">
        <v>2810</v>
      </c>
      <c r="M103">
        <v>875</v>
      </c>
      <c r="O103">
        <v>0</v>
      </c>
      <c r="P103">
        <v>0</v>
      </c>
    </row>
    <row r="104" spans="1:16" x14ac:dyDescent="0.5">
      <c r="A104" t="s">
        <v>151</v>
      </c>
      <c r="B104" t="s">
        <v>152</v>
      </c>
      <c r="C104" t="s">
        <v>181</v>
      </c>
      <c r="D104" t="s">
        <v>33</v>
      </c>
      <c r="E104" t="s">
        <v>182</v>
      </c>
      <c r="F104" t="s">
        <v>183</v>
      </c>
      <c r="G104" t="s">
        <v>11</v>
      </c>
      <c r="H104" t="s">
        <v>79</v>
      </c>
      <c r="I104" t="s">
        <v>156</v>
      </c>
      <c r="J104" t="s">
        <v>161</v>
      </c>
      <c r="K104" t="s">
        <v>162</v>
      </c>
      <c r="L104">
        <v>2062</v>
      </c>
      <c r="M104">
        <v>866</v>
      </c>
      <c r="O104">
        <v>0</v>
      </c>
      <c r="P104">
        <v>0</v>
      </c>
    </row>
    <row r="105" spans="1:16" x14ac:dyDescent="0.5">
      <c r="A105" t="s">
        <v>151</v>
      </c>
      <c r="B105" t="s">
        <v>152</v>
      </c>
      <c r="C105" t="s">
        <v>181</v>
      </c>
      <c r="D105" t="s">
        <v>33</v>
      </c>
      <c r="E105" t="s">
        <v>182</v>
      </c>
      <c r="F105" t="s">
        <v>183</v>
      </c>
      <c r="G105" t="s">
        <v>11</v>
      </c>
      <c r="H105" t="s">
        <v>79</v>
      </c>
      <c r="I105" t="s">
        <v>156</v>
      </c>
      <c r="J105" t="s">
        <v>162</v>
      </c>
      <c r="K105" t="s">
        <v>163</v>
      </c>
      <c r="L105">
        <v>2266</v>
      </c>
      <c r="M105">
        <v>905</v>
      </c>
      <c r="O105">
        <v>0</v>
      </c>
      <c r="P105">
        <v>0</v>
      </c>
    </row>
    <row r="106" spans="1:16" x14ac:dyDescent="0.5">
      <c r="A106" t="s">
        <v>151</v>
      </c>
      <c r="B106" t="s">
        <v>152</v>
      </c>
      <c r="C106" t="s">
        <v>181</v>
      </c>
      <c r="D106" t="s">
        <v>33</v>
      </c>
      <c r="E106" t="s">
        <v>182</v>
      </c>
      <c r="F106" t="s">
        <v>183</v>
      </c>
      <c r="G106" t="s">
        <v>11</v>
      </c>
      <c r="H106" t="s">
        <v>79</v>
      </c>
      <c r="I106" t="s">
        <v>156</v>
      </c>
      <c r="J106" t="s">
        <v>163</v>
      </c>
      <c r="K106" t="s">
        <v>164</v>
      </c>
      <c r="L106">
        <v>2433</v>
      </c>
      <c r="M106">
        <v>694</v>
      </c>
      <c r="O106">
        <v>0</v>
      </c>
      <c r="P106">
        <v>0</v>
      </c>
    </row>
    <row r="107" spans="1:16" x14ac:dyDescent="0.5">
      <c r="A107" t="s">
        <v>151</v>
      </c>
      <c r="B107" t="s">
        <v>152</v>
      </c>
      <c r="C107" t="s">
        <v>181</v>
      </c>
      <c r="D107" t="s">
        <v>33</v>
      </c>
      <c r="E107" t="s">
        <v>182</v>
      </c>
      <c r="F107" t="s">
        <v>183</v>
      </c>
      <c r="G107" t="s">
        <v>11</v>
      </c>
      <c r="H107" t="s">
        <v>79</v>
      </c>
      <c r="I107" t="s">
        <v>156</v>
      </c>
      <c r="J107" t="s">
        <v>164</v>
      </c>
      <c r="K107" t="s">
        <v>165</v>
      </c>
      <c r="L107">
        <v>1927</v>
      </c>
      <c r="M107">
        <v>859</v>
      </c>
      <c r="O107">
        <v>0</v>
      </c>
      <c r="P107">
        <v>0</v>
      </c>
    </row>
    <row r="108" spans="1:16" x14ac:dyDescent="0.5">
      <c r="A108" t="s">
        <v>151</v>
      </c>
      <c r="B108" t="s">
        <v>152</v>
      </c>
      <c r="C108" t="s">
        <v>181</v>
      </c>
      <c r="D108" t="s">
        <v>33</v>
      </c>
      <c r="E108" t="s">
        <v>182</v>
      </c>
      <c r="F108" t="s">
        <v>183</v>
      </c>
      <c r="G108" t="s">
        <v>11</v>
      </c>
      <c r="H108" t="s">
        <v>79</v>
      </c>
      <c r="I108" t="s">
        <v>156</v>
      </c>
      <c r="J108" t="s">
        <v>165</v>
      </c>
      <c r="K108" t="s">
        <v>166</v>
      </c>
      <c r="L108">
        <v>1551</v>
      </c>
      <c r="M108">
        <v>892</v>
      </c>
      <c r="O108">
        <v>0</v>
      </c>
      <c r="P108">
        <v>0</v>
      </c>
    </row>
    <row r="109" spans="1:16" x14ac:dyDescent="0.5">
      <c r="A109" t="s">
        <v>151</v>
      </c>
      <c r="B109" t="s">
        <v>152</v>
      </c>
      <c r="C109" t="s">
        <v>181</v>
      </c>
      <c r="D109" t="s">
        <v>33</v>
      </c>
      <c r="E109" t="s">
        <v>182</v>
      </c>
      <c r="F109" t="s">
        <v>183</v>
      </c>
      <c r="G109" t="s">
        <v>11</v>
      </c>
      <c r="H109" t="s">
        <v>79</v>
      </c>
      <c r="I109" t="s">
        <v>156</v>
      </c>
      <c r="J109" t="s">
        <v>166</v>
      </c>
      <c r="K109" t="s">
        <v>167</v>
      </c>
      <c r="L109">
        <v>2972</v>
      </c>
      <c r="M109">
        <v>848</v>
      </c>
      <c r="O109">
        <v>0</v>
      </c>
      <c r="P109">
        <v>0</v>
      </c>
    </row>
    <row r="110" spans="1:16" x14ac:dyDescent="0.5">
      <c r="A110" t="s">
        <v>151</v>
      </c>
      <c r="B110" t="s">
        <v>152</v>
      </c>
      <c r="C110" t="s">
        <v>181</v>
      </c>
      <c r="D110" t="s">
        <v>33</v>
      </c>
      <c r="E110" t="s">
        <v>182</v>
      </c>
      <c r="F110" t="s">
        <v>183</v>
      </c>
      <c r="G110" t="s">
        <v>11</v>
      </c>
      <c r="H110" t="s">
        <v>79</v>
      </c>
      <c r="I110" t="s">
        <v>156</v>
      </c>
      <c r="J110" t="s">
        <v>167</v>
      </c>
      <c r="K110" t="s">
        <v>168</v>
      </c>
      <c r="L110">
        <v>2254</v>
      </c>
      <c r="M110">
        <v>777</v>
      </c>
      <c r="O110">
        <v>0</v>
      </c>
      <c r="P110">
        <v>0</v>
      </c>
    </row>
    <row r="111" spans="1:16" x14ac:dyDescent="0.5">
      <c r="A111" t="s">
        <v>151</v>
      </c>
      <c r="B111" t="s">
        <v>152</v>
      </c>
      <c r="C111" t="s">
        <v>181</v>
      </c>
      <c r="D111" t="s">
        <v>33</v>
      </c>
      <c r="E111" t="s">
        <v>182</v>
      </c>
      <c r="F111" t="s">
        <v>183</v>
      </c>
      <c r="G111" t="s">
        <v>11</v>
      </c>
      <c r="H111" t="s">
        <v>79</v>
      </c>
      <c r="I111" t="s">
        <v>156</v>
      </c>
      <c r="J111" t="s">
        <v>168</v>
      </c>
      <c r="K111" t="s">
        <v>169</v>
      </c>
      <c r="L111">
        <v>3008</v>
      </c>
      <c r="M111">
        <v>755</v>
      </c>
      <c r="O111">
        <v>0</v>
      </c>
      <c r="P111">
        <v>0</v>
      </c>
    </row>
    <row r="112" spans="1:16" x14ac:dyDescent="0.5">
      <c r="A112" t="s">
        <v>151</v>
      </c>
      <c r="B112" t="s">
        <v>152</v>
      </c>
      <c r="C112" t="s">
        <v>181</v>
      </c>
      <c r="D112" t="s">
        <v>33</v>
      </c>
      <c r="E112" t="s">
        <v>182</v>
      </c>
      <c r="F112" t="s">
        <v>183</v>
      </c>
      <c r="G112" t="s">
        <v>11</v>
      </c>
      <c r="H112" t="s">
        <v>79</v>
      </c>
      <c r="I112" t="s">
        <v>156</v>
      </c>
      <c r="J112" t="s">
        <v>169</v>
      </c>
      <c r="K112" t="s">
        <v>159</v>
      </c>
      <c r="L112">
        <v>2737</v>
      </c>
      <c r="M112">
        <v>919</v>
      </c>
      <c r="O112">
        <v>0</v>
      </c>
      <c r="P112">
        <v>0</v>
      </c>
    </row>
    <row r="113" spans="1:16" x14ac:dyDescent="0.5">
      <c r="L113">
        <f>SUM(L101:L112)</f>
        <v>28472</v>
      </c>
      <c r="M113">
        <f>SUM(M101:M112)</f>
        <v>10202</v>
      </c>
    </row>
    <row r="115" spans="1:16" x14ac:dyDescent="0.5">
      <c r="A115" t="s">
        <v>151</v>
      </c>
      <c r="B115" t="s">
        <v>152</v>
      </c>
      <c r="C115" t="s">
        <v>184</v>
      </c>
      <c r="D115" t="s">
        <v>38</v>
      </c>
      <c r="E115" t="s">
        <v>185</v>
      </c>
      <c r="F115" t="s">
        <v>186</v>
      </c>
      <c r="G115" t="s">
        <v>11</v>
      </c>
      <c r="H115" t="s">
        <v>82</v>
      </c>
      <c r="I115" t="s">
        <v>156</v>
      </c>
      <c r="J115" t="s">
        <v>157</v>
      </c>
      <c r="K115" t="s">
        <v>158</v>
      </c>
      <c r="L115">
        <v>1879</v>
      </c>
      <c r="M115">
        <v>566</v>
      </c>
      <c r="O115">
        <v>11</v>
      </c>
      <c r="P115">
        <v>88</v>
      </c>
    </row>
    <row r="116" spans="1:16" x14ac:dyDescent="0.5">
      <c r="A116" t="s">
        <v>151</v>
      </c>
      <c r="B116" t="s">
        <v>152</v>
      </c>
      <c r="C116" t="s">
        <v>184</v>
      </c>
      <c r="D116" t="s">
        <v>38</v>
      </c>
      <c r="E116" t="s">
        <v>185</v>
      </c>
      <c r="F116" t="s">
        <v>186</v>
      </c>
      <c r="G116" t="s">
        <v>11</v>
      </c>
      <c r="H116" t="s">
        <v>82</v>
      </c>
      <c r="I116" t="s">
        <v>156</v>
      </c>
      <c r="J116" t="s">
        <v>158</v>
      </c>
      <c r="K116" t="s">
        <v>160</v>
      </c>
      <c r="L116">
        <v>1407</v>
      </c>
      <c r="M116">
        <v>511</v>
      </c>
      <c r="O116">
        <v>295</v>
      </c>
      <c r="P116">
        <v>472</v>
      </c>
    </row>
    <row r="117" spans="1:16" x14ac:dyDescent="0.5">
      <c r="A117" t="s">
        <v>151</v>
      </c>
      <c r="B117" t="s">
        <v>152</v>
      </c>
      <c r="C117" t="s">
        <v>184</v>
      </c>
      <c r="D117" t="s">
        <v>38</v>
      </c>
      <c r="E117" t="s">
        <v>185</v>
      </c>
      <c r="F117" t="s">
        <v>186</v>
      </c>
      <c r="G117" t="s">
        <v>11</v>
      </c>
      <c r="H117" t="s">
        <v>82</v>
      </c>
      <c r="I117" t="s">
        <v>156</v>
      </c>
      <c r="J117" t="s">
        <v>160</v>
      </c>
      <c r="K117" t="s">
        <v>161</v>
      </c>
      <c r="L117">
        <v>1007</v>
      </c>
      <c r="M117">
        <v>572</v>
      </c>
      <c r="O117">
        <v>1012</v>
      </c>
      <c r="P117">
        <v>1046</v>
      </c>
    </row>
    <row r="118" spans="1:16" x14ac:dyDescent="0.5">
      <c r="A118" t="s">
        <v>151</v>
      </c>
      <c r="B118" t="s">
        <v>152</v>
      </c>
      <c r="C118" t="s">
        <v>184</v>
      </c>
      <c r="D118" t="s">
        <v>38</v>
      </c>
      <c r="E118" t="s">
        <v>185</v>
      </c>
      <c r="F118" t="s">
        <v>186</v>
      </c>
      <c r="G118" t="s">
        <v>11</v>
      </c>
      <c r="H118" t="s">
        <v>82</v>
      </c>
      <c r="I118" t="s">
        <v>156</v>
      </c>
      <c r="J118" t="s">
        <v>161</v>
      </c>
      <c r="K118" t="s">
        <v>162</v>
      </c>
      <c r="L118">
        <v>759</v>
      </c>
      <c r="M118">
        <v>659</v>
      </c>
      <c r="O118">
        <v>1305</v>
      </c>
      <c r="P118">
        <v>1653</v>
      </c>
    </row>
    <row r="119" spans="1:16" x14ac:dyDescent="0.5">
      <c r="A119" t="s">
        <v>151</v>
      </c>
      <c r="B119" t="s">
        <v>152</v>
      </c>
      <c r="C119" t="s">
        <v>184</v>
      </c>
      <c r="D119" t="s">
        <v>38</v>
      </c>
      <c r="E119" t="s">
        <v>185</v>
      </c>
      <c r="F119" t="s">
        <v>186</v>
      </c>
      <c r="G119" t="s">
        <v>11</v>
      </c>
      <c r="H119" t="s">
        <v>82</v>
      </c>
      <c r="I119" t="s">
        <v>156</v>
      </c>
      <c r="J119" t="s">
        <v>162</v>
      </c>
      <c r="K119" t="s">
        <v>163</v>
      </c>
      <c r="L119">
        <v>457</v>
      </c>
      <c r="M119">
        <v>521</v>
      </c>
      <c r="O119">
        <v>2047</v>
      </c>
      <c r="P119">
        <v>1847</v>
      </c>
    </row>
    <row r="120" spans="1:16" x14ac:dyDescent="0.5">
      <c r="A120" t="s">
        <v>151</v>
      </c>
      <c r="B120" t="s">
        <v>152</v>
      </c>
      <c r="C120" t="s">
        <v>184</v>
      </c>
      <c r="D120" t="s">
        <v>38</v>
      </c>
      <c r="E120" t="s">
        <v>185</v>
      </c>
      <c r="F120" t="s">
        <v>186</v>
      </c>
      <c r="G120" t="s">
        <v>11</v>
      </c>
      <c r="H120" t="s">
        <v>82</v>
      </c>
      <c r="I120" t="s">
        <v>156</v>
      </c>
      <c r="J120" t="s">
        <v>163</v>
      </c>
      <c r="K120" t="s">
        <v>164</v>
      </c>
      <c r="L120">
        <v>433</v>
      </c>
      <c r="M120">
        <v>564</v>
      </c>
      <c r="O120">
        <v>2197</v>
      </c>
      <c r="P120">
        <v>1306</v>
      </c>
    </row>
    <row r="121" spans="1:16" x14ac:dyDescent="0.5">
      <c r="A121" t="s">
        <v>151</v>
      </c>
      <c r="B121" t="s">
        <v>152</v>
      </c>
      <c r="C121" t="s">
        <v>184</v>
      </c>
      <c r="D121" t="s">
        <v>38</v>
      </c>
      <c r="E121" t="s">
        <v>185</v>
      </c>
      <c r="F121" t="s">
        <v>186</v>
      </c>
      <c r="G121" t="s">
        <v>11</v>
      </c>
      <c r="H121" t="s">
        <v>82</v>
      </c>
      <c r="I121" t="s">
        <v>156</v>
      </c>
      <c r="J121" t="s">
        <v>164</v>
      </c>
      <c r="K121" t="s">
        <v>165</v>
      </c>
      <c r="L121">
        <v>239</v>
      </c>
      <c r="M121">
        <v>545</v>
      </c>
      <c r="O121">
        <v>2495</v>
      </c>
      <c r="P121">
        <v>1583</v>
      </c>
    </row>
    <row r="122" spans="1:16" x14ac:dyDescent="0.5">
      <c r="A122" t="s">
        <v>151</v>
      </c>
      <c r="B122" t="s">
        <v>152</v>
      </c>
      <c r="C122" t="s">
        <v>184</v>
      </c>
      <c r="D122" t="s">
        <v>38</v>
      </c>
      <c r="E122" t="s">
        <v>185</v>
      </c>
      <c r="F122" t="s">
        <v>186</v>
      </c>
      <c r="G122" t="s">
        <v>11</v>
      </c>
      <c r="H122" t="s">
        <v>82</v>
      </c>
      <c r="I122" t="s">
        <v>156</v>
      </c>
      <c r="J122" t="s">
        <v>165</v>
      </c>
      <c r="K122" t="s">
        <v>166</v>
      </c>
      <c r="L122">
        <v>179</v>
      </c>
      <c r="M122">
        <v>409</v>
      </c>
      <c r="O122">
        <v>3187</v>
      </c>
      <c r="P122">
        <v>1294</v>
      </c>
    </row>
    <row r="123" spans="1:16" x14ac:dyDescent="0.5">
      <c r="A123" t="s">
        <v>151</v>
      </c>
      <c r="B123" t="s">
        <v>152</v>
      </c>
      <c r="C123" t="s">
        <v>184</v>
      </c>
      <c r="D123" t="s">
        <v>38</v>
      </c>
      <c r="E123" t="s">
        <v>185</v>
      </c>
      <c r="F123" t="s">
        <v>186</v>
      </c>
      <c r="G123" t="s">
        <v>11</v>
      </c>
      <c r="H123" t="s">
        <v>82</v>
      </c>
      <c r="I123" t="s">
        <v>156</v>
      </c>
      <c r="J123" t="s">
        <v>166</v>
      </c>
      <c r="K123" t="s">
        <v>167</v>
      </c>
      <c r="L123">
        <v>694</v>
      </c>
      <c r="M123">
        <v>456</v>
      </c>
      <c r="O123">
        <v>1307</v>
      </c>
      <c r="P123">
        <v>801</v>
      </c>
    </row>
    <row r="124" spans="1:16" x14ac:dyDescent="0.5">
      <c r="A124" t="s">
        <v>151</v>
      </c>
      <c r="B124" t="s">
        <v>152</v>
      </c>
      <c r="C124" t="s">
        <v>184</v>
      </c>
      <c r="D124" t="s">
        <v>38</v>
      </c>
      <c r="E124" t="s">
        <v>185</v>
      </c>
      <c r="F124" t="s">
        <v>186</v>
      </c>
      <c r="G124" t="s">
        <v>11</v>
      </c>
      <c r="H124" t="s">
        <v>82</v>
      </c>
      <c r="I124" t="s">
        <v>156</v>
      </c>
      <c r="J124" t="s">
        <v>167</v>
      </c>
      <c r="K124" t="s">
        <v>168</v>
      </c>
      <c r="L124">
        <v>818</v>
      </c>
      <c r="M124">
        <v>515</v>
      </c>
      <c r="O124">
        <v>418</v>
      </c>
      <c r="P124">
        <v>506</v>
      </c>
    </row>
    <row r="125" spans="1:16" x14ac:dyDescent="0.5">
      <c r="A125" t="s">
        <v>151</v>
      </c>
      <c r="B125" t="s">
        <v>152</v>
      </c>
      <c r="C125" t="s">
        <v>184</v>
      </c>
      <c r="D125" t="s">
        <v>38</v>
      </c>
      <c r="E125" t="s">
        <v>185</v>
      </c>
      <c r="F125" t="s">
        <v>186</v>
      </c>
      <c r="G125" t="s">
        <v>11</v>
      </c>
      <c r="H125" t="s">
        <v>82</v>
      </c>
      <c r="I125" t="s">
        <v>156</v>
      </c>
      <c r="J125" t="s">
        <v>168</v>
      </c>
      <c r="K125" t="s">
        <v>169</v>
      </c>
      <c r="L125">
        <v>1732</v>
      </c>
      <c r="M125">
        <v>528</v>
      </c>
      <c r="O125">
        <v>12</v>
      </c>
      <c r="P125">
        <v>125</v>
      </c>
    </row>
    <row r="126" spans="1:16" x14ac:dyDescent="0.5">
      <c r="A126" t="s">
        <v>151</v>
      </c>
      <c r="B126" t="s">
        <v>152</v>
      </c>
      <c r="C126" t="s">
        <v>184</v>
      </c>
      <c r="D126" t="s">
        <v>38</v>
      </c>
      <c r="E126" t="s">
        <v>185</v>
      </c>
      <c r="F126" t="s">
        <v>186</v>
      </c>
      <c r="G126" t="s">
        <v>11</v>
      </c>
      <c r="H126" t="s">
        <v>82</v>
      </c>
      <c r="I126" t="s">
        <v>156</v>
      </c>
      <c r="J126" t="s">
        <v>169</v>
      </c>
      <c r="K126" t="s">
        <v>159</v>
      </c>
      <c r="L126">
        <v>1626</v>
      </c>
      <c r="M126">
        <v>667</v>
      </c>
      <c r="O126">
        <v>15</v>
      </c>
      <c r="P126">
        <v>32</v>
      </c>
    </row>
    <row r="127" spans="1:16" x14ac:dyDescent="0.5">
      <c r="L127">
        <f>SUM(L115:L126)</f>
        <v>11230</v>
      </c>
      <c r="M127">
        <f>SUM(M115:M126)</f>
        <v>6513</v>
      </c>
      <c r="O127">
        <f>SUM(O115:O126)</f>
        <v>14301</v>
      </c>
      <c r="P127">
        <f>SUM(P115:P126)</f>
        <v>10753</v>
      </c>
    </row>
    <row r="129" spans="1:16" x14ac:dyDescent="0.5">
      <c r="A129" t="s">
        <v>151</v>
      </c>
      <c r="B129" t="s">
        <v>152</v>
      </c>
      <c r="C129" t="s">
        <v>198</v>
      </c>
      <c r="D129" t="s">
        <v>100</v>
      </c>
      <c r="E129" t="s">
        <v>199</v>
      </c>
      <c r="F129" t="s">
        <v>200</v>
      </c>
      <c r="G129" t="s">
        <v>11</v>
      </c>
      <c r="H129" t="s">
        <v>99</v>
      </c>
      <c r="I129" t="s">
        <v>156</v>
      </c>
      <c r="J129" t="s">
        <v>157</v>
      </c>
      <c r="K129" t="s">
        <v>158</v>
      </c>
      <c r="L129">
        <v>2922</v>
      </c>
      <c r="M129">
        <v>1213</v>
      </c>
      <c r="O129">
        <v>9</v>
      </c>
      <c r="P129">
        <v>74</v>
      </c>
    </row>
    <row r="130" spans="1:16" x14ac:dyDescent="0.5">
      <c r="A130" t="s">
        <v>151</v>
      </c>
      <c r="B130" t="s">
        <v>152</v>
      </c>
      <c r="C130" t="s">
        <v>198</v>
      </c>
      <c r="D130" t="s">
        <v>100</v>
      </c>
      <c r="E130" t="s">
        <v>199</v>
      </c>
      <c r="F130" t="s">
        <v>200</v>
      </c>
      <c r="G130" t="s">
        <v>11</v>
      </c>
      <c r="H130" t="s">
        <v>99</v>
      </c>
      <c r="I130" t="s">
        <v>156</v>
      </c>
      <c r="J130" t="s">
        <v>158</v>
      </c>
      <c r="K130" t="s">
        <v>160</v>
      </c>
      <c r="L130">
        <v>2520</v>
      </c>
      <c r="M130">
        <v>1135</v>
      </c>
      <c r="O130">
        <v>62</v>
      </c>
      <c r="P130">
        <v>223</v>
      </c>
    </row>
    <row r="131" spans="1:16" x14ac:dyDescent="0.5">
      <c r="A131" t="s">
        <v>151</v>
      </c>
      <c r="B131" t="s">
        <v>152</v>
      </c>
      <c r="C131" t="s">
        <v>198</v>
      </c>
      <c r="D131" t="s">
        <v>100</v>
      </c>
      <c r="E131" t="s">
        <v>199</v>
      </c>
      <c r="F131" t="s">
        <v>200</v>
      </c>
      <c r="G131" t="s">
        <v>11</v>
      </c>
      <c r="H131" t="s">
        <v>99</v>
      </c>
      <c r="I131" t="s">
        <v>156</v>
      </c>
      <c r="J131" t="s">
        <v>160</v>
      </c>
      <c r="K131" t="s">
        <v>161</v>
      </c>
      <c r="L131">
        <v>1594</v>
      </c>
      <c r="M131">
        <v>1022</v>
      </c>
      <c r="O131">
        <v>1284</v>
      </c>
      <c r="P131">
        <v>1162</v>
      </c>
    </row>
    <row r="132" spans="1:16" x14ac:dyDescent="0.5">
      <c r="A132" t="s">
        <v>151</v>
      </c>
      <c r="B132" t="s">
        <v>152</v>
      </c>
      <c r="C132" t="s">
        <v>198</v>
      </c>
      <c r="D132" t="s">
        <v>100</v>
      </c>
      <c r="E132" t="s">
        <v>199</v>
      </c>
      <c r="F132" t="s">
        <v>200</v>
      </c>
      <c r="G132" t="s">
        <v>11</v>
      </c>
      <c r="H132" t="s">
        <v>99</v>
      </c>
      <c r="I132" t="s">
        <v>156</v>
      </c>
      <c r="J132" t="s">
        <v>161</v>
      </c>
      <c r="K132" t="s">
        <v>162</v>
      </c>
      <c r="L132">
        <v>946</v>
      </c>
      <c r="M132">
        <v>925</v>
      </c>
      <c r="O132">
        <v>1521</v>
      </c>
      <c r="P132">
        <v>2072</v>
      </c>
    </row>
    <row r="133" spans="1:16" x14ac:dyDescent="0.5">
      <c r="A133" t="s">
        <v>151</v>
      </c>
      <c r="B133" t="s">
        <v>152</v>
      </c>
      <c r="C133" t="s">
        <v>198</v>
      </c>
      <c r="D133" t="s">
        <v>100</v>
      </c>
      <c r="E133" t="s">
        <v>199</v>
      </c>
      <c r="F133" t="s">
        <v>200</v>
      </c>
      <c r="G133" t="s">
        <v>11</v>
      </c>
      <c r="H133" t="s">
        <v>99</v>
      </c>
      <c r="I133" t="s">
        <v>156</v>
      </c>
      <c r="J133" t="s">
        <v>162</v>
      </c>
      <c r="K133" t="s">
        <v>163</v>
      </c>
      <c r="L133">
        <v>685</v>
      </c>
      <c r="M133">
        <v>842</v>
      </c>
      <c r="O133">
        <v>2427</v>
      </c>
      <c r="P133">
        <v>2312</v>
      </c>
    </row>
    <row r="134" spans="1:16" x14ac:dyDescent="0.5">
      <c r="A134" t="s">
        <v>151</v>
      </c>
      <c r="B134" t="s">
        <v>152</v>
      </c>
      <c r="C134" t="s">
        <v>198</v>
      </c>
      <c r="D134" t="s">
        <v>100</v>
      </c>
      <c r="E134" t="s">
        <v>199</v>
      </c>
      <c r="F134" t="s">
        <v>200</v>
      </c>
      <c r="G134" t="s">
        <v>11</v>
      </c>
      <c r="H134" t="s">
        <v>99</v>
      </c>
      <c r="I134" t="s">
        <v>156</v>
      </c>
      <c r="J134" t="s">
        <v>163</v>
      </c>
      <c r="K134" t="s">
        <v>164</v>
      </c>
      <c r="L134">
        <v>500</v>
      </c>
      <c r="M134">
        <v>894</v>
      </c>
      <c r="O134">
        <v>2697</v>
      </c>
      <c r="P134">
        <v>1562</v>
      </c>
    </row>
    <row r="135" spans="1:16" x14ac:dyDescent="0.5">
      <c r="A135" t="s">
        <v>151</v>
      </c>
      <c r="B135" t="s">
        <v>152</v>
      </c>
      <c r="C135" t="s">
        <v>198</v>
      </c>
      <c r="D135" t="s">
        <v>100</v>
      </c>
      <c r="E135" t="s">
        <v>199</v>
      </c>
      <c r="F135" t="s">
        <v>200</v>
      </c>
      <c r="G135" t="s">
        <v>11</v>
      </c>
      <c r="H135" t="s">
        <v>99</v>
      </c>
      <c r="I135" t="s">
        <v>156</v>
      </c>
      <c r="J135" t="s">
        <v>164</v>
      </c>
      <c r="K135" t="s">
        <v>165</v>
      </c>
      <c r="L135">
        <v>346</v>
      </c>
      <c r="M135">
        <v>841</v>
      </c>
      <c r="O135">
        <v>2995</v>
      </c>
      <c r="P135">
        <v>2155</v>
      </c>
    </row>
    <row r="136" spans="1:16" x14ac:dyDescent="0.5">
      <c r="A136" t="s">
        <v>151</v>
      </c>
      <c r="B136" t="s">
        <v>152</v>
      </c>
      <c r="C136" t="s">
        <v>198</v>
      </c>
      <c r="D136" t="s">
        <v>100</v>
      </c>
      <c r="E136" t="s">
        <v>199</v>
      </c>
      <c r="F136" t="s">
        <v>200</v>
      </c>
      <c r="G136" t="s">
        <v>11</v>
      </c>
      <c r="H136" t="s">
        <v>99</v>
      </c>
      <c r="I136" t="s">
        <v>156</v>
      </c>
      <c r="J136" t="s">
        <v>165</v>
      </c>
      <c r="K136" t="s">
        <v>166</v>
      </c>
      <c r="L136">
        <v>399</v>
      </c>
      <c r="M136">
        <v>795</v>
      </c>
      <c r="O136">
        <v>3505</v>
      </c>
      <c r="P136">
        <v>1621</v>
      </c>
    </row>
    <row r="137" spans="1:16" x14ac:dyDescent="0.5">
      <c r="A137" t="s">
        <v>151</v>
      </c>
      <c r="B137" t="s">
        <v>152</v>
      </c>
      <c r="C137" t="s">
        <v>198</v>
      </c>
      <c r="D137" t="s">
        <v>100</v>
      </c>
      <c r="E137" t="s">
        <v>199</v>
      </c>
      <c r="F137" t="s">
        <v>200</v>
      </c>
      <c r="G137" t="s">
        <v>11</v>
      </c>
      <c r="H137" t="s">
        <v>99</v>
      </c>
      <c r="I137" t="s">
        <v>156</v>
      </c>
      <c r="J137" t="s">
        <v>166</v>
      </c>
      <c r="K137" t="s">
        <v>167</v>
      </c>
      <c r="L137">
        <v>1446</v>
      </c>
      <c r="M137">
        <v>943</v>
      </c>
      <c r="O137">
        <v>1225</v>
      </c>
      <c r="P137">
        <v>963</v>
      </c>
    </row>
    <row r="138" spans="1:16" x14ac:dyDescent="0.5">
      <c r="A138" t="s">
        <v>151</v>
      </c>
      <c r="B138" t="s">
        <v>152</v>
      </c>
      <c r="C138" t="s">
        <v>198</v>
      </c>
      <c r="D138" t="s">
        <v>100</v>
      </c>
      <c r="E138" t="s">
        <v>199</v>
      </c>
      <c r="F138" t="s">
        <v>200</v>
      </c>
      <c r="G138" t="s">
        <v>11</v>
      </c>
      <c r="H138" t="s">
        <v>99</v>
      </c>
      <c r="I138" t="s">
        <v>156</v>
      </c>
      <c r="J138" t="s">
        <v>167</v>
      </c>
      <c r="K138" t="s">
        <v>168</v>
      </c>
      <c r="L138">
        <v>1897</v>
      </c>
      <c r="M138">
        <v>926</v>
      </c>
      <c r="O138">
        <v>402</v>
      </c>
      <c r="P138">
        <v>757</v>
      </c>
    </row>
    <row r="139" spans="1:16" x14ac:dyDescent="0.5">
      <c r="A139" t="s">
        <v>151</v>
      </c>
      <c r="B139" t="s">
        <v>152</v>
      </c>
      <c r="C139" t="s">
        <v>198</v>
      </c>
      <c r="D139" t="s">
        <v>100</v>
      </c>
      <c r="E139" t="s">
        <v>199</v>
      </c>
      <c r="F139" t="s">
        <v>200</v>
      </c>
      <c r="G139" t="s">
        <v>11</v>
      </c>
      <c r="H139" t="s">
        <v>99</v>
      </c>
      <c r="I139" t="s">
        <v>156</v>
      </c>
      <c r="J139" t="s">
        <v>168</v>
      </c>
      <c r="K139" t="s">
        <v>169</v>
      </c>
      <c r="L139">
        <v>2887</v>
      </c>
      <c r="M139">
        <v>1015</v>
      </c>
      <c r="O139">
        <v>23</v>
      </c>
      <c r="P139">
        <v>187</v>
      </c>
    </row>
    <row r="140" spans="1:16" x14ac:dyDescent="0.5">
      <c r="A140" t="s">
        <v>151</v>
      </c>
      <c r="B140" t="s">
        <v>152</v>
      </c>
      <c r="C140" t="s">
        <v>198</v>
      </c>
      <c r="D140" t="s">
        <v>100</v>
      </c>
      <c r="E140" t="s">
        <v>199</v>
      </c>
      <c r="F140" t="s">
        <v>200</v>
      </c>
      <c r="G140" t="s">
        <v>11</v>
      </c>
      <c r="H140" t="s">
        <v>99</v>
      </c>
      <c r="I140" t="s">
        <v>156</v>
      </c>
      <c r="J140" t="s">
        <v>169</v>
      </c>
      <c r="K140" t="s">
        <v>159</v>
      </c>
      <c r="L140">
        <v>3015</v>
      </c>
      <c r="M140">
        <v>1301</v>
      </c>
      <c r="O140">
        <v>1</v>
      </c>
      <c r="P140">
        <v>17</v>
      </c>
    </row>
    <row r="141" spans="1:16" x14ac:dyDescent="0.5">
      <c r="L141">
        <f>SUM(L129:L140)</f>
        <v>19157</v>
      </c>
      <c r="M141">
        <f>SUM(M129:M140)</f>
        <v>11852</v>
      </c>
      <c r="O141">
        <f>SUM(O129:O140)</f>
        <v>16151</v>
      </c>
      <c r="P141">
        <f>SUM(P129:P140)</f>
        <v>13105</v>
      </c>
    </row>
    <row r="143" spans="1:16" x14ac:dyDescent="0.5">
      <c r="A143" t="s">
        <v>151</v>
      </c>
      <c r="B143" t="s">
        <v>152</v>
      </c>
      <c r="C143" t="s">
        <v>153</v>
      </c>
      <c r="D143" t="s">
        <v>55</v>
      </c>
      <c r="E143" t="s">
        <v>154</v>
      </c>
      <c r="F143" t="s">
        <v>155</v>
      </c>
      <c r="G143" t="s">
        <v>11</v>
      </c>
      <c r="H143" t="s">
        <v>59</v>
      </c>
      <c r="I143" t="s">
        <v>156</v>
      </c>
      <c r="J143" t="s">
        <v>158</v>
      </c>
      <c r="K143" t="s">
        <v>160</v>
      </c>
      <c r="L143">
        <v>2574</v>
      </c>
      <c r="M143">
        <v>622</v>
      </c>
      <c r="O143">
        <v>0</v>
      </c>
      <c r="P143">
        <v>0</v>
      </c>
    </row>
    <row r="144" spans="1:16" x14ac:dyDescent="0.5">
      <c r="A144" t="s">
        <v>151</v>
      </c>
      <c r="B144" t="s">
        <v>152</v>
      </c>
      <c r="C144" t="s">
        <v>153</v>
      </c>
      <c r="D144" t="s">
        <v>55</v>
      </c>
      <c r="E144" t="s">
        <v>154</v>
      </c>
      <c r="F144" t="s">
        <v>155</v>
      </c>
      <c r="G144" t="s">
        <v>11</v>
      </c>
      <c r="H144" t="s">
        <v>59</v>
      </c>
      <c r="I144" t="s">
        <v>156</v>
      </c>
      <c r="J144" t="s">
        <v>160</v>
      </c>
      <c r="K144" t="s">
        <v>161</v>
      </c>
      <c r="L144">
        <v>3462</v>
      </c>
      <c r="M144">
        <v>676</v>
      </c>
      <c r="O144">
        <v>0</v>
      </c>
      <c r="P144">
        <v>0</v>
      </c>
    </row>
    <row r="145" spans="1:16" x14ac:dyDescent="0.5">
      <c r="A145" t="s">
        <v>151</v>
      </c>
      <c r="B145" t="s">
        <v>152</v>
      </c>
      <c r="C145" t="s">
        <v>153</v>
      </c>
      <c r="D145" t="s">
        <v>55</v>
      </c>
      <c r="E145" t="s">
        <v>154</v>
      </c>
      <c r="F145" t="s">
        <v>155</v>
      </c>
      <c r="G145" t="s">
        <v>11</v>
      </c>
      <c r="H145" t="s">
        <v>59</v>
      </c>
      <c r="I145" t="s">
        <v>156</v>
      </c>
      <c r="J145" t="s">
        <v>161</v>
      </c>
      <c r="K145" t="s">
        <v>162</v>
      </c>
      <c r="L145">
        <v>2454</v>
      </c>
      <c r="M145">
        <v>637</v>
      </c>
      <c r="O145">
        <v>0</v>
      </c>
      <c r="P145">
        <v>0</v>
      </c>
    </row>
    <row r="146" spans="1:16" x14ac:dyDescent="0.5">
      <c r="A146" t="s">
        <v>151</v>
      </c>
      <c r="B146" t="s">
        <v>152</v>
      </c>
      <c r="C146" t="s">
        <v>153</v>
      </c>
      <c r="D146" t="s">
        <v>55</v>
      </c>
      <c r="E146" t="s">
        <v>154</v>
      </c>
      <c r="F146" t="s">
        <v>155</v>
      </c>
      <c r="G146" t="s">
        <v>11</v>
      </c>
      <c r="H146" t="s">
        <v>59</v>
      </c>
      <c r="I146" t="s">
        <v>156</v>
      </c>
      <c r="J146" t="s">
        <v>162</v>
      </c>
      <c r="K146" t="s">
        <v>163</v>
      </c>
      <c r="L146">
        <v>2445</v>
      </c>
      <c r="M146">
        <v>564</v>
      </c>
      <c r="O146">
        <v>0</v>
      </c>
      <c r="P146">
        <v>0</v>
      </c>
    </row>
    <row r="147" spans="1:16" x14ac:dyDescent="0.5">
      <c r="A147" t="s">
        <v>151</v>
      </c>
      <c r="B147" t="s">
        <v>152</v>
      </c>
      <c r="C147" t="s">
        <v>153</v>
      </c>
      <c r="D147" t="s">
        <v>55</v>
      </c>
      <c r="E147" t="s">
        <v>154</v>
      </c>
      <c r="F147" t="s">
        <v>155</v>
      </c>
      <c r="G147" t="s">
        <v>11</v>
      </c>
      <c r="H147" t="s">
        <v>59</v>
      </c>
      <c r="I147" t="s">
        <v>156</v>
      </c>
      <c r="J147" t="s">
        <v>163</v>
      </c>
      <c r="K147" t="s">
        <v>164</v>
      </c>
      <c r="L147">
        <v>2877</v>
      </c>
      <c r="M147">
        <v>566</v>
      </c>
      <c r="O147">
        <v>0</v>
      </c>
      <c r="P147">
        <v>0</v>
      </c>
    </row>
    <row r="148" spans="1:16" x14ac:dyDescent="0.5">
      <c r="A148" t="s">
        <v>151</v>
      </c>
      <c r="B148" t="s">
        <v>152</v>
      </c>
      <c r="C148" t="s">
        <v>153</v>
      </c>
      <c r="D148" t="s">
        <v>55</v>
      </c>
      <c r="E148" t="s">
        <v>154</v>
      </c>
      <c r="F148" t="s">
        <v>155</v>
      </c>
      <c r="G148" t="s">
        <v>11</v>
      </c>
      <c r="H148" t="s">
        <v>59</v>
      </c>
      <c r="I148" t="s">
        <v>156</v>
      </c>
      <c r="J148" t="s">
        <v>164</v>
      </c>
      <c r="K148" t="s">
        <v>165</v>
      </c>
      <c r="L148">
        <v>1922</v>
      </c>
      <c r="M148">
        <v>604</v>
      </c>
      <c r="O148">
        <v>0</v>
      </c>
      <c r="P148">
        <v>0</v>
      </c>
    </row>
    <row r="149" spans="1:16" x14ac:dyDescent="0.5">
      <c r="A149" t="s">
        <v>151</v>
      </c>
      <c r="B149" t="s">
        <v>152</v>
      </c>
      <c r="C149" t="s">
        <v>153</v>
      </c>
      <c r="D149" t="s">
        <v>55</v>
      </c>
      <c r="E149" t="s">
        <v>154</v>
      </c>
      <c r="F149" t="s">
        <v>155</v>
      </c>
      <c r="G149" t="s">
        <v>11</v>
      </c>
      <c r="H149" t="s">
        <v>59</v>
      </c>
      <c r="I149" t="s">
        <v>156</v>
      </c>
      <c r="J149" t="s">
        <v>165</v>
      </c>
      <c r="K149" t="s">
        <v>166</v>
      </c>
      <c r="L149">
        <v>1199</v>
      </c>
      <c r="M149">
        <v>460</v>
      </c>
      <c r="O149">
        <v>0</v>
      </c>
      <c r="P149">
        <v>0</v>
      </c>
    </row>
    <row r="150" spans="1:16" x14ac:dyDescent="0.5">
      <c r="A150" t="s">
        <v>151</v>
      </c>
      <c r="B150" t="s">
        <v>152</v>
      </c>
      <c r="C150" t="s">
        <v>153</v>
      </c>
      <c r="D150" t="s">
        <v>55</v>
      </c>
      <c r="E150" t="s">
        <v>154</v>
      </c>
      <c r="F150" t="s">
        <v>155</v>
      </c>
      <c r="G150" t="s">
        <v>11</v>
      </c>
      <c r="H150" t="s">
        <v>59</v>
      </c>
      <c r="I150" t="s">
        <v>156</v>
      </c>
      <c r="J150" t="s">
        <v>166</v>
      </c>
      <c r="K150" t="s">
        <v>167</v>
      </c>
      <c r="L150">
        <v>3238</v>
      </c>
      <c r="M150">
        <v>477</v>
      </c>
      <c r="O150">
        <v>0</v>
      </c>
      <c r="P150">
        <v>0</v>
      </c>
    </row>
    <row r="151" spans="1:16" x14ac:dyDescent="0.5">
      <c r="A151" t="s">
        <v>151</v>
      </c>
      <c r="B151" t="s">
        <v>152</v>
      </c>
      <c r="C151" t="s">
        <v>153</v>
      </c>
      <c r="D151" t="s">
        <v>55</v>
      </c>
      <c r="E151" t="s">
        <v>154</v>
      </c>
      <c r="F151" t="s">
        <v>155</v>
      </c>
      <c r="G151" t="s">
        <v>11</v>
      </c>
      <c r="H151" t="s">
        <v>59</v>
      </c>
      <c r="I151" t="s">
        <v>156</v>
      </c>
      <c r="J151" t="s">
        <v>167</v>
      </c>
      <c r="K151" t="s">
        <v>168</v>
      </c>
      <c r="L151">
        <v>2605</v>
      </c>
      <c r="M151">
        <v>587</v>
      </c>
      <c r="O151">
        <v>0</v>
      </c>
      <c r="P151">
        <v>0</v>
      </c>
    </row>
    <row r="152" spans="1:16" x14ac:dyDescent="0.5">
      <c r="A152" t="s">
        <v>151</v>
      </c>
      <c r="B152" t="s">
        <v>152</v>
      </c>
      <c r="C152" t="s">
        <v>153</v>
      </c>
      <c r="D152" t="s">
        <v>55</v>
      </c>
      <c r="E152" t="s">
        <v>154</v>
      </c>
      <c r="F152" t="s">
        <v>155</v>
      </c>
      <c r="G152" t="s">
        <v>11</v>
      </c>
      <c r="H152" t="s">
        <v>59</v>
      </c>
      <c r="I152" t="s">
        <v>156</v>
      </c>
      <c r="J152" t="s">
        <v>168</v>
      </c>
      <c r="K152" t="s">
        <v>169</v>
      </c>
      <c r="L152">
        <v>3815</v>
      </c>
      <c r="M152">
        <v>645</v>
      </c>
      <c r="O152">
        <v>0</v>
      </c>
      <c r="P152">
        <v>0</v>
      </c>
    </row>
    <row r="153" spans="1:16" x14ac:dyDescent="0.5">
      <c r="A153" t="s">
        <v>151</v>
      </c>
      <c r="B153" t="s">
        <v>152</v>
      </c>
      <c r="C153" t="s">
        <v>153</v>
      </c>
      <c r="D153" t="s">
        <v>55</v>
      </c>
      <c r="E153" t="s">
        <v>154</v>
      </c>
      <c r="F153" t="s">
        <v>155</v>
      </c>
      <c r="G153" t="s">
        <v>11</v>
      </c>
      <c r="H153" t="s">
        <v>59</v>
      </c>
      <c r="I153" t="s">
        <v>156</v>
      </c>
      <c r="J153" t="s">
        <v>169</v>
      </c>
      <c r="K153" t="s">
        <v>159</v>
      </c>
      <c r="L153">
        <v>2754</v>
      </c>
      <c r="M153">
        <v>642</v>
      </c>
      <c r="O153">
        <v>0</v>
      </c>
      <c r="P153">
        <v>0</v>
      </c>
    </row>
    <row r="154" spans="1:16" x14ac:dyDescent="0.5">
      <c r="L154">
        <f>SUM(L143:L153)</f>
        <v>29345</v>
      </c>
      <c r="M154">
        <f>SUM(M143:M153)</f>
        <v>6480</v>
      </c>
    </row>
    <row r="156" spans="1:16" x14ac:dyDescent="0.5">
      <c r="A156" t="s">
        <v>151</v>
      </c>
      <c r="B156" t="s">
        <v>152</v>
      </c>
      <c r="C156" t="s">
        <v>187</v>
      </c>
      <c r="D156" t="s">
        <v>8</v>
      </c>
      <c r="E156" t="s">
        <v>188</v>
      </c>
      <c r="F156" t="s">
        <v>10</v>
      </c>
      <c r="G156" t="s">
        <v>189</v>
      </c>
      <c r="H156" t="s">
        <v>85</v>
      </c>
      <c r="I156" t="s">
        <v>156</v>
      </c>
      <c r="J156" t="s">
        <v>157</v>
      </c>
      <c r="K156" t="s">
        <v>158</v>
      </c>
      <c r="L156">
        <v>806</v>
      </c>
      <c r="M156">
        <v>575</v>
      </c>
      <c r="O156">
        <v>0</v>
      </c>
      <c r="P156">
        <v>0</v>
      </c>
    </row>
    <row r="157" spans="1:16" x14ac:dyDescent="0.5">
      <c r="A157" t="s">
        <v>151</v>
      </c>
      <c r="B157" t="s">
        <v>152</v>
      </c>
      <c r="C157" t="s">
        <v>187</v>
      </c>
      <c r="D157" t="s">
        <v>8</v>
      </c>
      <c r="E157" t="s">
        <v>188</v>
      </c>
      <c r="F157" t="s">
        <v>10</v>
      </c>
      <c r="G157" t="s">
        <v>189</v>
      </c>
      <c r="H157" t="s">
        <v>85</v>
      </c>
      <c r="I157" t="s">
        <v>156</v>
      </c>
      <c r="J157" t="s">
        <v>158</v>
      </c>
      <c r="K157" t="s">
        <v>160</v>
      </c>
      <c r="L157">
        <v>746</v>
      </c>
      <c r="M157">
        <v>491</v>
      </c>
      <c r="O157">
        <v>0</v>
      </c>
      <c r="P157">
        <v>0</v>
      </c>
    </row>
    <row r="158" spans="1:16" x14ac:dyDescent="0.5">
      <c r="A158" t="s">
        <v>151</v>
      </c>
      <c r="B158" t="s">
        <v>152</v>
      </c>
      <c r="C158" t="s">
        <v>187</v>
      </c>
      <c r="D158" t="s">
        <v>8</v>
      </c>
      <c r="E158" t="s">
        <v>188</v>
      </c>
      <c r="F158" t="s">
        <v>10</v>
      </c>
      <c r="G158" t="s">
        <v>189</v>
      </c>
      <c r="H158" t="s">
        <v>85</v>
      </c>
      <c r="I158" t="s">
        <v>156</v>
      </c>
      <c r="J158" t="s">
        <v>160</v>
      </c>
      <c r="K158" t="s">
        <v>161</v>
      </c>
      <c r="L158">
        <v>1005</v>
      </c>
      <c r="M158">
        <v>521</v>
      </c>
      <c r="O158">
        <v>0</v>
      </c>
      <c r="P158">
        <v>0</v>
      </c>
    </row>
    <row r="159" spans="1:16" x14ac:dyDescent="0.5">
      <c r="A159" t="s">
        <v>151</v>
      </c>
      <c r="B159" t="s">
        <v>152</v>
      </c>
      <c r="C159" t="s">
        <v>187</v>
      </c>
      <c r="D159" t="s">
        <v>8</v>
      </c>
      <c r="E159" t="s">
        <v>188</v>
      </c>
      <c r="F159" t="s">
        <v>10</v>
      </c>
      <c r="G159" t="s">
        <v>189</v>
      </c>
      <c r="H159" t="s">
        <v>85</v>
      </c>
      <c r="I159" t="s">
        <v>156</v>
      </c>
      <c r="J159" t="s">
        <v>161</v>
      </c>
      <c r="K159" t="s">
        <v>162</v>
      </c>
      <c r="L159">
        <v>763</v>
      </c>
      <c r="M159">
        <v>533</v>
      </c>
      <c r="O159">
        <v>0</v>
      </c>
      <c r="P159">
        <v>0</v>
      </c>
    </row>
    <row r="160" spans="1:16" x14ac:dyDescent="0.5">
      <c r="A160" t="s">
        <v>151</v>
      </c>
      <c r="B160" t="s">
        <v>152</v>
      </c>
      <c r="C160" t="s">
        <v>187</v>
      </c>
      <c r="D160" t="s">
        <v>8</v>
      </c>
      <c r="E160" t="s">
        <v>188</v>
      </c>
      <c r="F160" t="s">
        <v>10</v>
      </c>
      <c r="G160" t="s">
        <v>189</v>
      </c>
      <c r="H160" t="s">
        <v>85</v>
      </c>
      <c r="I160" t="s">
        <v>156</v>
      </c>
      <c r="J160" t="s">
        <v>162</v>
      </c>
      <c r="K160" t="s">
        <v>163</v>
      </c>
      <c r="L160">
        <v>753</v>
      </c>
      <c r="M160">
        <v>478</v>
      </c>
      <c r="O160">
        <v>0</v>
      </c>
      <c r="P160">
        <v>0</v>
      </c>
    </row>
    <row r="161" spans="1:16" x14ac:dyDescent="0.5">
      <c r="A161" t="s">
        <v>151</v>
      </c>
      <c r="B161" t="s">
        <v>152</v>
      </c>
      <c r="C161" t="s">
        <v>187</v>
      </c>
      <c r="D161" t="s">
        <v>8</v>
      </c>
      <c r="E161" t="s">
        <v>188</v>
      </c>
      <c r="F161" t="s">
        <v>10</v>
      </c>
      <c r="G161" t="s">
        <v>189</v>
      </c>
      <c r="H161" t="s">
        <v>85</v>
      </c>
      <c r="I161" t="s">
        <v>156</v>
      </c>
      <c r="J161" t="s">
        <v>163</v>
      </c>
      <c r="K161" t="s">
        <v>164</v>
      </c>
      <c r="L161">
        <v>902</v>
      </c>
      <c r="M161">
        <v>424</v>
      </c>
      <c r="O161">
        <v>0</v>
      </c>
      <c r="P161">
        <v>0</v>
      </c>
    </row>
    <row r="162" spans="1:16" x14ac:dyDescent="0.5">
      <c r="A162" t="s">
        <v>151</v>
      </c>
      <c r="B162" t="s">
        <v>152</v>
      </c>
      <c r="C162" t="s">
        <v>187</v>
      </c>
      <c r="D162" t="s">
        <v>8</v>
      </c>
      <c r="E162" t="s">
        <v>188</v>
      </c>
      <c r="F162" t="s">
        <v>10</v>
      </c>
      <c r="G162" t="s">
        <v>189</v>
      </c>
      <c r="H162" t="s">
        <v>85</v>
      </c>
      <c r="I162" t="s">
        <v>156</v>
      </c>
      <c r="J162" t="s">
        <v>164</v>
      </c>
      <c r="K162" t="s">
        <v>165</v>
      </c>
      <c r="L162">
        <v>776</v>
      </c>
      <c r="M162">
        <v>450</v>
      </c>
      <c r="O162">
        <v>0</v>
      </c>
      <c r="P162">
        <v>0</v>
      </c>
    </row>
    <row r="163" spans="1:16" x14ac:dyDescent="0.5">
      <c r="A163" t="s">
        <v>151</v>
      </c>
      <c r="B163" t="s">
        <v>152</v>
      </c>
      <c r="C163" t="s">
        <v>187</v>
      </c>
      <c r="D163" t="s">
        <v>8</v>
      </c>
      <c r="E163" t="s">
        <v>188</v>
      </c>
      <c r="F163" t="s">
        <v>10</v>
      </c>
      <c r="G163" t="s">
        <v>189</v>
      </c>
      <c r="H163" t="s">
        <v>85</v>
      </c>
      <c r="I163" t="s">
        <v>156</v>
      </c>
      <c r="J163" t="s">
        <v>165</v>
      </c>
      <c r="K163" t="s">
        <v>166</v>
      </c>
      <c r="L163">
        <v>788</v>
      </c>
      <c r="M163">
        <v>403</v>
      </c>
      <c r="O163">
        <v>0</v>
      </c>
      <c r="P163">
        <v>0</v>
      </c>
    </row>
    <row r="164" spans="1:16" x14ac:dyDescent="0.5">
      <c r="A164" t="s">
        <v>151</v>
      </c>
      <c r="B164" t="s">
        <v>152</v>
      </c>
      <c r="C164" t="s">
        <v>187</v>
      </c>
      <c r="D164" t="s">
        <v>8</v>
      </c>
      <c r="E164" t="s">
        <v>188</v>
      </c>
      <c r="F164" t="s">
        <v>10</v>
      </c>
      <c r="G164" t="s">
        <v>189</v>
      </c>
      <c r="H164" t="s">
        <v>85</v>
      </c>
      <c r="I164" t="s">
        <v>156</v>
      </c>
      <c r="J164" t="s">
        <v>166</v>
      </c>
      <c r="K164" t="s">
        <v>167</v>
      </c>
      <c r="L164">
        <v>987</v>
      </c>
      <c r="M164">
        <v>434</v>
      </c>
      <c r="O164">
        <v>0</v>
      </c>
      <c r="P164">
        <v>0</v>
      </c>
    </row>
    <row r="165" spans="1:16" x14ac:dyDescent="0.5">
      <c r="A165" t="s">
        <v>151</v>
      </c>
      <c r="B165" t="s">
        <v>152</v>
      </c>
      <c r="C165" t="s">
        <v>187</v>
      </c>
      <c r="D165" t="s">
        <v>8</v>
      </c>
      <c r="E165" t="s">
        <v>188</v>
      </c>
      <c r="F165" t="s">
        <v>10</v>
      </c>
      <c r="G165" t="s">
        <v>189</v>
      </c>
      <c r="H165" t="s">
        <v>85</v>
      </c>
      <c r="I165" t="s">
        <v>156</v>
      </c>
      <c r="J165" t="s">
        <v>167</v>
      </c>
      <c r="K165" t="s">
        <v>168</v>
      </c>
      <c r="L165">
        <v>850</v>
      </c>
      <c r="M165">
        <v>473</v>
      </c>
      <c r="O165">
        <v>0</v>
      </c>
      <c r="P165">
        <v>0</v>
      </c>
    </row>
    <row r="166" spans="1:16" x14ac:dyDescent="0.5">
      <c r="A166" t="s">
        <v>151</v>
      </c>
      <c r="B166" t="s">
        <v>152</v>
      </c>
      <c r="C166" t="s">
        <v>187</v>
      </c>
      <c r="D166" t="s">
        <v>8</v>
      </c>
      <c r="E166" t="s">
        <v>188</v>
      </c>
      <c r="F166" t="s">
        <v>10</v>
      </c>
      <c r="G166" t="s">
        <v>189</v>
      </c>
      <c r="H166" t="s">
        <v>85</v>
      </c>
      <c r="I166" t="s">
        <v>156</v>
      </c>
      <c r="J166" t="s">
        <v>168</v>
      </c>
      <c r="K166" t="s">
        <v>169</v>
      </c>
      <c r="L166">
        <v>1077</v>
      </c>
      <c r="M166">
        <v>489</v>
      </c>
      <c r="O166">
        <v>0</v>
      </c>
      <c r="P166">
        <v>0</v>
      </c>
    </row>
    <row r="167" spans="1:16" x14ac:dyDescent="0.5">
      <c r="A167" t="s">
        <v>151</v>
      </c>
      <c r="B167" t="s">
        <v>152</v>
      </c>
      <c r="C167" t="s">
        <v>187</v>
      </c>
      <c r="D167" t="s">
        <v>8</v>
      </c>
      <c r="E167" t="s">
        <v>188</v>
      </c>
      <c r="F167" t="s">
        <v>10</v>
      </c>
      <c r="G167" t="s">
        <v>189</v>
      </c>
      <c r="H167" t="s">
        <v>85</v>
      </c>
      <c r="I167" t="s">
        <v>156</v>
      </c>
      <c r="J167" t="s">
        <v>169</v>
      </c>
      <c r="K167" t="s">
        <v>159</v>
      </c>
      <c r="L167">
        <v>968</v>
      </c>
      <c r="M167">
        <v>602</v>
      </c>
      <c r="O167">
        <v>0</v>
      </c>
      <c r="P167">
        <v>0</v>
      </c>
    </row>
    <row r="168" spans="1:16" x14ac:dyDescent="0.5">
      <c r="L168">
        <f>SUM(L156:L167)</f>
        <v>10421</v>
      </c>
      <c r="M168">
        <f>SUM(M156:M167)</f>
        <v>5873</v>
      </c>
    </row>
    <row r="170" spans="1:16" x14ac:dyDescent="0.5">
      <c r="A170" t="s">
        <v>151</v>
      </c>
      <c r="B170" t="s">
        <v>152</v>
      </c>
      <c r="C170" t="s">
        <v>201</v>
      </c>
      <c r="D170" t="s">
        <v>13</v>
      </c>
      <c r="E170" t="s">
        <v>202</v>
      </c>
      <c r="F170" t="s">
        <v>15</v>
      </c>
      <c r="G170" t="s">
        <v>189</v>
      </c>
      <c r="H170" t="s">
        <v>20</v>
      </c>
      <c r="I170" t="s">
        <v>156</v>
      </c>
      <c r="J170" t="s">
        <v>157</v>
      </c>
      <c r="K170" t="s">
        <v>158</v>
      </c>
      <c r="L170">
        <v>1391</v>
      </c>
      <c r="M170">
        <v>268</v>
      </c>
      <c r="O170">
        <v>0</v>
      </c>
      <c r="P170">
        <v>0</v>
      </c>
    </row>
    <row r="171" spans="1:16" x14ac:dyDescent="0.5">
      <c r="A171" t="s">
        <v>151</v>
      </c>
      <c r="B171" t="s">
        <v>152</v>
      </c>
      <c r="C171" t="s">
        <v>201</v>
      </c>
      <c r="D171" t="s">
        <v>13</v>
      </c>
      <c r="E171" t="s">
        <v>202</v>
      </c>
      <c r="F171" t="s">
        <v>15</v>
      </c>
      <c r="G171" t="s">
        <v>189</v>
      </c>
      <c r="H171" t="s">
        <v>20</v>
      </c>
      <c r="I171" t="s">
        <v>156</v>
      </c>
      <c r="J171" t="s">
        <v>158</v>
      </c>
      <c r="K171" t="s">
        <v>160</v>
      </c>
      <c r="L171">
        <v>1063</v>
      </c>
      <c r="M171">
        <v>234</v>
      </c>
      <c r="O171">
        <v>0</v>
      </c>
      <c r="P171">
        <v>0</v>
      </c>
    </row>
    <row r="172" spans="1:16" x14ac:dyDescent="0.5">
      <c r="A172" t="s">
        <v>151</v>
      </c>
      <c r="B172" t="s">
        <v>152</v>
      </c>
      <c r="C172" t="s">
        <v>201</v>
      </c>
      <c r="D172" t="s">
        <v>13</v>
      </c>
      <c r="E172" t="s">
        <v>202</v>
      </c>
      <c r="F172" t="s">
        <v>15</v>
      </c>
      <c r="G172" t="s">
        <v>189</v>
      </c>
      <c r="H172" t="s">
        <v>20</v>
      </c>
      <c r="I172" t="s">
        <v>156</v>
      </c>
      <c r="J172" t="s">
        <v>160</v>
      </c>
      <c r="K172" t="s">
        <v>161</v>
      </c>
      <c r="L172">
        <v>1229</v>
      </c>
      <c r="M172">
        <v>251</v>
      </c>
      <c r="O172">
        <v>0</v>
      </c>
      <c r="P172">
        <v>0</v>
      </c>
    </row>
    <row r="173" spans="1:16" x14ac:dyDescent="0.5">
      <c r="A173" t="s">
        <v>151</v>
      </c>
      <c r="B173" t="s">
        <v>152</v>
      </c>
      <c r="C173" t="s">
        <v>201</v>
      </c>
      <c r="D173" t="s">
        <v>13</v>
      </c>
      <c r="E173" t="s">
        <v>202</v>
      </c>
      <c r="F173" t="s">
        <v>15</v>
      </c>
      <c r="G173" t="s">
        <v>189</v>
      </c>
      <c r="H173" t="s">
        <v>20</v>
      </c>
      <c r="I173" t="s">
        <v>156</v>
      </c>
      <c r="J173" t="s">
        <v>161</v>
      </c>
      <c r="K173" t="s">
        <v>162</v>
      </c>
      <c r="L173">
        <v>1041</v>
      </c>
      <c r="M173">
        <v>449</v>
      </c>
      <c r="O173">
        <v>0</v>
      </c>
      <c r="P173">
        <v>0</v>
      </c>
    </row>
    <row r="174" spans="1:16" x14ac:dyDescent="0.5">
      <c r="A174" t="s">
        <v>151</v>
      </c>
      <c r="B174" t="s">
        <v>152</v>
      </c>
      <c r="C174" t="s">
        <v>201</v>
      </c>
      <c r="D174" t="s">
        <v>13</v>
      </c>
      <c r="E174" t="s">
        <v>202</v>
      </c>
      <c r="F174" t="s">
        <v>15</v>
      </c>
      <c r="G174" t="s">
        <v>189</v>
      </c>
      <c r="H174" t="s">
        <v>20</v>
      </c>
      <c r="I174" t="s">
        <v>156</v>
      </c>
      <c r="J174" t="s">
        <v>162</v>
      </c>
      <c r="K174" t="s">
        <v>163</v>
      </c>
      <c r="L174">
        <v>1293</v>
      </c>
      <c r="M174">
        <v>446</v>
      </c>
      <c r="O174">
        <v>0</v>
      </c>
      <c r="P174">
        <v>0</v>
      </c>
    </row>
    <row r="175" spans="1:16" x14ac:dyDescent="0.5">
      <c r="A175" t="s">
        <v>151</v>
      </c>
      <c r="B175" t="s">
        <v>152</v>
      </c>
      <c r="C175" t="s">
        <v>201</v>
      </c>
      <c r="D175" t="s">
        <v>13</v>
      </c>
      <c r="E175" t="s">
        <v>202</v>
      </c>
      <c r="F175" t="s">
        <v>15</v>
      </c>
      <c r="G175" t="s">
        <v>189</v>
      </c>
      <c r="H175" t="s">
        <v>20</v>
      </c>
      <c r="I175" t="s">
        <v>156</v>
      </c>
      <c r="J175" t="s">
        <v>163</v>
      </c>
      <c r="K175" t="s">
        <v>164</v>
      </c>
      <c r="L175">
        <v>1341</v>
      </c>
      <c r="M175">
        <v>252</v>
      </c>
      <c r="O175">
        <v>0</v>
      </c>
      <c r="P175">
        <v>0</v>
      </c>
    </row>
    <row r="176" spans="1:16" x14ac:dyDescent="0.5">
      <c r="A176" t="s">
        <v>151</v>
      </c>
      <c r="B176" t="s">
        <v>152</v>
      </c>
      <c r="C176" t="s">
        <v>201</v>
      </c>
      <c r="D176" t="s">
        <v>13</v>
      </c>
      <c r="E176" t="s">
        <v>202</v>
      </c>
      <c r="F176" t="s">
        <v>15</v>
      </c>
      <c r="G176" t="s">
        <v>189</v>
      </c>
      <c r="H176" t="s">
        <v>20</v>
      </c>
      <c r="I176" t="s">
        <v>156</v>
      </c>
      <c r="J176" t="s">
        <v>164</v>
      </c>
      <c r="K176" t="s">
        <v>165</v>
      </c>
      <c r="L176">
        <v>1366</v>
      </c>
      <c r="M176">
        <v>241</v>
      </c>
      <c r="O176">
        <v>0</v>
      </c>
      <c r="P176">
        <v>0</v>
      </c>
    </row>
    <row r="177" spans="1:16" x14ac:dyDescent="0.5">
      <c r="A177" t="s">
        <v>151</v>
      </c>
      <c r="B177" t="s">
        <v>152</v>
      </c>
      <c r="C177" t="s">
        <v>201</v>
      </c>
      <c r="D177" t="s">
        <v>13</v>
      </c>
      <c r="E177" t="s">
        <v>202</v>
      </c>
      <c r="F177" t="s">
        <v>15</v>
      </c>
      <c r="G177" t="s">
        <v>189</v>
      </c>
      <c r="H177" t="s">
        <v>20</v>
      </c>
      <c r="I177" t="s">
        <v>156</v>
      </c>
      <c r="J177" t="s">
        <v>165</v>
      </c>
      <c r="K177" t="s">
        <v>166</v>
      </c>
      <c r="L177">
        <v>1639</v>
      </c>
      <c r="M177">
        <v>214</v>
      </c>
      <c r="O177">
        <v>0</v>
      </c>
      <c r="P177">
        <v>0</v>
      </c>
    </row>
    <row r="178" spans="1:16" x14ac:dyDescent="0.5">
      <c r="A178" t="s">
        <v>151</v>
      </c>
      <c r="B178" t="s">
        <v>152</v>
      </c>
      <c r="C178" t="s">
        <v>201</v>
      </c>
      <c r="D178" t="s">
        <v>13</v>
      </c>
      <c r="E178" t="s">
        <v>202</v>
      </c>
      <c r="F178" t="s">
        <v>15</v>
      </c>
      <c r="G178" t="s">
        <v>189</v>
      </c>
      <c r="H178" t="s">
        <v>20</v>
      </c>
      <c r="I178" t="s">
        <v>156</v>
      </c>
      <c r="J178" t="s">
        <v>166</v>
      </c>
      <c r="K178" t="s">
        <v>167</v>
      </c>
      <c r="L178">
        <v>1470</v>
      </c>
      <c r="M178">
        <v>209</v>
      </c>
      <c r="O178">
        <v>0</v>
      </c>
      <c r="P178">
        <v>0</v>
      </c>
    </row>
    <row r="179" spans="1:16" x14ac:dyDescent="0.5">
      <c r="A179" t="s">
        <v>151</v>
      </c>
      <c r="B179" t="s">
        <v>152</v>
      </c>
      <c r="C179" t="s">
        <v>201</v>
      </c>
      <c r="D179" t="s">
        <v>13</v>
      </c>
      <c r="E179" t="s">
        <v>202</v>
      </c>
      <c r="F179" t="s">
        <v>15</v>
      </c>
      <c r="G179" t="s">
        <v>189</v>
      </c>
      <c r="H179" t="s">
        <v>20</v>
      </c>
      <c r="I179" t="s">
        <v>156</v>
      </c>
      <c r="J179" t="s">
        <v>167</v>
      </c>
      <c r="K179" t="s">
        <v>168</v>
      </c>
      <c r="L179">
        <v>1344</v>
      </c>
      <c r="M179">
        <v>251</v>
      </c>
      <c r="O179">
        <v>0</v>
      </c>
      <c r="P179">
        <v>0</v>
      </c>
    </row>
    <row r="180" spans="1:16" x14ac:dyDescent="0.5">
      <c r="A180" t="s">
        <v>151</v>
      </c>
      <c r="B180" t="s">
        <v>152</v>
      </c>
      <c r="C180" t="s">
        <v>201</v>
      </c>
      <c r="D180" t="s">
        <v>13</v>
      </c>
      <c r="E180" t="s">
        <v>202</v>
      </c>
      <c r="F180" t="s">
        <v>15</v>
      </c>
      <c r="G180" t="s">
        <v>189</v>
      </c>
      <c r="H180" t="s">
        <v>20</v>
      </c>
      <c r="I180" t="s">
        <v>156</v>
      </c>
      <c r="J180" t="s">
        <v>168</v>
      </c>
      <c r="K180" t="s">
        <v>169</v>
      </c>
      <c r="L180">
        <v>1308</v>
      </c>
      <c r="M180">
        <v>276</v>
      </c>
      <c r="O180">
        <v>0</v>
      </c>
      <c r="P180">
        <v>0</v>
      </c>
    </row>
    <row r="181" spans="1:16" x14ac:dyDescent="0.5">
      <c r="A181" t="s">
        <v>151</v>
      </c>
      <c r="B181" t="s">
        <v>152</v>
      </c>
      <c r="C181" t="s">
        <v>201</v>
      </c>
      <c r="D181" t="s">
        <v>13</v>
      </c>
      <c r="E181" t="s">
        <v>202</v>
      </c>
      <c r="F181" t="s">
        <v>15</v>
      </c>
      <c r="G181" t="s">
        <v>189</v>
      </c>
      <c r="H181" t="s">
        <v>20</v>
      </c>
      <c r="I181" t="s">
        <v>156</v>
      </c>
      <c r="J181" t="s">
        <v>169</v>
      </c>
      <c r="K181" t="s">
        <v>159</v>
      </c>
      <c r="L181">
        <v>1088</v>
      </c>
      <c r="M181">
        <v>329</v>
      </c>
      <c r="O181">
        <v>0</v>
      </c>
      <c r="P181">
        <v>0</v>
      </c>
    </row>
    <row r="182" spans="1:16" x14ac:dyDescent="0.5">
      <c r="L182">
        <f>SUM(L170:L181)</f>
        <v>15573</v>
      </c>
      <c r="M182">
        <f>SUM(M170:M181)</f>
        <v>3420</v>
      </c>
    </row>
    <row r="184" spans="1:16" x14ac:dyDescent="0.5">
      <c r="A184" t="s">
        <v>151</v>
      </c>
      <c r="B184" t="s">
        <v>152</v>
      </c>
      <c r="C184" t="s">
        <v>170</v>
      </c>
      <c r="D184" t="s">
        <v>63</v>
      </c>
      <c r="E184" t="s">
        <v>171</v>
      </c>
      <c r="F184" t="s">
        <v>172</v>
      </c>
      <c r="G184" t="s">
        <v>11</v>
      </c>
      <c r="H184" t="s">
        <v>62</v>
      </c>
      <c r="I184" t="s">
        <v>156</v>
      </c>
      <c r="J184" t="s">
        <v>157</v>
      </c>
      <c r="K184" t="s">
        <v>158</v>
      </c>
      <c r="L184">
        <v>2147</v>
      </c>
      <c r="M184">
        <v>791</v>
      </c>
      <c r="O184">
        <v>52</v>
      </c>
      <c r="P184">
        <v>115</v>
      </c>
    </row>
    <row r="185" spans="1:16" x14ac:dyDescent="0.5">
      <c r="A185" t="s">
        <v>151</v>
      </c>
      <c r="B185" t="s">
        <v>152</v>
      </c>
      <c r="C185" t="s">
        <v>170</v>
      </c>
      <c r="D185" t="s">
        <v>63</v>
      </c>
      <c r="E185" t="s">
        <v>171</v>
      </c>
      <c r="F185" t="s">
        <v>172</v>
      </c>
      <c r="G185" t="s">
        <v>11</v>
      </c>
      <c r="H185" t="s">
        <v>62</v>
      </c>
      <c r="I185" t="s">
        <v>156</v>
      </c>
      <c r="J185" t="s">
        <v>158</v>
      </c>
      <c r="K185" t="s">
        <v>160</v>
      </c>
      <c r="L185">
        <v>1557</v>
      </c>
      <c r="M185">
        <v>656</v>
      </c>
      <c r="O185">
        <v>423</v>
      </c>
      <c r="P185">
        <v>626</v>
      </c>
    </row>
    <row r="186" spans="1:16" x14ac:dyDescent="0.5">
      <c r="A186" t="s">
        <v>151</v>
      </c>
      <c r="B186" t="s">
        <v>152</v>
      </c>
      <c r="C186" t="s">
        <v>170</v>
      </c>
      <c r="D186" t="s">
        <v>63</v>
      </c>
      <c r="E186" t="s">
        <v>171</v>
      </c>
      <c r="F186" t="s">
        <v>172</v>
      </c>
      <c r="G186" t="s">
        <v>11</v>
      </c>
      <c r="H186" t="s">
        <v>62</v>
      </c>
      <c r="I186" t="s">
        <v>156</v>
      </c>
      <c r="J186" t="s">
        <v>160</v>
      </c>
      <c r="K186" t="s">
        <v>161</v>
      </c>
      <c r="L186">
        <v>957</v>
      </c>
      <c r="M186">
        <v>627</v>
      </c>
      <c r="O186">
        <v>1961</v>
      </c>
      <c r="P186">
        <v>1381</v>
      </c>
    </row>
    <row r="187" spans="1:16" x14ac:dyDescent="0.5">
      <c r="A187" t="s">
        <v>151</v>
      </c>
      <c r="B187" t="s">
        <v>152</v>
      </c>
      <c r="C187" t="s">
        <v>170</v>
      </c>
      <c r="D187" t="s">
        <v>63</v>
      </c>
      <c r="E187" t="s">
        <v>171</v>
      </c>
      <c r="F187" t="s">
        <v>172</v>
      </c>
      <c r="G187" t="s">
        <v>11</v>
      </c>
      <c r="H187" t="s">
        <v>62</v>
      </c>
      <c r="I187" t="s">
        <v>156</v>
      </c>
      <c r="J187" t="s">
        <v>161</v>
      </c>
      <c r="K187" t="s">
        <v>162</v>
      </c>
      <c r="L187">
        <v>678</v>
      </c>
      <c r="M187">
        <v>590</v>
      </c>
      <c r="O187">
        <v>1898</v>
      </c>
      <c r="P187">
        <v>2328</v>
      </c>
    </row>
    <row r="188" spans="1:16" x14ac:dyDescent="0.5">
      <c r="A188" t="s">
        <v>151</v>
      </c>
      <c r="B188" t="s">
        <v>152</v>
      </c>
      <c r="C188" t="s">
        <v>170</v>
      </c>
      <c r="D188" t="s">
        <v>63</v>
      </c>
      <c r="E188" t="s">
        <v>171</v>
      </c>
      <c r="F188" t="s">
        <v>172</v>
      </c>
      <c r="G188" t="s">
        <v>11</v>
      </c>
      <c r="H188" t="s">
        <v>62</v>
      </c>
      <c r="I188" t="s">
        <v>156</v>
      </c>
      <c r="J188" t="s">
        <v>162</v>
      </c>
      <c r="K188" t="s">
        <v>163</v>
      </c>
      <c r="L188">
        <v>411</v>
      </c>
      <c r="M188">
        <v>548</v>
      </c>
      <c r="O188">
        <v>2887</v>
      </c>
      <c r="P188">
        <v>2443</v>
      </c>
    </row>
    <row r="189" spans="1:16" x14ac:dyDescent="0.5">
      <c r="A189" t="s">
        <v>151</v>
      </c>
      <c r="B189" t="s">
        <v>152</v>
      </c>
      <c r="C189" t="s">
        <v>170</v>
      </c>
      <c r="D189" t="s">
        <v>63</v>
      </c>
      <c r="E189" t="s">
        <v>171</v>
      </c>
      <c r="F189" t="s">
        <v>172</v>
      </c>
      <c r="G189" t="s">
        <v>11</v>
      </c>
      <c r="H189" t="s">
        <v>62</v>
      </c>
      <c r="I189" t="s">
        <v>156</v>
      </c>
      <c r="J189" t="s">
        <v>163</v>
      </c>
      <c r="K189" t="s">
        <v>164</v>
      </c>
      <c r="L189">
        <v>379</v>
      </c>
      <c r="M189">
        <v>582</v>
      </c>
      <c r="O189">
        <v>3253</v>
      </c>
      <c r="P189">
        <v>1700</v>
      </c>
    </row>
    <row r="190" spans="1:16" x14ac:dyDescent="0.5">
      <c r="A190" t="s">
        <v>151</v>
      </c>
      <c r="B190" t="s">
        <v>152</v>
      </c>
      <c r="C190" t="s">
        <v>170</v>
      </c>
      <c r="D190" t="s">
        <v>63</v>
      </c>
      <c r="E190" t="s">
        <v>171</v>
      </c>
      <c r="F190" t="s">
        <v>172</v>
      </c>
      <c r="G190" t="s">
        <v>11</v>
      </c>
      <c r="H190" t="s">
        <v>62</v>
      </c>
      <c r="I190" t="s">
        <v>156</v>
      </c>
      <c r="J190" t="s">
        <v>164</v>
      </c>
      <c r="K190" t="s">
        <v>165</v>
      </c>
      <c r="L190">
        <v>172</v>
      </c>
      <c r="M190">
        <v>394</v>
      </c>
      <c r="O190">
        <v>3518</v>
      </c>
      <c r="P190">
        <v>2238</v>
      </c>
    </row>
    <row r="191" spans="1:16" x14ac:dyDescent="0.5">
      <c r="A191" t="s">
        <v>151</v>
      </c>
      <c r="B191" t="s">
        <v>152</v>
      </c>
      <c r="C191" t="s">
        <v>170</v>
      </c>
      <c r="D191" t="s">
        <v>63</v>
      </c>
      <c r="E191" t="s">
        <v>171</v>
      </c>
      <c r="F191" t="s">
        <v>172</v>
      </c>
      <c r="G191" t="s">
        <v>11</v>
      </c>
      <c r="H191" t="s">
        <v>62</v>
      </c>
      <c r="I191" t="s">
        <v>156</v>
      </c>
      <c r="J191" t="s">
        <v>165</v>
      </c>
      <c r="K191" t="s">
        <v>166</v>
      </c>
      <c r="L191">
        <v>167</v>
      </c>
      <c r="M191">
        <v>415</v>
      </c>
      <c r="O191">
        <v>4335</v>
      </c>
      <c r="P191">
        <v>1771</v>
      </c>
    </row>
    <row r="192" spans="1:16" x14ac:dyDescent="0.5">
      <c r="A192" t="s">
        <v>151</v>
      </c>
      <c r="B192" t="s">
        <v>152</v>
      </c>
      <c r="C192" t="s">
        <v>170</v>
      </c>
      <c r="D192" t="s">
        <v>63</v>
      </c>
      <c r="E192" t="s">
        <v>171</v>
      </c>
      <c r="F192" t="s">
        <v>172</v>
      </c>
      <c r="G192" t="s">
        <v>11</v>
      </c>
      <c r="H192" t="s">
        <v>62</v>
      </c>
      <c r="I192" t="s">
        <v>156</v>
      </c>
      <c r="J192" t="s">
        <v>166</v>
      </c>
      <c r="K192" t="s">
        <v>167</v>
      </c>
      <c r="L192">
        <v>1108</v>
      </c>
      <c r="M192">
        <v>552</v>
      </c>
      <c r="O192">
        <v>1548</v>
      </c>
      <c r="P192">
        <v>1122</v>
      </c>
    </row>
    <row r="193" spans="1:17" x14ac:dyDescent="0.5">
      <c r="A193" t="s">
        <v>151</v>
      </c>
      <c r="B193" t="s">
        <v>152</v>
      </c>
      <c r="C193" t="s">
        <v>170</v>
      </c>
      <c r="D193" t="s">
        <v>63</v>
      </c>
      <c r="E193" t="s">
        <v>171</v>
      </c>
      <c r="F193" t="s">
        <v>172</v>
      </c>
      <c r="G193" t="s">
        <v>11</v>
      </c>
      <c r="H193" t="s">
        <v>62</v>
      </c>
      <c r="I193" t="s">
        <v>156</v>
      </c>
      <c r="J193" t="s">
        <v>167</v>
      </c>
      <c r="K193" t="s">
        <v>168</v>
      </c>
      <c r="L193">
        <v>1611</v>
      </c>
      <c r="M193">
        <v>694</v>
      </c>
      <c r="O193">
        <v>542</v>
      </c>
      <c r="P193">
        <v>887</v>
      </c>
    </row>
    <row r="194" spans="1:17" x14ac:dyDescent="0.5">
      <c r="A194" t="s">
        <v>151</v>
      </c>
      <c r="B194" t="s">
        <v>152</v>
      </c>
      <c r="C194" t="s">
        <v>170</v>
      </c>
      <c r="D194" t="s">
        <v>63</v>
      </c>
      <c r="E194" t="s">
        <v>171</v>
      </c>
      <c r="F194" t="s">
        <v>172</v>
      </c>
      <c r="G194" t="s">
        <v>11</v>
      </c>
      <c r="H194" t="s">
        <v>62</v>
      </c>
      <c r="I194" t="s">
        <v>156</v>
      </c>
      <c r="J194" t="s">
        <v>168</v>
      </c>
      <c r="K194" t="s">
        <v>169</v>
      </c>
      <c r="L194">
        <v>2552</v>
      </c>
      <c r="M194">
        <v>675</v>
      </c>
      <c r="O194">
        <v>28</v>
      </c>
      <c r="P194">
        <v>258</v>
      </c>
    </row>
    <row r="195" spans="1:17" x14ac:dyDescent="0.5">
      <c r="A195" t="s">
        <v>151</v>
      </c>
      <c r="B195" t="s">
        <v>152</v>
      </c>
      <c r="C195" t="s">
        <v>170</v>
      </c>
      <c r="D195" t="s">
        <v>63</v>
      </c>
      <c r="E195" t="s">
        <v>171</v>
      </c>
      <c r="F195" t="s">
        <v>172</v>
      </c>
      <c r="G195" t="s">
        <v>11</v>
      </c>
      <c r="H195" t="s">
        <v>62</v>
      </c>
      <c r="I195" t="s">
        <v>156</v>
      </c>
      <c r="J195" t="s">
        <v>169</v>
      </c>
      <c r="K195" t="s">
        <v>159</v>
      </c>
      <c r="L195">
        <v>2596</v>
      </c>
      <c r="M195">
        <v>935</v>
      </c>
      <c r="O195">
        <v>2</v>
      </c>
      <c r="P195">
        <v>57</v>
      </c>
    </row>
    <row r="196" spans="1:17" x14ac:dyDescent="0.5">
      <c r="L196">
        <f>SUM(L184:L195)</f>
        <v>14335</v>
      </c>
      <c r="M196">
        <f>SUM(M184:M195)</f>
        <v>7459</v>
      </c>
      <c r="N196">
        <f>SUM(L196:M196)</f>
        <v>21794</v>
      </c>
      <c r="O196">
        <f>SUM(O184:O195)</f>
        <v>20447</v>
      </c>
      <c r="P196">
        <f>SUM(P184:P195)</f>
        <v>14926</v>
      </c>
      <c r="Q196">
        <f>SUM(O196:P196)</f>
        <v>35373</v>
      </c>
    </row>
    <row r="197" spans="1:17" x14ac:dyDescent="0.5">
      <c r="A197" t="s">
        <v>218</v>
      </c>
    </row>
    <row r="198" spans="1:17" x14ac:dyDescent="0.5">
      <c r="A198" t="s">
        <v>207</v>
      </c>
      <c r="B198">
        <v>4179</v>
      </c>
      <c r="C198">
        <v>3521</v>
      </c>
      <c r="D198">
        <v>2</v>
      </c>
      <c r="E198">
        <v>4</v>
      </c>
    </row>
    <row r="199" spans="1:17" x14ac:dyDescent="0.5">
      <c r="A199" t="s">
        <v>208</v>
      </c>
      <c r="B199">
        <v>3586</v>
      </c>
      <c r="C199">
        <v>2428</v>
      </c>
      <c r="D199">
        <v>4</v>
      </c>
      <c r="E199">
        <v>36</v>
      </c>
    </row>
    <row r="200" spans="1:17" x14ac:dyDescent="0.5">
      <c r="A200" t="s">
        <v>209</v>
      </c>
      <c r="B200">
        <v>1996</v>
      </c>
      <c r="C200">
        <v>1042</v>
      </c>
      <c r="D200">
        <v>161</v>
      </c>
      <c r="E200">
        <v>392</v>
      </c>
    </row>
    <row r="201" spans="1:17" x14ac:dyDescent="0.5">
      <c r="A201" t="s">
        <v>210</v>
      </c>
      <c r="B201">
        <v>1640</v>
      </c>
      <c r="C201">
        <v>1010</v>
      </c>
      <c r="D201">
        <v>401</v>
      </c>
      <c r="E201">
        <v>544</v>
      </c>
    </row>
    <row r="202" spans="1:17" x14ac:dyDescent="0.5">
      <c r="A202" t="s">
        <v>211</v>
      </c>
      <c r="B202">
        <v>444</v>
      </c>
      <c r="C202">
        <v>714</v>
      </c>
      <c r="D202">
        <v>2070</v>
      </c>
      <c r="E202">
        <v>954</v>
      </c>
    </row>
    <row r="203" spans="1:17" x14ac:dyDescent="0.5">
      <c r="A203" t="s">
        <v>212</v>
      </c>
      <c r="B203">
        <v>446</v>
      </c>
      <c r="C203">
        <v>790</v>
      </c>
      <c r="D203">
        <v>1625</v>
      </c>
      <c r="E203">
        <v>1277</v>
      </c>
    </row>
    <row r="204" spans="1:17" x14ac:dyDescent="0.5">
      <c r="A204" t="s">
        <v>213</v>
      </c>
      <c r="B204">
        <v>689</v>
      </c>
      <c r="C204">
        <v>923</v>
      </c>
      <c r="D204">
        <v>1279</v>
      </c>
      <c r="E204">
        <v>956</v>
      </c>
    </row>
    <row r="205" spans="1:17" x14ac:dyDescent="0.5">
      <c r="A205" s="19">
        <v>44682</v>
      </c>
      <c r="B205">
        <v>767</v>
      </c>
      <c r="C205">
        <v>1125</v>
      </c>
      <c r="D205">
        <v>1317</v>
      </c>
      <c r="E205">
        <v>1319</v>
      </c>
    </row>
    <row r="206" spans="1:17" x14ac:dyDescent="0.5">
      <c r="A206" t="s">
        <v>214</v>
      </c>
      <c r="B206">
        <v>1513</v>
      </c>
      <c r="C206">
        <v>1742</v>
      </c>
      <c r="D206">
        <v>762</v>
      </c>
      <c r="E206">
        <v>1166</v>
      </c>
    </row>
    <row r="207" spans="1:17" x14ac:dyDescent="0.5">
      <c r="A207" t="s">
        <v>215</v>
      </c>
      <c r="B207">
        <v>2080</v>
      </c>
      <c r="C207">
        <v>1535</v>
      </c>
      <c r="D207">
        <v>361</v>
      </c>
      <c r="E207">
        <v>617</v>
      </c>
    </row>
    <row r="208" spans="1:17" x14ac:dyDescent="0.5">
      <c r="A208" t="s">
        <v>216</v>
      </c>
      <c r="B208">
        <v>2218</v>
      </c>
      <c r="C208">
        <v>1180</v>
      </c>
      <c r="D208">
        <v>100</v>
      </c>
      <c r="E208">
        <v>278</v>
      </c>
    </row>
    <row r="209" spans="1:5" x14ac:dyDescent="0.5">
      <c r="A209" t="s">
        <v>217</v>
      </c>
      <c r="B209">
        <v>2944</v>
      </c>
      <c r="C209">
        <v>1426</v>
      </c>
      <c r="D209">
        <v>7</v>
      </c>
      <c r="E209">
        <v>35</v>
      </c>
    </row>
    <row r="210" spans="1:5" x14ac:dyDescent="0.5">
      <c r="B210">
        <f t="shared" ref="B210:D210" si="2">SUM(B198:B209)</f>
        <v>22502</v>
      </c>
      <c r="C210">
        <f>SUM(C198:C209)</f>
        <v>17436</v>
      </c>
      <c r="D210">
        <f t="shared" si="2"/>
        <v>8089</v>
      </c>
      <c r="E210">
        <f>SUM(E198:E209)</f>
        <v>7578</v>
      </c>
    </row>
    <row r="212" spans="1:5" x14ac:dyDescent="0.5">
      <c r="A212" t="s">
        <v>219</v>
      </c>
    </row>
    <row r="213" spans="1:5" x14ac:dyDescent="0.5">
      <c r="A213" t="s">
        <v>207</v>
      </c>
      <c r="B213">
        <v>14021</v>
      </c>
      <c r="C213">
        <v>19440</v>
      </c>
      <c r="D213">
        <v>0</v>
      </c>
      <c r="E213">
        <v>0</v>
      </c>
    </row>
    <row r="214" spans="1:5" x14ac:dyDescent="0.5">
      <c r="A214" t="s">
        <v>208</v>
      </c>
      <c r="B214">
        <v>7266</v>
      </c>
      <c r="C214">
        <v>8142</v>
      </c>
      <c r="D214">
        <v>1</v>
      </c>
      <c r="E214">
        <v>26</v>
      </c>
    </row>
    <row r="215" spans="1:5" x14ac:dyDescent="0.5">
      <c r="A215" t="s">
        <v>209</v>
      </c>
      <c r="B215">
        <v>3658</v>
      </c>
      <c r="C215">
        <v>3720</v>
      </c>
      <c r="D215">
        <v>270</v>
      </c>
      <c r="E215">
        <v>466</v>
      </c>
    </row>
    <row r="216" spans="1:5" x14ac:dyDescent="0.5">
      <c r="A216" t="s">
        <v>210</v>
      </c>
      <c r="B216">
        <v>2762</v>
      </c>
      <c r="C216">
        <v>2507</v>
      </c>
      <c r="D216">
        <v>746</v>
      </c>
      <c r="E216">
        <v>684</v>
      </c>
    </row>
    <row r="217" spans="1:5" x14ac:dyDescent="0.5">
      <c r="A217" t="s">
        <v>211</v>
      </c>
      <c r="B217">
        <v>1042</v>
      </c>
      <c r="C217">
        <v>2064</v>
      </c>
      <c r="D217">
        <v>2286</v>
      </c>
      <c r="E217">
        <v>1057</v>
      </c>
    </row>
    <row r="218" spans="1:5" x14ac:dyDescent="0.5">
      <c r="A218" t="s">
        <v>212</v>
      </c>
      <c r="B218">
        <v>1065</v>
      </c>
      <c r="C218">
        <v>2284</v>
      </c>
      <c r="D218">
        <v>1854</v>
      </c>
      <c r="E218">
        <v>1326</v>
      </c>
    </row>
    <row r="219" spans="1:5" x14ac:dyDescent="0.5">
      <c r="A219" t="s">
        <v>213</v>
      </c>
      <c r="B219">
        <v>1241</v>
      </c>
      <c r="C219">
        <v>2454</v>
      </c>
      <c r="D219">
        <v>1781</v>
      </c>
      <c r="E219">
        <v>986</v>
      </c>
    </row>
    <row r="220" spans="1:5" x14ac:dyDescent="0.5">
      <c r="A220" s="19">
        <v>44682</v>
      </c>
      <c r="B220">
        <v>1628</v>
      </c>
      <c r="C220">
        <v>3127</v>
      </c>
      <c r="D220">
        <v>1535</v>
      </c>
      <c r="E220">
        <v>1512</v>
      </c>
    </row>
    <row r="221" spans="1:5" x14ac:dyDescent="0.5">
      <c r="A221" t="s">
        <v>214</v>
      </c>
      <c r="B221">
        <v>3883</v>
      </c>
      <c r="C221">
        <v>7128</v>
      </c>
      <c r="D221">
        <v>773</v>
      </c>
      <c r="E221">
        <v>1185</v>
      </c>
    </row>
    <row r="222" spans="1:5" x14ac:dyDescent="0.5">
      <c r="A222" t="s">
        <v>215</v>
      </c>
      <c r="B222">
        <v>6294</v>
      </c>
      <c r="C222">
        <v>9204</v>
      </c>
      <c r="D222">
        <v>565</v>
      </c>
      <c r="E222">
        <v>529</v>
      </c>
    </row>
    <row r="223" spans="1:5" x14ac:dyDescent="0.5">
      <c r="A223" t="s">
        <v>216</v>
      </c>
      <c r="B223">
        <v>10467</v>
      </c>
      <c r="C223">
        <v>13609</v>
      </c>
      <c r="D223">
        <v>47</v>
      </c>
      <c r="E223">
        <v>82</v>
      </c>
    </row>
    <row r="224" spans="1:5" x14ac:dyDescent="0.5">
      <c r="A224" t="s">
        <v>217</v>
      </c>
      <c r="B224">
        <v>14895</v>
      </c>
      <c r="C224">
        <v>16948</v>
      </c>
      <c r="D224">
        <v>0</v>
      </c>
      <c r="E224">
        <v>0</v>
      </c>
    </row>
    <row r="225" spans="1:5" x14ac:dyDescent="0.5">
      <c r="B225">
        <f>SUM(B213:B224)</f>
        <v>68222</v>
      </c>
      <c r="C225">
        <f t="shared" ref="C225:E225" si="3">SUM(C213:C224)</f>
        <v>90627</v>
      </c>
      <c r="D225">
        <f t="shared" si="3"/>
        <v>9858</v>
      </c>
      <c r="E225">
        <f t="shared" si="3"/>
        <v>7853</v>
      </c>
    </row>
    <row r="227" spans="1:5" x14ac:dyDescent="0.5">
      <c r="A227" t="s">
        <v>220</v>
      </c>
    </row>
    <row r="228" spans="1:5" x14ac:dyDescent="0.5">
      <c r="A228" t="s">
        <v>207</v>
      </c>
      <c r="B228">
        <v>16037</v>
      </c>
      <c r="C228">
        <v>9750</v>
      </c>
      <c r="D228">
        <v>0</v>
      </c>
      <c r="E228">
        <v>0</v>
      </c>
    </row>
    <row r="229" spans="1:5" x14ac:dyDescent="0.5">
      <c r="A229" t="s">
        <v>208</v>
      </c>
      <c r="B229">
        <v>12460</v>
      </c>
      <c r="C229">
        <v>5896</v>
      </c>
      <c r="D229">
        <v>0</v>
      </c>
      <c r="E229">
        <v>53</v>
      </c>
    </row>
    <row r="230" spans="1:5" x14ac:dyDescent="0.5">
      <c r="A230" t="s">
        <v>209</v>
      </c>
      <c r="B230">
        <v>7594</v>
      </c>
      <c r="C230">
        <v>3656</v>
      </c>
      <c r="D230">
        <v>0</v>
      </c>
      <c r="E230">
        <v>293</v>
      </c>
    </row>
    <row r="231" spans="1:5" x14ac:dyDescent="0.5">
      <c r="A231" t="s">
        <v>210</v>
      </c>
      <c r="B231">
        <v>6825</v>
      </c>
      <c r="C231">
        <v>2998</v>
      </c>
      <c r="D231">
        <v>0</v>
      </c>
      <c r="E231">
        <v>396</v>
      </c>
    </row>
    <row r="232" spans="1:5" x14ac:dyDescent="0.5">
      <c r="A232" t="s">
        <v>211</v>
      </c>
      <c r="B232">
        <v>3161</v>
      </c>
      <c r="C232">
        <v>2166</v>
      </c>
      <c r="D232">
        <v>122</v>
      </c>
      <c r="E232">
        <v>635</v>
      </c>
    </row>
    <row r="233" spans="1:5" x14ac:dyDescent="0.5">
      <c r="A233" t="s">
        <v>212</v>
      </c>
      <c r="B233">
        <v>3412</v>
      </c>
      <c r="C233">
        <v>2284</v>
      </c>
      <c r="D233">
        <v>60</v>
      </c>
      <c r="E233">
        <v>868</v>
      </c>
    </row>
    <row r="234" spans="1:5" x14ac:dyDescent="0.5">
      <c r="A234" t="s">
        <v>213</v>
      </c>
      <c r="B234">
        <v>4358</v>
      </c>
      <c r="C234">
        <v>2650</v>
      </c>
      <c r="D234">
        <v>12</v>
      </c>
      <c r="E234">
        <v>710</v>
      </c>
    </row>
    <row r="235" spans="1:5" x14ac:dyDescent="0.5">
      <c r="A235" s="19">
        <v>44682</v>
      </c>
      <c r="B235">
        <v>4976</v>
      </c>
      <c r="C235">
        <v>3426</v>
      </c>
      <c r="D235">
        <v>43</v>
      </c>
      <c r="E235">
        <v>947</v>
      </c>
    </row>
    <row r="236" spans="1:5" x14ac:dyDescent="0.5">
      <c r="A236" t="s">
        <v>214</v>
      </c>
      <c r="B236">
        <v>8062</v>
      </c>
      <c r="C236">
        <v>5041</v>
      </c>
      <c r="D236">
        <v>22</v>
      </c>
      <c r="E236">
        <v>710</v>
      </c>
    </row>
    <row r="237" spans="1:5" x14ac:dyDescent="0.5">
      <c r="A237" t="s">
        <v>215</v>
      </c>
      <c r="B237">
        <v>12449</v>
      </c>
      <c r="C237">
        <v>5352</v>
      </c>
      <c r="D237">
        <v>0</v>
      </c>
      <c r="E237">
        <v>402</v>
      </c>
    </row>
    <row r="238" spans="1:5" x14ac:dyDescent="0.5">
      <c r="A238" t="s">
        <v>216</v>
      </c>
      <c r="B238">
        <v>14892</v>
      </c>
      <c r="C238">
        <v>5631</v>
      </c>
      <c r="D238">
        <v>0</v>
      </c>
      <c r="E238">
        <v>148</v>
      </c>
    </row>
    <row r="239" spans="1:5" x14ac:dyDescent="0.5">
      <c r="A239" t="s">
        <v>217</v>
      </c>
      <c r="B239">
        <v>17769</v>
      </c>
      <c r="C239">
        <v>7516</v>
      </c>
      <c r="D239">
        <v>0</v>
      </c>
      <c r="E239">
        <v>11</v>
      </c>
    </row>
    <row r="240" spans="1:5" x14ac:dyDescent="0.5">
      <c r="B240">
        <f>SUM(B228:B239)</f>
        <v>111995</v>
      </c>
      <c r="C240">
        <f t="shared" ref="C240:E240" si="4">SUM(C228:C239)</f>
        <v>56366</v>
      </c>
      <c r="D240">
        <f t="shared" si="4"/>
        <v>259</v>
      </c>
      <c r="E240">
        <f t="shared" si="4"/>
        <v>5173</v>
      </c>
    </row>
    <row r="243" spans="1:5" x14ac:dyDescent="0.5">
      <c r="A243" t="s">
        <v>221</v>
      </c>
    </row>
    <row r="244" spans="1:5" x14ac:dyDescent="0.5">
      <c r="A244" t="s">
        <v>207</v>
      </c>
      <c r="B244">
        <v>3820</v>
      </c>
      <c r="C244">
        <v>1711</v>
      </c>
      <c r="D244">
        <v>0</v>
      </c>
      <c r="E244">
        <v>20</v>
      </c>
    </row>
    <row r="245" spans="1:5" x14ac:dyDescent="0.5">
      <c r="A245" t="s">
        <v>208</v>
      </c>
      <c r="B245">
        <v>4014</v>
      </c>
      <c r="C245">
        <v>1436</v>
      </c>
      <c r="D245">
        <v>9</v>
      </c>
      <c r="E245">
        <v>162</v>
      </c>
    </row>
    <row r="246" spans="1:5" x14ac:dyDescent="0.5">
      <c r="A246" t="s">
        <v>209</v>
      </c>
      <c r="B246">
        <v>2549</v>
      </c>
      <c r="C246">
        <v>1451</v>
      </c>
      <c r="D246">
        <v>374</v>
      </c>
      <c r="E246">
        <v>751</v>
      </c>
    </row>
    <row r="247" spans="1:5" x14ac:dyDescent="0.5">
      <c r="A247" t="s">
        <v>210</v>
      </c>
      <c r="B247">
        <v>1990</v>
      </c>
      <c r="C247">
        <v>1138</v>
      </c>
      <c r="D247">
        <v>1146</v>
      </c>
      <c r="E247">
        <v>954</v>
      </c>
    </row>
    <row r="248" spans="1:5" x14ac:dyDescent="0.5">
      <c r="A248" t="s">
        <v>211</v>
      </c>
      <c r="B248">
        <v>801</v>
      </c>
      <c r="C248">
        <v>1568</v>
      </c>
      <c r="D248">
        <v>3370</v>
      </c>
      <c r="E248">
        <v>1516</v>
      </c>
    </row>
    <row r="249" spans="1:5" x14ac:dyDescent="0.5">
      <c r="A249" t="s">
        <v>212</v>
      </c>
      <c r="B249">
        <v>620</v>
      </c>
      <c r="C249">
        <v>1141</v>
      </c>
      <c r="D249">
        <v>2952</v>
      </c>
      <c r="E249">
        <v>2231</v>
      </c>
    </row>
    <row r="250" spans="1:5" x14ac:dyDescent="0.5">
      <c r="A250" t="s">
        <v>213</v>
      </c>
      <c r="B250">
        <v>830</v>
      </c>
      <c r="C250">
        <v>987</v>
      </c>
      <c r="D250">
        <v>2977</v>
      </c>
      <c r="E250">
        <v>1853</v>
      </c>
    </row>
    <row r="251" spans="1:5" x14ac:dyDescent="0.5">
      <c r="A251" s="19">
        <v>44682</v>
      </c>
      <c r="B251">
        <v>1096</v>
      </c>
      <c r="C251">
        <v>1261</v>
      </c>
      <c r="D251">
        <v>2422</v>
      </c>
      <c r="E251">
        <v>2397</v>
      </c>
    </row>
    <row r="252" spans="1:5" x14ac:dyDescent="0.5">
      <c r="A252" t="s">
        <v>214</v>
      </c>
      <c r="B252">
        <v>1425</v>
      </c>
      <c r="C252">
        <v>1422</v>
      </c>
      <c r="D252">
        <v>1585</v>
      </c>
      <c r="E252">
        <v>2231</v>
      </c>
    </row>
    <row r="253" spans="1:5" x14ac:dyDescent="0.5">
      <c r="A253" t="s">
        <v>215</v>
      </c>
      <c r="B253">
        <v>2009</v>
      </c>
      <c r="C253">
        <v>1670</v>
      </c>
      <c r="D253">
        <v>1396</v>
      </c>
      <c r="E253">
        <v>1211</v>
      </c>
    </row>
    <row r="254" spans="1:5" x14ac:dyDescent="0.5">
      <c r="A254" t="s">
        <v>216</v>
      </c>
      <c r="B254">
        <v>2899</v>
      </c>
      <c r="C254">
        <v>1490</v>
      </c>
      <c r="D254">
        <v>276</v>
      </c>
      <c r="E254">
        <v>525</v>
      </c>
    </row>
    <row r="255" spans="1:5" x14ac:dyDescent="0.5">
      <c r="A255" t="s">
        <v>217</v>
      </c>
      <c r="B255">
        <v>3778</v>
      </c>
      <c r="C255">
        <v>1899</v>
      </c>
      <c r="D255">
        <v>5</v>
      </c>
      <c r="E255">
        <v>52</v>
      </c>
    </row>
    <row r="256" spans="1:5" x14ac:dyDescent="0.5">
      <c r="B256">
        <f>SUM(B244:B255)</f>
        <v>25831</v>
      </c>
      <c r="C256">
        <f t="shared" ref="C256:E256" si="5">SUM(C244:C255)</f>
        <v>17174</v>
      </c>
      <c r="D256">
        <f t="shared" si="5"/>
        <v>16512</v>
      </c>
      <c r="E256">
        <f t="shared" si="5"/>
        <v>13903</v>
      </c>
    </row>
    <row r="258" spans="1:5" x14ac:dyDescent="0.5">
      <c r="A258" t="s">
        <v>222</v>
      </c>
    </row>
    <row r="259" spans="1:5" x14ac:dyDescent="0.5">
      <c r="A259" t="s">
        <v>207</v>
      </c>
      <c r="B259">
        <v>4186</v>
      </c>
      <c r="C259">
        <v>1392</v>
      </c>
      <c r="D259">
        <v>1</v>
      </c>
      <c r="E259">
        <v>54</v>
      </c>
    </row>
    <row r="260" spans="1:5" x14ac:dyDescent="0.5">
      <c r="A260" t="s">
        <v>208</v>
      </c>
      <c r="B260">
        <v>4225</v>
      </c>
      <c r="C260">
        <v>1078</v>
      </c>
      <c r="D260">
        <v>36</v>
      </c>
      <c r="E260">
        <v>367</v>
      </c>
    </row>
    <row r="261" spans="1:5" x14ac:dyDescent="0.5">
      <c r="A261" t="s">
        <v>209</v>
      </c>
      <c r="B261">
        <v>2772</v>
      </c>
      <c r="C261">
        <v>1068</v>
      </c>
      <c r="D261">
        <v>476</v>
      </c>
      <c r="E261">
        <v>1060</v>
      </c>
    </row>
    <row r="262" spans="1:5" x14ac:dyDescent="0.5">
      <c r="A262" t="s">
        <v>210</v>
      </c>
      <c r="B262">
        <v>2138</v>
      </c>
      <c r="C262">
        <v>1035</v>
      </c>
      <c r="D262">
        <v>1188</v>
      </c>
      <c r="E262">
        <v>1232</v>
      </c>
    </row>
    <row r="263" spans="1:5" x14ac:dyDescent="0.5">
      <c r="A263" t="s">
        <v>211</v>
      </c>
      <c r="B263">
        <v>911</v>
      </c>
      <c r="C263">
        <v>1344</v>
      </c>
      <c r="D263">
        <v>3298</v>
      </c>
      <c r="E263">
        <v>1850</v>
      </c>
    </row>
    <row r="264" spans="1:5" x14ac:dyDescent="0.5">
      <c r="A264" t="s">
        <v>212</v>
      </c>
      <c r="B264">
        <v>782</v>
      </c>
      <c r="C264">
        <v>1119</v>
      </c>
      <c r="D264">
        <v>2762</v>
      </c>
      <c r="E264">
        <v>2575</v>
      </c>
    </row>
    <row r="265" spans="1:5" x14ac:dyDescent="0.5">
      <c r="A265" t="s">
        <v>213</v>
      </c>
      <c r="B265">
        <v>1167</v>
      </c>
      <c r="C265">
        <v>1182</v>
      </c>
      <c r="D265">
        <v>2509</v>
      </c>
      <c r="E265">
        <v>2034</v>
      </c>
    </row>
    <row r="266" spans="1:5" x14ac:dyDescent="0.5">
      <c r="A266" s="19">
        <v>44682</v>
      </c>
      <c r="B266">
        <v>1598</v>
      </c>
      <c r="C266">
        <v>1509</v>
      </c>
      <c r="D266">
        <v>1768</v>
      </c>
      <c r="E266">
        <v>3031</v>
      </c>
    </row>
    <row r="267" spans="1:5" x14ac:dyDescent="0.5">
      <c r="A267" t="s">
        <v>214</v>
      </c>
      <c r="B267">
        <v>2006</v>
      </c>
      <c r="C267">
        <v>1715</v>
      </c>
      <c r="D267">
        <v>1263</v>
      </c>
      <c r="E267">
        <v>2383</v>
      </c>
    </row>
    <row r="268" spans="1:5" x14ac:dyDescent="0.5">
      <c r="A268" t="s">
        <v>215</v>
      </c>
      <c r="B268">
        <v>2448</v>
      </c>
      <c r="C268">
        <v>1426</v>
      </c>
      <c r="D268">
        <v>1047</v>
      </c>
      <c r="E268">
        <v>1533</v>
      </c>
    </row>
    <row r="269" spans="1:5" x14ac:dyDescent="0.5">
      <c r="A269" t="s">
        <v>216</v>
      </c>
      <c r="B269">
        <v>3991</v>
      </c>
      <c r="C269">
        <v>1312</v>
      </c>
      <c r="D269">
        <v>259</v>
      </c>
      <c r="E269">
        <v>702</v>
      </c>
    </row>
    <row r="270" spans="1:5" x14ac:dyDescent="0.5">
      <c r="A270" t="s">
        <v>217</v>
      </c>
      <c r="B270">
        <v>4990</v>
      </c>
      <c r="C270">
        <v>1934</v>
      </c>
      <c r="D270">
        <v>7</v>
      </c>
      <c r="E270">
        <v>143</v>
      </c>
    </row>
    <row r="271" spans="1:5" x14ac:dyDescent="0.5">
      <c r="B271">
        <f>SUM(B259:B270)</f>
        <v>31214</v>
      </c>
      <c r="C271">
        <f t="shared" ref="C271:E271" si="6">SUM(C259:C270)</f>
        <v>16114</v>
      </c>
      <c r="D271">
        <f t="shared" si="6"/>
        <v>14614</v>
      </c>
      <c r="E271">
        <f t="shared" si="6"/>
        <v>16964</v>
      </c>
    </row>
    <row r="273" spans="1:3" x14ac:dyDescent="0.5">
      <c r="A273" t="s">
        <v>223</v>
      </c>
    </row>
    <row r="274" spans="1:3" x14ac:dyDescent="0.5">
      <c r="A274" t="s">
        <v>207</v>
      </c>
      <c r="B274">
        <v>6157</v>
      </c>
      <c r="C274">
        <v>4343</v>
      </c>
    </row>
    <row r="275" spans="1:3" x14ac:dyDescent="0.5">
      <c r="A275" t="s">
        <v>208</v>
      </c>
      <c r="B275">
        <v>6689</v>
      </c>
      <c r="C275">
        <v>3555</v>
      </c>
    </row>
    <row r="276" spans="1:3" x14ac:dyDescent="0.5">
      <c r="A276" t="s">
        <v>209</v>
      </c>
      <c r="B276">
        <v>4352</v>
      </c>
      <c r="C276">
        <v>2806</v>
      </c>
    </row>
    <row r="277" spans="1:3" x14ac:dyDescent="0.5">
      <c r="A277" t="s">
        <v>210</v>
      </c>
      <c r="B277">
        <v>5288</v>
      </c>
      <c r="C277">
        <v>1946</v>
      </c>
    </row>
    <row r="278" spans="1:3" x14ac:dyDescent="0.5">
      <c r="A278" t="s">
        <v>211</v>
      </c>
      <c r="B278">
        <v>1399</v>
      </c>
      <c r="C278">
        <v>743</v>
      </c>
    </row>
    <row r="279" spans="1:3" x14ac:dyDescent="0.5">
      <c r="A279" t="s">
        <v>212</v>
      </c>
      <c r="B279">
        <v>2214</v>
      </c>
      <c r="C279">
        <v>904</v>
      </c>
    </row>
    <row r="280" spans="1:3" x14ac:dyDescent="0.5">
      <c r="A280" t="s">
        <v>213</v>
      </c>
      <c r="B280">
        <v>3853</v>
      </c>
      <c r="C280">
        <v>1407</v>
      </c>
    </row>
    <row r="281" spans="1:3" x14ac:dyDescent="0.5">
      <c r="A281" s="19">
        <v>44682</v>
      </c>
      <c r="B281">
        <v>3896</v>
      </c>
      <c r="C281">
        <v>2726</v>
      </c>
    </row>
    <row r="282" spans="1:3" x14ac:dyDescent="0.5">
      <c r="A282" t="s">
        <v>214</v>
      </c>
      <c r="B282">
        <v>3897</v>
      </c>
      <c r="C282">
        <v>3162</v>
      </c>
    </row>
    <row r="283" spans="1:3" x14ac:dyDescent="0.5">
      <c r="A283" t="s">
        <v>215</v>
      </c>
      <c r="B283">
        <v>5995</v>
      </c>
      <c r="C283">
        <v>3479</v>
      </c>
    </row>
    <row r="284" spans="1:3" x14ac:dyDescent="0.5">
      <c r="A284" t="s">
        <v>216</v>
      </c>
      <c r="B284">
        <v>4395</v>
      </c>
      <c r="C284">
        <v>2498</v>
      </c>
    </row>
    <row r="285" spans="1:3" x14ac:dyDescent="0.5">
      <c r="A285" t="s">
        <v>217</v>
      </c>
      <c r="B285">
        <v>4797</v>
      </c>
      <c r="C285">
        <v>3134</v>
      </c>
    </row>
    <row r="286" spans="1:3" x14ac:dyDescent="0.5">
      <c r="B286">
        <f>SUM(B274:B285)</f>
        <v>52932</v>
      </c>
      <c r="C286">
        <f>SUM(C274:C285)</f>
        <v>30703</v>
      </c>
    </row>
    <row r="288" spans="1:3" x14ac:dyDescent="0.5">
      <c r="A288" t="s">
        <v>224</v>
      </c>
    </row>
    <row r="289" spans="1:5" x14ac:dyDescent="0.5">
      <c r="A289" t="s">
        <v>207</v>
      </c>
      <c r="B289">
        <v>7153</v>
      </c>
      <c r="C289">
        <v>7278</v>
      </c>
      <c r="D289">
        <v>0</v>
      </c>
      <c r="E289">
        <v>0</v>
      </c>
    </row>
    <row r="290" spans="1:5" x14ac:dyDescent="0.5">
      <c r="A290" t="s">
        <v>208</v>
      </c>
      <c r="B290">
        <v>8120</v>
      </c>
      <c r="C290">
        <v>5536</v>
      </c>
      <c r="D290">
        <v>0</v>
      </c>
      <c r="E290">
        <v>0</v>
      </c>
    </row>
    <row r="291" spans="1:5" x14ac:dyDescent="0.5">
      <c r="A291" t="s">
        <v>209</v>
      </c>
      <c r="B291">
        <v>4809</v>
      </c>
      <c r="C291">
        <v>4780</v>
      </c>
      <c r="D291">
        <v>21</v>
      </c>
      <c r="E291">
        <v>58</v>
      </c>
    </row>
    <row r="292" spans="1:5" x14ac:dyDescent="0.5">
      <c r="A292" t="s">
        <v>210</v>
      </c>
      <c r="B292">
        <v>5143</v>
      </c>
      <c r="C292">
        <v>5033</v>
      </c>
      <c r="D292">
        <v>91</v>
      </c>
      <c r="E292">
        <v>206</v>
      </c>
    </row>
    <row r="293" spans="1:5" x14ac:dyDescent="0.5">
      <c r="A293" t="s">
        <v>211</v>
      </c>
      <c r="B293">
        <v>2743</v>
      </c>
      <c r="C293">
        <v>4210</v>
      </c>
      <c r="D293">
        <v>529</v>
      </c>
      <c r="E293">
        <v>301</v>
      </c>
    </row>
    <row r="294" spans="1:5" x14ac:dyDescent="0.5">
      <c r="A294" t="s">
        <v>212</v>
      </c>
      <c r="B294">
        <v>2319</v>
      </c>
      <c r="C294">
        <v>4137</v>
      </c>
      <c r="D294">
        <v>605</v>
      </c>
      <c r="E294">
        <v>624</v>
      </c>
    </row>
    <row r="295" spans="1:5" x14ac:dyDescent="0.5">
      <c r="A295" t="s">
        <v>213</v>
      </c>
      <c r="B295">
        <v>2505</v>
      </c>
      <c r="C295">
        <v>4375</v>
      </c>
      <c r="D295">
        <v>449</v>
      </c>
      <c r="E295">
        <v>403</v>
      </c>
    </row>
    <row r="296" spans="1:5" x14ac:dyDescent="0.5">
      <c r="A296" s="19">
        <v>44682</v>
      </c>
      <c r="B296">
        <v>3839</v>
      </c>
      <c r="C296">
        <v>5858</v>
      </c>
      <c r="D296">
        <v>15</v>
      </c>
      <c r="E296">
        <v>87</v>
      </c>
    </row>
    <row r="297" spans="1:5" x14ac:dyDescent="0.5">
      <c r="A297" t="s">
        <v>214</v>
      </c>
      <c r="B297">
        <v>5804</v>
      </c>
      <c r="C297">
        <v>7724</v>
      </c>
      <c r="D297">
        <v>2</v>
      </c>
      <c r="E297">
        <v>26</v>
      </c>
    </row>
    <row r="298" spans="1:5" x14ac:dyDescent="0.5">
      <c r="A298" t="s">
        <v>215</v>
      </c>
      <c r="B298">
        <v>7707</v>
      </c>
      <c r="C298">
        <v>6467</v>
      </c>
      <c r="D298">
        <v>0</v>
      </c>
      <c r="E298">
        <v>12</v>
      </c>
    </row>
    <row r="299" spans="1:5" x14ac:dyDescent="0.5">
      <c r="A299" t="s">
        <v>216</v>
      </c>
      <c r="B299">
        <v>6878</v>
      </c>
      <c r="C299">
        <v>5971</v>
      </c>
      <c r="D299">
        <v>6</v>
      </c>
      <c r="E299">
        <v>10</v>
      </c>
    </row>
    <row r="300" spans="1:5" x14ac:dyDescent="0.5">
      <c r="A300" t="s">
        <v>217</v>
      </c>
      <c r="B300">
        <v>10114</v>
      </c>
      <c r="C300">
        <v>9697</v>
      </c>
      <c r="D300">
        <v>0</v>
      </c>
      <c r="E300">
        <v>0</v>
      </c>
    </row>
    <row r="301" spans="1:5" x14ac:dyDescent="0.5">
      <c r="B301">
        <f>SUM(B289:B300)</f>
        <v>67134</v>
      </c>
      <c r="C301">
        <f t="shared" ref="C301:E301" si="7">SUM(C289:C300)</f>
        <v>71066</v>
      </c>
      <c r="D301">
        <f t="shared" si="7"/>
        <v>1718</v>
      </c>
      <c r="E301">
        <f t="shared" si="7"/>
        <v>1727</v>
      </c>
    </row>
    <row r="303" spans="1:5" x14ac:dyDescent="0.5">
      <c r="A303" t="s">
        <v>225</v>
      </c>
    </row>
    <row r="304" spans="1:5" x14ac:dyDescent="0.5">
      <c r="A304" t="s">
        <v>207</v>
      </c>
      <c r="B304">
        <v>12636</v>
      </c>
      <c r="C304">
        <v>5578</v>
      </c>
      <c r="D304">
        <v>0</v>
      </c>
      <c r="E304">
        <v>5</v>
      </c>
    </row>
    <row r="305" spans="1:5" x14ac:dyDescent="0.5">
      <c r="A305" t="s">
        <v>208</v>
      </c>
      <c r="B305">
        <v>10549</v>
      </c>
      <c r="C305">
        <v>4107</v>
      </c>
      <c r="D305">
        <v>0</v>
      </c>
      <c r="E305">
        <v>34</v>
      </c>
    </row>
    <row r="306" spans="1:5" x14ac:dyDescent="0.5">
      <c r="A306" t="s">
        <v>209</v>
      </c>
      <c r="B306">
        <v>7061</v>
      </c>
      <c r="C306">
        <v>2504</v>
      </c>
      <c r="D306">
        <v>1</v>
      </c>
      <c r="E306">
        <v>568</v>
      </c>
    </row>
    <row r="307" spans="1:5" x14ac:dyDescent="0.5">
      <c r="A307" t="s">
        <v>210</v>
      </c>
      <c r="B307">
        <v>6676</v>
      </c>
      <c r="C307">
        <v>2251</v>
      </c>
      <c r="D307">
        <v>65</v>
      </c>
      <c r="E307">
        <v>735</v>
      </c>
    </row>
    <row r="308" spans="1:5" x14ac:dyDescent="0.5">
      <c r="A308" t="s">
        <v>211</v>
      </c>
      <c r="B308">
        <v>2177</v>
      </c>
      <c r="C308">
        <v>1360</v>
      </c>
      <c r="D308">
        <v>2542</v>
      </c>
      <c r="E308">
        <v>1500</v>
      </c>
    </row>
    <row r="309" spans="1:5" x14ac:dyDescent="0.5">
      <c r="A309" t="s">
        <v>212</v>
      </c>
      <c r="B309">
        <v>3066</v>
      </c>
      <c r="C309">
        <v>2283</v>
      </c>
      <c r="D309">
        <v>826</v>
      </c>
      <c r="E309">
        <v>1999</v>
      </c>
    </row>
    <row r="310" spans="1:5" x14ac:dyDescent="0.5">
      <c r="A310" t="s">
        <v>213</v>
      </c>
      <c r="B310">
        <v>3172</v>
      </c>
      <c r="C310">
        <v>1616</v>
      </c>
      <c r="D310">
        <v>854</v>
      </c>
      <c r="E310">
        <v>1463</v>
      </c>
    </row>
    <row r="311" spans="1:5" x14ac:dyDescent="0.5">
      <c r="A311" s="19">
        <v>44682</v>
      </c>
      <c r="B311">
        <v>4025</v>
      </c>
      <c r="C311">
        <v>2834</v>
      </c>
      <c r="D311">
        <v>859</v>
      </c>
      <c r="E311">
        <v>1863</v>
      </c>
    </row>
    <row r="312" spans="1:5" x14ac:dyDescent="0.5">
      <c r="A312" t="s">
        <v>214</v>
      </c>
      <c r="B312">
        <v>5326</v>
      </c>
      <c r="C312">
        <v>3904</v>
      </c>
      <c r="D312">
        <v>393</v>
      </c>
      <c r="E312">
        <v>1523</v>
      </c>
    </row>
    <row r="313" spans="1:5" x14ac:dyDescent="0.5">
      <c r="A313" t="s">
        <v>215</v>
      </c>
      <c r="B313">
        <v>8410</v>
      </c>
      <c r="C313">
        <v>4446</v>
      </c>
      <c r="D313">
        <v>37</v>
      </c>
      <c r="E313">
        <v>780</v>
      </c>
    </row>
    <row r="314" spans="1:5" x14ac:dyDescent="0.5">
      <c r="A314" t="s">
        <v>216</v>
      </c>
      <c r="B314">
        <v>9784</v>
      </c>
      <c r="C314">
        <v>4889</v>
      </c>
      <c r="D314">
        <v>24</v>
      </c>
      <c r="E314">
        <v>199</v>
      </c>
    </row>
    <row r="315" spans="1:5" x14ac:dyDescent="0.5">
      <c r="A315" t="s">
        <v>217</v>
      </c>
      <c r="B315">
        <v>11688</v>
      </c>
      <c r="C315">
        <v>4842</v>
      </c>
      <c r="D315">
        <v>8</v>
      </c>
      <c r="E315">
        <v>68</v>
      </c>
    </row>
    <row r="316" spans="1:5" x14ac:dyDescent="0.5">
      <c r="B316">
        <f>SUM(B304:B315)</f>
        <v>84570</v>
      </c>
      <c r="C316">
        <f t="shared" ref="C316:E316" si="8">SUM(C304:C315)</f>
        <v>40614</v>
      </c>
      <c r="D316">
        <f t="shared" si="8"/>
        <v>5609</v>
      </c>
      <c r="E316">
        <f t="shared" si="8"/>
        <v>10737</v>
      </c>
    </row>
  </sheetData>
  <sortState xmlns:xlrd2="http://schemas.microsoft.com/office/spreadsheetml/2017/richdata2" ref="A2:P198">
    <sortCondition ref="D3:D198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73FF-AEAB-42AD-9067-5B60E8EEAE81}">
  <dimension ref="A1:B74"/>
  <sheetViews>
    <sheetView workbookViewId="0"/>
  </sheetViews>
  <sheetFormatPr defaultRowHeight="14.35" x14ac:dyDescent="0.5"/>
  <sheetData>
    <row r="1" spans="1:2" x14ac:dyDescent="0.5">
      <c r="A1" t="s">
        <v>226</v>
      </c>
    </row>
    <row r="2" spans="1:2" x14ac:dyDescent="0.5">
      <c r="A2" t="s">
        <v>207</v>
      </c>
      <c r="B2">
        <v>5243</v>
      </c>
    </row>
    <row r="3" spans="1:2" x14ac:dyDescent="0.5">
      <c r="A3" t="s">
        <v>208</v>
      </c>
      <c r="B3">
        <v>3703</v>
      </c>
    </row>
    <row r="4" spans="1:2" x14ac:dyDescent="0.5">
      <c r="A4" t="s">
        <v>209</v>
      </c>
      <c r="B4">
        <v>1864</v>
      </c>
    </row>
    <row r="5" spans="1:2" x14ac:dyDescent="0.5">
      <c r="A5" t="s">
        <v>210</v>
      </c>
      <c r="B5">
        <v>1592</v>
      </c>
    </row>
    <row r="6" spans="1:2" x14ac:dyDescent="0.5">
      <c r="A6" t="s">
        <v>211</v>
      </c>
      <c r="B6">
        <v>359</v>
      </c>
    </row>
    <row r="7" spans="1:2" x14ac:dyDescent="0.5">
      <c r="A7" t="s">
        <v>212</v>
      </c>
      <c r="B7">
        <v>274</v>
      </c>
    </row>
    <row r="8" spans="1:2" x14ac:dyDescent="0.5">
      <c r="A8" t="s">
        <v>213</v>
      </c>
      <c r="B8">
        <v>558</v>
      </c>
    </row>
    <row r="9" spans="1:2" x14ac:dyDescent="0.5">
      <c r="A9" s="19">
        <v>44682</v>
      </c>
      <c r="B9">
        <v>1047</v>
      </c>
    </row>
    <row r="10" spans="1:2" x14ac:dyDescent="0.5">
      <c r="A10" t="s">
        <v>214</v>
      </c>
      <c r="B10">
        <v>3219</v>
      </c>
    </row>
    <row r="11" spans="1:2" x14ac:dyDescent="0.5">
      <c r="A11" t="s">
        <v>215</v>
      </c>
      <c r="B11">
        <v>4644</v>
      </c>
    </row>
    <row r="12" spans="1:2" x14ac:dyDescent="0.5">
      <c r="A12" t="s">
        <v>216</v>
      </c>
      <c r="B12">
        <v>4592</v>
      </c>
    </row>
    <row r="13" spans="1:2" x14ac:dyDescent="0.5">
      <c r="A13" t="s">
        <v>217</v>
      </c>
      <c r="B13">
        <v>5583</v>
      </c>
    </row>
    <row r="14" spans="1:2" x14ac:dyDescent="0.5">
      <c r="B14">
        <f>SUM(B2:B13)</f>
        <v>32678</v>
      </c>
    </row>
    <row r="16" spans="1:2" x14ac:dyDescent="0.5">
      <c r="A16" t="s">
        <v>227</v>
      </c>
    </row>
    <row r="17" spans="1:2" x14ac:dyDescent="0.5">
      <c r="A17" t="s">
        <v>207</v>
      </c>
      <c r="B17">
        <v>3712</v>
      </c>
    </row>
    <row r="18" spans="1:2" x14ac:dyDescent="0.5">
      <c r="A18" t="s">
        <v>208</v>
      </c>
      <c r="B18">
        <v>2407</v>
      </c>
    </row>
    <row r="19" spans="1:2" x14ac:dyDescent="0.5">
      <c r="A19" t="s">
        <v>209</v>
      </c>
      <c r="B19">
        <v>894</v>
      </c>
    </row>
    <row r="20" spans="1:2" x14ac:dyDescent="0.5">
      <c r="A20" t="s">
        <v>210</v>
      </c>
      <c r="B20">
        <v>398</v>
      </c>
    </row>
    <row r="21" spans="1:2" x14ac:dyDescent="0.5">
      <c r="A21" t="s">
        <v>211</v>
      </c>
      <c r="B21">
        <v>117</v>
      </c>
    </row>
    <row r="22" spans="1:2" x14ac:dyDescent="0.5">
      <c r="A22" t="s">
        <v>212</v>
      </c>
      <c r="B22">
        <v>130</v>
      </c>
    </row>
    <row r="23" spans="1:2" x14ac:dyDescent="0.5">
      <c r="A23" t="s">
        <v>213</v>
      </c>
      <c r="B23">
        <v>175</v>
      </c>
    </row>
    <row r="24" spans="1:2" x14ac:dyDescent="0.5">
      <c r="A24" s="19">
        <v>44682</v>
      </c>
      <c r="B24">
        <v>333</v>
      </c>
    </row>
    <row r="25" spans="1:2" x14ac:dyDescent="0.5">
      <c r="A25" t="s">
        <v>214</v>
      </c>
      <c r="B25">
        <v>1365</v>
      </c>
    </row>
    <row r="26" spans="1:2" x14ac:dyDescent="0.5">
      <c r="A26" t="s">
        <v>215</v>
      </c>
      <c r="B26">
        <v>2078</v>
      </c>
    </row>
    <row r="27" spans="1:2" x14ac:dyDescent="0.5">
      <c r="A27" t="s">
        <v>216</v>
      </c>
      <c r="B27">
        <v>3096</v>
      </c>
    </row>
    <row r="28" spans="1:2" x14ac:dyDescent="0.5">
      <c r="A28" t="s">
        <v>217</v>
      </c>
      <c r="B28">
        <v>3661</v>
      </c>
    </row>
    <row r="29" spans="1:2" x14ac:dyDescent="0.5">
      <c r="B29">
        <f>SUM(B17:B28)</f>
        <v>18366</v>
      </c>
    </row>
    <row r="31" spans="1:2" x14ac:dyDescent="0.5">
      <c r="A31" t="s">
        <v>228</v>
      </c>
    </row>
    <row r="32" spans="1:2" x14ac:dyDescent="0.5">
      <c r="A32" t="s">
        <v>207</v>
      </c>
      <c r="B32">
        <v>4577</v>
      </c>
    </row>
    <row r="33" spans="1:2" x14ac:dyDescent="0.5">
      <c r="A33" t="s">
        <v>208</v>
      </c>
      <c r="B33">
        <v>3148</v>
      </c>
    </row>
    <row r="34" spans="1:2" x14ac:dyDescent="0.5">
      <c r="A34" t="s">
        <v>209</v>
      </c>
      <c r="B34">
        <v>1843</v>
      </c>
    </row>
    <row r="35" spans="1:2" x14ac:dyDescent="0.5">
      <c r="A35" t="s">
        <v>210</v>
      </c>
      <c r="B35">
        <v>1000</v>
      </c>
    </row>
    <row r="36" spans="1:2" x14ac:dyDescent="0.5">
      <c r="A36" t="s">
        <v>211</v>
      </c>
      <c r="B36">
        <v>258</v>
      </c>
    </row>
    <row r="37" spans="1:2" x14ac:dyDescent="0.5">
      <c r="A37" t="s">
        <v>212</v>
      </c>
      <c r="B37">
        <v>302</v>
      </c>
    </row>
    <row r="38" spans="1:2" x14ac:dyDescent="0.5">
      <c r="A38" t="s">
        <v>213</v>
      </c>
      <c r="B38">
        <v>490</v>
      </c>
    </row>
    <row r="39" spans="1:2" x14ac:dyDescent="0.5">
      <c r="A39" s="19">
        <v>44682</v>
      </c>
      <c r="B39">
        <v>967</v>
      </c>
    </row>
    <row r="40" spans="1:2" x14ac:dyDescent="0.5">
      <c r="A40" t="s">
        <v>214</v>
      </c>
      <c r="B40">
        <v>2817</v>
      </c>
    </row>
    <row r="41" spans="1:2" x14ac:dyDescent="0.5">
      <c r="A41" t="s">
        <v>215</v>
      </c>
      <c r="B41">
        <v>3870</v>
      </c>
    </row>
    <row r="42" spans="1:2" x14ac:dyDescent="0.5">
      <c r="A42" t="s">
        <v>216</v>
      </c>
      <c r="B42">
        <v>4930</v>
      </c>
    </row>
    <row r="43" spans="1:2" x14ac:dyDescent="0.5">
      <c r="A43" t="s">
        <v>217</v>
      </c>
      <c r="B43">
        <v>5742</v>
      </c>
    </row>
    <row r="44" spans="1:2" x14ac:dyDescent="0.5">
      <c r="B44">
        <f>SUM(B32:B43)</f>
        <v>29944</v>
      </c>
    </row>
    <row r="46" spans="1:2" x14ac:dyDescent="0.5">
      <c r="A46" t="s">
        <v>229</v>
      </c>
    </row>
    <row r="47" spans="1:2" x14ac:dyDescent="0.5">
      <c r="A47" t="s">
        <v>207</v>
      </c>
      <c r="B47">
        <v>9268</v>
      </c>
    </row>
    <row r="48" spans="1:2" x14ac:dyDescent="0.5">
      <c r="A48" t="s">
        <v>208</v>
      </c>
      <c r="B48">
        <v>5615</v>
      </c>
    </row>
    <row r="49" spans="1:2" x14ac:dyDescent="0.5">
      <c r="A49" t="s">
        <v>209</v>
      </c>
      <c r="B49">
        <v>2364</v>
      </c>
    </row>
    <row r="50" spans="1:2" x14ac:dyDescent="0.5">
      <c r="A50" t="s">
        <v>210</v>
      </c>
      <c r="B50">
        <v>1602</v>
      </c>
    </row>
    <row r="51" spans="1:2" x14ac:dyDescent="0.5">
      <c r="A51" t="s">
        <v>211</v>
      </c>
      <c r="B51">
        <v>305</v>
      </c>
    </row>
    <row r="52" spans="1:2" x14ac:dyDescent="0.5">
      <c r="A52" t="s">
        <v>212</v>
      </c>
      <c r="B52">
        <v>445</v>
      </c>
    </row>
    <row r="53" spans="1:2" x14ac:dyDescent="0.5">
      <c r="A53" t="s">
        <v>213</v>
      </c>
      <c r="B53">
        <v>782</v>
      </c>
    </row>
    <row r="54" spans="1:2" x14ac:dyDescent="0.5">
      <c r="A54" s="19">
        <v>44682</v>
      </c>
      <c r="B54">
        <v>1769</v>
      </c>
    </row>
    <row r="55" spans="1:2" x14ac:dyDescent="0.5">
      <c r="A55" t="s">
        <v>214</v>
      </c>
      <c r="B55">
        <v>4123</v>
      </c>
    </row>
    <row r="56" spans="1:2" x14ac:dyDescent="0.5">
      <c r="A56" t="s">
        <v>215</v>
      </c>
      <c r="B56">
        <v>6684</v>
      </c>
    </row>
    <row r="57" spans="1:2" x14ac:dyDescent="0.5">
      <c r="A57" t="s">
        <v>216</v>
      </c>
      <c r="B57">
        <v>7791</v>
      </c>
    </row>
    <row r="58" spans="1:2" x14ac:dyDescent="0.5">
      <c r="A58" t="s">
        <v>217</v>
      </c>
      <c r="B58">
        <v>9459</v>
      </c>
    </row>
    <row r="59" spans="1:2" x14ac:dyDescent="0.5">
      <c r="B59">
        <f>SUM(B47:B58)</f>
        <v>50207</v>
      </c>
    </row>
    <row r="61" spans="1:2" x14ac:dyDescent="0.5">
      <c r="A61" t="s">
        <v>230</v>
      </c>
    </row>
    <row r="62" spans="1:2" x14ac:dyDescent="0.5">
      <c r="A62" t="s">
        <v>207</v>
      </c>
      <c r="B62">
        <v>10756</v>
      </c>
    </row>
    <row r="63" spans="1:2" x14ac:dyDescent="0.5">
      <c r="A63" t="s">
        <v>208</v>
      </c>
      <c r="B63">
        <v>5423</v>
      </c>
    </row>
    <row r="64" spans="1:2" x14ac:dyDescent="0.5">
      <c r="A64" t="s">
        <v>209</v>
      </c>
      <c r="B64">
        <v>2061</v>
      </c>
    </row>
    <row r="65" spans="1:2" x14ac:dyDescent="0.5">
      <c r="A65" t="s">
        <v>210</v>
      </c>
      <c r="B65">
        <v>832</v>
      </c>
    </row>
    <row r="66" spans="1:2" x14ac:dyDescent="0.5">
      <c r="A66" t="s">
        <v>211</v>
      </c>
      <c r="B66">
        <v>2</v>
      </c>
    </row>
    <row r="67" spans="1:2" x14ac:dyDescent="0.5">
      <c r="A67" t="s">
        <v>212</v>
      </c>
      <c r="B67">
        <v>2</v>
      </c>
    </row>
    <row r="68" spans="1:2" x14ac:dyDescent="0.5">
      <c r="A68" t="s">
        <v>213</v>
      </c>
      <c r="B68">
        <v>0</v>
      </c>
    </row>
    <row r="69" spans="1:2" x14ac:dyDescent="0.5">
      <c r="A69" s="19">
        <v>44682</v>
      </c>
      <c r="B69">
        <v>65</v>
      </c>
    </row>
    <row r="70" spans="1:2" x14ac:dyDescent="0.5">
      <c r="A70" t="s">
        <v>214</v>
      </c>
      <c r="B70">
        <v>3688</v>
      </c>
    </row>
    <row r="71" spans="1:2" x14ac:dyDescent="0.5">
      <c r="A71" t="s">
        <v>215</v>
      </c>
      <c r="B71">
        <v>4601</v>
      </c>
    </row>
    <row r="72" spans="1:2" x14ac:dyDescent="0.5">
      <c r="A72" t="s">
        <v>216</v>
      </c>
      <c r="B72">
        <v>6896</v>
      </c>
    </row>
    <row r="73" spans="1:2" x14ac:dyDescent="0.5">
      <c r="A73" t="s">
        <v>217</v>
      </c>
      <c r="B73">
        <v>7990</v>
      </c>
    </row>
    <row r="74" spans="1:2" x14ac:dyDescent="0.5">
      <c r="B74">
        <f>SUM(B62:B73)</f>
        <v>42316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F52E7-D00C-4BAD-B702-C254BCD3104B}">
  <dimension ref="A1:I121"/>
  <sheetViews>
    <sheetView workbookViewId="0"/>
  </sheetViews>
  <sheetFormatPr defaultRowHeight="14.35" x14ac:dyDescent="0.5"/>
  <cols>
    <col min="1" max="1" width="22.5859375" style="29" customWidth="1"/>
    <col min="2" max="2" width="15" style="29" customWidth="1"/>
    <col min="3" max="3" width="13.703125" style="29" customWidth="1"/>
    <col min="4" max="4" width="21.41015625" style="29" customWidth="1"/>
    <col min="5" max="5" width="19.5859375" style="29" customWidth="1"/>
    <col min="6" max="6" width="15.5859375" style="29" customWidth="1"/>
    <col min="7" max="7" width="12.41015625" style="29" customWidth="1"/>
    <col min="8" max="8" width="11" style="29" customWidth="1"/>
    <col min="9" max="9" width="13.703125" style="29" customWidth="1"/>
    <col min="10" max="10" width="0" style="29" hidden="1" customWidth="1"/>
    <col min="11" max="16384" width="8.9375" style="29"/>
  </cols>
  <sheetData>
    <row r="1" spans="1:9" ht="25.35" x14ac:dyDescent="0.5">
      <c r="A1" s="28" t="s">
        <v>233</v>
      </c>
      <c r="B1" s="28" t="s">
        <v>234</v>
      </c>
      <c r="C1" s="28" t="s">
        <v>235</v>
      </c>
      <c r="D1" s="28" t="s">
        <v>236</v>
      </c>
      <c r="E1" s="28" t="s">
        <v>0</v>
      </c>
      <c r="F1" s="28" t="s">
        <v>237</v>
      </c>
      <c r="G1" s="28" t="s">
        <v>145</v>
      </c>
      <c r="H1" s="28" t="s">
        <v>146</v>
      </c>
      <c r="I1" s="28" t="s">
        <v>238</v>
      </c>
    </row>
    <row r="2" spans="1:9" x14ac:dyDescent="0.5">
      <c r="A2" s="30" t="s">
        <v>89</v>
      </c>
      <c r="B2" s="30" t="s">
        <v>191</v>
      </c>
      <c r="C2" s="30" t="s">
        <v>91</v>
      </c>
      <c r="D2" s="30" t="s">
        <v>11</v>
      </c>
      <c r="E2" s="30" t="s">
        <v>120</v>
      </c>
      <c r="F2" s="30" t="s">
        <v>106</v>
      </c>
      <c r="G2" s="30" t="s">
        <v>239</v>
      </c>
      <c r="H2" s="30" t="s">
        <v>240</v>
      </c>
      <c r="I2" s="31">
        <v>2380</v>
      </c>
    </row>
    <row r="3" spans="1:9" x14ac:dyDescent="0.5">
      <c r="A3" s="30" t="s">
        <v>89</v>
      </c>
      <c r="B3" s="30" t="s">
        <v>191</v>
      </c>
      <c r="C3" s="30" t="s">
        <v>91</v>
      </c>
      <c r="D3" s="30" t="s">
        <v>11</v>
      </c>
      <c r="E3" s="30" t="s">
        <v>120</v>
      </c>
      <c r="F3" s="30" t="s">
        <v>106</v>
      </c>
      <c r="G3" s="30" t="s">
        <v>240</v>
      </c>
      <c r="H3" s="30" t="s">
        <v>241</v>
      </c>
      <c r="I3" s="31">
        <v>1752</v>
      </c>
    </row>
    <row r="4" spans="1:9" x14ac:dyDescent="0.5">
      <c r="A4" s="30" t="s">
        <v>89</v>
      </c>
      <c r="B4" s="30" t="s">
        <v>191</v>
      </c>
      <c r="C4" s="30" t="s">
        <v>91</v>
      </c>
      <c r="D4" s="30" t="s">
        <v>11</v>
      </c>
      <c r="E4" s="30" t="s">
        <v>120</v>
      </c>
      <c r="F4" s="30" t="s">
        <v>106</v>
      </c>
      <c r="G4" s="30" t="s">
        <v>241</v>
      </c>
      <c r="H4" s="30" t="s">
        <v>242</v>
      </c>
      <c r="I4" s="31">
        <v>1417</v>
      </c>
    </row>
    <row r="5" spans="1:9" x14ac:dyDescent="0.5">
      <c r="A5" s="30" t="s">
        <v>89</v>
      </c>
      <c r="B5" s="30" t="s">
        <v>191</v>
      </c>
      <c r="C5" s="30" t="s">
        <v>91</v>
      </c>
      <c r="D5" s="30" t="s">
        <v>11</v>
      </c>
      <c r="E5" s="30" t="s">
        <v>120</v>
      </c>
      <c r="F5" s="30" t="s">
        <v>106</v>
      </c>
      <c r="G5" s="30" t="s">
        <v>242</v>
      </c>
      <c r="H5" s="30" t="s">
        <v>243</v>
      </c>
      <c r="I5" s="31">
        <v>687</v>
      </c>
    </row>
    <row r="6" spans="1:9" x14ac:dyDescent="0.5">
      <c r="A6" s="30" t="s">
        <v>89</v>
      </c>
      <c r="B6" s="30" t="s">
        <v>191</v>
      </c>
      <c r="C6" s="30" t="s">
        <v>91</v>
      </c>
      <c r="D6" s="30" t="s">
        <v>11</v>
      </c>
      <c r="E6" s="30" t="s">
        <v>120</v>
      </c>
      <c r="F6" s="30" t="s">
        <v>106</v>
      </c>
      <c r="G6" s="30" t="s">
        <v>243</v>
      </c>
      <c r="H6" s="30" t="s">
        <v>244</v>
      </c>
      <c r="I6" s="31">
        <v>48</v>
      </c>
    </row>
    <row r="7" spans="1:9" x14ac:dyDescent="0.5">
      <c r="A7" s="30" t="s">
        <v>89</v>
      </c>
      <c r="B7" s="30" t="s">
        <v>191</v>
      </c>
      <c r="C7" s="30" t="s">
        <v>91</v>
      </c>
      <c r="D7" s="30" t="s">
        <v>11</v>
      </c>
      <c r="E7" s="30" t="s">
        <v>120</v>
      </c>
      <c r="F7" s="30" t="s">
        <v>106</v>
      </c>
      <c r="G7" s="30" t="s">
        <v>244</v>
      </c>
      <c r="H7" s="30" t="s">
        <v>245</v>
      </c>
      <c r="I7" s="31">
        <v>41</v>
      </c>
    </row>
    <row r="8" spans="1:9" x14ac:dyDescent="0.5">
      <c r="A8" s="30" t="s">
        <v>89</v>
      </c>
      <c r="B8" s="30" t="s">
        <v>191</v>
      </c>
      <c r="C8" s="30" t="s">
        <v>91</v>
      </c>
      <c r="D8" s="30" t="s">
        <v>11</v>
      </c>
      <c r="E8" s="30" t="s">
        <v>120</v>
      </c>
      <c r="F8" s="30" t="s">
        <v>106</v>
      </c>
      <c r="G8" s="30" t="s">
        <v>245</v>
      </c>
      <c r="H8" s="30" t="s">
        <v>246</v>
      </c>
      <c r="I8" s="31">
        <v>26</v>
      </c>
    </row>
    <row r="9" spans="1:9" x14ac:dyDescent="0.5">
      <c r="A9" s="30" t="s">
        <v>89</v>
      </c>
      <c r="B9" s="30" t="s">
        <v>191</v>
      </c>
      <c r="C9" s="30" t="s">
        <v>91</v>
      </c>
      <c r="D9" s="30" t="s">
        <v>11</v>
      </c>
      <c r="E9" s="30" t="s">
        <v>120</v>
      </c>
      <c r="F9" s="30" t="s">
        <v>106</v>
      </c>
      <c r="G9" s="30" t="s">
        <v>246</v>
      </c>
      <c r="H9" s="30" t="s">
        <v>247</v>
      </c>
      <c r="I9" s="31">
        <v>0</v>
      </c>
    </row>
    <row r="10" spans="1:9" x14ac:dyDescent="0.5">
      <c r="A10" s="30" t="s">
        <v>89</v>
      </c>
      <c r="B10" s="30" t="s">
        <v>191</v>
      </c>
      <c r="C10" s="30" t="s">
        <v>91</v>
      </c>
      <c r="D10" s="30" t="s">
        <v>11</v>
      </c>
      <c r="E10" s="30" t="s">
        <v>120</v>
      </c>
      <c r="F10" s="30" t="s">
        <v>106</v>
      </c>
      <c r="G10" s="30" t="s">
        <v>247</v>
      </c>
      <c r="H10" s="30" t="s">
        <v>248</v>
      </c>
      <c r="I10" s="31">
        <v>171</v>
      </c>
    </row>
    <row r="11" spans="1:9" x14ac:dyDescent="0.5">
      <c r="A11" s="30" t="s">
        <v>89</v>
      </c>
      <c r="B11" s="30" t="s">
        <v>191</v>
      </c>
      <c r="C11" s="30" t="s">
        <v>91</v>
      </c>
      <c r="D11" s="30" t="s">
        <v>11</v>
      </c>
      <c r="E11" s="30" t="s">
        <v>120</v>
      </c>
      <c r="F11" s="30" t="s">
        <v>106</v>
      </c>
      <c r="G11" s="30" t="s">
        <v>248</v>
      </c>
      <c r="H11" s="30" t="s">
        <v>249</v>
      </c>
      <c r="I11" s="31">
        <v>199</v>
      </c>
    </row>
    <row r="12" spans="1:9" x14ac:dyDescent="0.5">
      <c r="A12" s="30" t="s">
        <v>89</v>
      </c>
      <c r="B12" s="30" t="s">
        <v>191</v>
      </c>
      <c r="C12" s="30" t="s">
        <v>91</v>
      </c>
      <c r="D12" s="30" t="s">
        <v>11</v>
      </c>
      <c r="E12" s="30" t="s">
        <v>120</v>
      </c>
      <c r="F12" s="30" t="s">
        <v>106</v>
      </c>
      <c r="G12" s="30" t="s">
        <v>249</v>
      </c>
      <c r="H12" s="30" t="s">
        <v>250</v>
      </c>
      <c r="I12" s="31">
        <v>861</v>
      </c>
    </row>
    <row r="13" spans="1:9" x14ac:dyDescent="0.5">
      <c r="A13" s="30" t="s">
        <v>89</v>
      </c>
      <c r="B13" s="30" t="s">
        <v>191</v>
      </c>
      <c r="C13" s="30" t="s">
        <v>91</v>
      </c>
      <c r="D13" s="30" t="s">
        <v>11</v>
      </c>
      <c r="E13" s="30" t="s">
        <v>120</v>
      </c>
      <c r="F13" s="30" t="s">
        <v>106</v>
      </c>
      <c r="G13" s="30" t="s">
        <v>250</v>
      </c>
      <c r="H13" s="30" t="s">
        <v>251</v>
      </c>
      <c r="I13" s="31">
        <v>1561</v>
      </c>
    </row>
    <row r="14" spans="1:9" x14ac:dyDescent="0.5">
      <c r="A14" s="30"/>
      <c r="B14" s="30"/>
      <c r="C14" s="30"/>
      <c r="D14" s="30"/>
      <c r="E14" s="30"/>
      <c r="F14" s="30"/>
      <c r="G14" s="30"/>
      <c r="H14" s="30"/>
      <c r="I14" s="31">
        <f>SUM(I2:I13)</f>
        <v>9143</v>
      </c>
    </row>
    <row r="15" spans="1:9" x14ac:dyDescent="0.5">
      <c r="A15" s="30"/>
      <c r="B15" s="30"/>
      <c r="C15" s="30"/>
      <c r="D15" s="30"/>
      <c r="E15" s="30"/>
      <c r="F15" s="30"/>
      <c r="G15" s="30"/>
      <c r="H15" s="30"/>
      <c r="I15" s="31"/>
    </row>
    <row r="16" spans="1:9" x14ac:dyDescent="0.5">
      <c r="A16" s="30" t="s">
        <v>89</v>
      </c>
      <c r="B16" s="30" t="s">
        <v>194</v>
      </c>
      <c r="C16" s="30" t="s">
        <v>91</v>
      </c>
      <c r="D16" s="30" t="s">
        <v>11</v>
      </c>
      <c r="E16" s="30" t="s">
        <v>121</v>
      </c>
      <c r="F16" s="30" t="s">
        <v>106</v>
      </c>
      <c r="G16" s="30" t="s">
        <v>239</v>
      </c>
      <c r="H16" s="30" t="s">
        <v>240</v>
      </c>
      <c r="I16" s="31">
        <v>220</v>
      </c>
    </row>
    <row r="17" spans="1:9" x14ac:dyDescent="0.5">
      <c r="A17" s="30" t="s">
        <v>89</v>
      </c>
      <c r="B17" s="30" t="s">
        <v>194</v>
      </c>
      <c r="C17" s="30" t="s">
        <v>91</v>
      </c>
      <c r="D17" s="30" t="s">
        <v>11</v>
      </c>
      <c r="E17" s="30" t="s">
        <v>121</v>
      </c>
      <c r="F17" s="30" t="s">
        <v>106</v>
      </c>
      <c r="G17" s="30" t="s">
        <v>240</v>
      </c>
      <c r="H17" s="30" t="s">
        <v>241</v>
      </c>
      <c r="I17" s="31">
        <v>283</v>
      </c>
    </row>
    <row r="18" spans="1:9" x14ac:dyDescent="0.5">
      <c r="A18" s="30" t="s">
        <v>89</v>
      </c>
      <c r="B18" s="30" t="s">
        <v>194</v>
      </c>
      <c r="C18" s="30" t="s">
        <v>91</v>
      </c>
      <c r="D18" s="30" t="s">
        <v>11</v>
      </c>
      <c r="E18" s="30" t="s">
        <v>121</v>
      </c>
      <c r="F18" s="30" t="s">
        <v>106</v>
      </c>
      <c r="G18" s="30" t="s">
        <v>241</v>
      </c>
      <c r="H18" s="30" t="s">
        <v>242</v>
      </c>
      <c r="I18" s="31">
        <v>114</v>
      </c>
    </row>
    <row r="19" spans="1:9" x14ac:dyDescent="0.5">
      <c r="A19" s="30" t="s">
        <v>89</v>
      </c>
      <c r="B19" s="30" t="s">
        <v>194</v>
      </c>
      <c r="C19" s="30" t="s">
        <v>91</v>
      </c>
      <c r="D19" s="30" t="s">
        <v>11</v>
      </c>
      <c r="E19" s="30" t="s">
        <v>121</v>
      </c>
      <c r="F19" s="30" t="s">
        <v>106</v>
      </c>
      <c r="G19" s="30" t="s">
        <v>242</v>
      </c>
      <c r="H19" s="30" t="s">
        <v>243</v>
      </c>
      <c r="I19" s="31">
        <v>35</v>
      </c>
    </row>
    <row r="20" spans="1:9" x14ac:dyDescent="0.5">
      <c r="A20" s="30" t="s">
        <v>89</v>
      </c>
      <c r="B20" s="30" t="s">
        <v>194</v>
      </c>
      <c r="C20" s="30" t="s">
        <v>91</v>
      </c>
      <c r="D20" s="30" t="s">
        <v>11</v>
      </c>
      <c r="E20" s="30" t="s">
        <v>121</v>
      </c>
      <c r="F20" s="30" t="s">
        <v>106</v>
      </c>
      <c r="G20" s="30" t="s">
        <v>243</v>
      </c>
      <c r="H20" s="30" t="s">
        <v>244</v>
      </c>
      <c r="I20" s="31">
        <v>0</v>
      </c>
    </row>
    <row r="21" spans="1:9" x14ac:dyDescent="0.5">
      <c r="A21" s="30" t="s">
        <v>89</v>
      </c>
      <c r="B21" s="30" t="s">
        <v>194</v>
      </c>
      <c r="C21" s="30" t="s">
        <v>91</v>
      </c>
      <c r="D21" s="30" t="s">
        <v>11</v>
      </c>
      <c r="E21" s="30" t="s">
        <v>121</v>
      </c>
      <c r="F21" s="30" t="s">
        <v>106</v>
      </c>
      <c r="G21" s="30" t="s">
        <v>244</v>
      </c>
      <c r="H21" s="30" t="s">
        <v>245</v>
      </c>
      <c r="I21" s="31">
        <v>0</v>
      </c>
    </row>
    <row r="22" spans="1:9" x14ac:dyDescent="0.5">
      <c r="A22" s="30" t="s">
        <v>89</v>
      </c>
      <c r="B22" s="30" t="s">
        <v>194</v>
      </c>
      <c r="C22" s="30" t="s">
        <v>91</v>
      </c>
      <c r="D22" s="30" t="s">
        <v>11</v>
      </c>
      <c r="E22" s="30" t="s">
        <v>121</v>
      </c>
      <c r="F22" s="30" t="s">
        <v>106</v>
      </c>
      <c r="G22" s="30" t="s">
        <v>245</v>
      </c>
      <c r="H22" s="30" t="s">
        <v>246</v>
      </c>
      <c r="I22" s="31">
        <v>0</v>
      </c>
    </row>
    <row r="23" spans="1:9" x14ac:dyDescent="0.5">
      <c r="A23" s="30" t="s">
        <v>89</v>
      </c>
      <c r="B23" s="30" t="s">
        <v>194</v>
      </c>
      <c r="C23" s="30" t="s">
        <v>91</v>
      </c>
      <c r="D23" s="30" t="s">
        <v>11</v>
      </c>
      <c r="E23" s="30" t="s">
        <v>121</v>
      </c>
      <c r="F23" s="30" t="s">
        <v>106</v>
      </c>
      <c r="G23" s="30" t="s">
        <v>246</v>
      </c>
      <c r="H23" s="30" t="s">
        <v>247</v>
      </c>
      <c r="I23" s="31">
        <v>0</v>
      </c>
    </row>
    <row r="24" spans="1:9" x14ac:dyDescent="0.5">
      <c r="A24" s="30" t="s">
        <v>89</v>
      </c>
      <c r="B24" s="30" t="s">
        <v>194</v>
      </c>
      <c r="C24" s="30" t="s">
        <v>91</v>
      </c>
      <c r="D24" s="30" t="s">
        <v>11</v>
      </c>
      <c r="E24" s="30" t="s">
        <v>121</v>
      </c>
      <c r="F24" s="30" t="s">
        <v>106</v>
      </c>
      <c r="G24" s="30" t="s">
        <v>247</v>
      </c>
      <c r="H24" s="30" t="s">
        <v>248</v>
      </c>
      <c r="I24" s="31">
        <v>0</v>
      </c>
    </row>
    <row r="25" spans="1:9" x14ac:dyDescent="0.5">
      <c r="A25" s="30" t="s">
        <v>89</v>
      </c>
      <c r="B25" s="30" t="s">
        <v>194</v>
      </c>
      <c r="C25" s="30" t="s">
        <v>91</v>
      </c>
      <c r="D25" s="30" t="s">
        <v>11</v>
      </c>
      <c r="E25" s="30" t="s">
        <v>121</v>
      </c>
      <c r="F25" s="30" t="s">
        <v>106</v>
      </c>
      <c r="G25" s="30" t="s">
        <v>248</v>
      </c>
      <c r="H25" s="30" t="s">
        <v>249</v>
      </c>
      <c r="I25" s="31">
        <v>2</v>
      </c>
    </row>
    <row r="26" spans="1:9" x14ac:dyDescent="0.5">
      <c r="A26" s="30" t="s">
        <v>89</v>
      </c>
      <c r="B26" s="30" t="s">
        <v>194</v>
      </c>
      <c r="C26" s="30" t="s">
        <v>91</v>
      </c>
      <c r="D26" s="30" t="s">
        <v>11</v>
      </c>
      <c r="E26" s="30" t="s">
        <v>121</v>
      </c>
      <c r="F26" s="30" t="s">
        <v>106</v>
      </c>
      <c r="G26" s="30" t="s">
        <v>249</v>
      </c>
      <c r="H26" s="30" t="s">
        <v>250</v>
      </c>
      <c r="I26" s="31">
        <v>107</v>
      </c>
    </row>
    <row r="27" spans="1:9" x14ac:dyDescent="0.5">
      <c r="A27" s="30" t="s">
        <v>89</v>
      </c>
      <c r="B27" s="30" t="s">
        <v>194</v>
      </c>
      <c r="C27" s="30" t="s">
        <v>91</v>
      </c>
      <c r="D27" s="30" t="s">
        <v>11</v>
      </c>
      <c r="E27" s="30" t="s">
        <v>121</v>
      </c>
      <c r="F27" s="30" t="s">
        <v>106</v>
      </c>
      <c r="G27" s="30" t="s">
        <v>250</v>
      </c>
      <c r="H27" s="30" t="s">
        <v>251</v>
      </c>
      <c r="I27" s="31">
        <v>230</v>
      </c>
    </row>
    <row r="28" spans="1:9" x14ac:dyDescent="0.5">
      <c r="A28" s="30"/>
      <c r="B28" s="30"/>
      <c r="C28" s="30"/>
      <c r="D28" s="30"/>
      <c r="E28" s="30"/>
      <c r="F28" s="30"/>
      <c r="G28" s="30"/>
      <c r="H28" s="30"/>
      <c r="I28" s="31">
        <f>SUM(I16:I27)</f>
        <v>991</v>
      </c>
    </row>
    <row r="29" spans="1:9" x14ac:dyDescent="0.5">
      <c r="A29" s="30"/>
      <c r="B29" s="30"/>
      <c r="C29" s="30"/>
      <c r="D29" s="30"/>
      <c r="E29" s="30"/>
      <c r="F29" s="30"/>
      <c r="G29" s="30"/>
      <c r="H29" s="30"/>
      <c r="I29" s="31"/>
    </row>
    <row r="30" spans="1:9" x14ac:dyDescent="0.5">
      <c r="A30" s="30" t="s">
        <v>89</v>
      </c>
      <c r="B30" s="30" t="s">
        <v>195</v>
      </c>
      <c r="C30" s="30" t="s">
        <v>91</v>
      </c>
      <c r="D30" s="30" t="s">
        <v>11</v>
      </c>
      <c r="E30" s="30" t="s">
        <v>122</v>
      </c>
      <c r="F30" s="30" t="s">
        <v>106</v>
      </c>
      <c r="G30" s="30" t="s">
        <v>239</v>
      </c>
      <c r="H30" s="30" t="s">
        <v>240</v>
      </c>
      <c r="I30" s="31">
        <v>781</v>
      </c>
    </row>
    <row r="31" spans="1:9" x14ac:dyDescent="0.5">
      <c r="A31" s="30" t="s">
        <v>89</v>
      </c>
      <c r="B31" s="30" t="s">
        <v>195</v>
      </c>
      <c r="C31" s="30" t="s">
        <v>91</v>
      </c>
      <c r="D31" s="30" t="s">
        <v>11</v>
      </c>
      <c r="E31" s="30" t="s">
        <v>122</v>
      </c>
      <c r="F31" s="30" t="s">
        <v>106</v>
      </c>
      <c r="G31" s="30" t="s">
        <v>240</v>
      </c>
      <c r="H31" s="30" t="s">
        <v>241</v>
      </c>
      <c r="I31" s="31">
        <v>698</v>
      </c>
    </row>
    <row r="32" spans="1:9" x14ac:dyDescent="0.5">
      <c r="A32" s="30" t="s">
        <v>89</v>
      </c>
      <c r="B32" s="30" t="s">
        <v>195</v>
      </c>
      <c r="C32" s="30" t="s">
        <v>91</v>
      </c>
      <c r="D32" s="30" t="s">
        <v>11</v>
      </c>
      <c r="E32" s="30" t="s">
        <v>122</v>
      </c>
      <c r="F32" s="30" t="s">
        <v>106</v>
      </c>
      <c r="G32" s="30" t="s">
        <v>241</v>
      </c>
      <c r="H32" s="30" t="s">
        <v>242</v>
      </c>
      <c r="I32" s="31">
        <v>582</v>
      </c>
    </row>
    <row r="33" spans="1:9" x14ac:dyDescent="0.5">
      <c r="A33" s="30" t="s">
        <v>89</v>
      </c>
      <c r="B33" s="30" t="s">
        <v>195</v>
      </c>
      <c r="C33" s="30" t="s">
        <v>91</v>
      </c>
      <c r="D33" s="30" t="s">
        <v>11</v>
      </c>
      <c r="E33" s="30" t="s">
        <v>122</v>
      </c>
      <c r="F33" s="30" t="s">
        <v>106</v>
      </c>
      <c r="G33" s="30" t="s">
        <v>242</v>
      </c>
      <c r="H33" s="30" t="s">
        <v>243</v>
      </c>
      <c r="I33" s="31">
        <v>472</v>
      </c>
    </row>
    <row r="34" spans="1:9" x14ac:dyDescent="0.5">
      <c r="A34" s="30" t="s">
        <v>89</v>
      </c>
      <c r="B34" s="30" t="s">
        <v>195</v>
      </c>
      <c r="C34" s="30" t="s">
        <v>91</v>
      </c>
      <c r="D34" s="30" t="s">
        <v>11</v>
      </c>
      <c r="E34" s="30" t="s">
        <v>122</v>
      </c>
      <c r="F34" s="30" t="s">
        <v>106</v>
      </c>
      <c r="G34" s="30" t="s">
        <v>243</v>
      </c>
      <c r="H34" s="30" t="s">
        <v>244</v>
      </c>
      <c r="I34" s="31">
        <v>96</v>
      </c>
    </row>
    <row r="35" spans="1:9" x14ac:dyDescent="0.5">
      <c r="A35" s="30" t="s">
        <v>89</v>
      </c>
      <c r="B35" s="30" t="s">
        <v>195</v>
      </c>
      <c r="C35" s="30" t="s">
        <v>91</v>
      </c>
      <c r="D35" s="30" t="s">
        <v>11</v>
      </c>
      <c r="E35" s="30" t="s">
        <v>122</v>
      </c>
      <c r="F35" s="30" t="s">
        <v>106</v>
      </c>
      <c r="G35" s="30" t="s">
        <v>244</v>
      </c>
      <c r="H35" s="30" t="s">
        <v>245</v>
      </c>
      <c r="I35" s="31">
        <v>22</v>
      </c>
    </row>
    <row r="36" spans="1:9" x14ac:dyDescent="0.5">
      <c r="A36" s="30" t="s">
        <v>89</v>
      </c>
      <c r="B36" s="30" t="s">
        <v>195</v>
      </c>
      <c r="C36" s="30" t="s">
        <v>91</v>
      </c>
      <c r="D36" s="30" t="s">
        <v>11</v>
      </c>
      <c r="E36" s="30" t="s">
        <v>122</v>
      </c>
      <c r="F36" s="30" t="s">
        <v>106</v>
      </c>
      <c r="G36" s="30" t="s">
        <v>245</v>
      </c>
      <c r="H36" s="30" t="s">
        <v>246</v>
      </c>
      <c r="I36" s="31">
        <v>2</v>
      </c>
    </row>
    <row r="37" spans="1:9" x14ac:dyDescent="0.5">
      <c r="A37" s="30" t="s">
        <v>89</v>
      </c>
      <c r="B37" s="30" t="s">
        <v>195</v>
      </c>
      <c r="C37" s="30" t="s">
        <v>91</v>
      </c>
      <c r="D37" s="30" t="s">
        <v>11</v>
      </c>
      <c r="E37" s="30" t="s">
        <v>122</v>
      </c>
      <c r="F37" s="30" t="s">
        <v>106</v>
      </c>
      <c r="G37" s="30" t="s">
        <v>246</v>
      </c>
      <c r="H37" s="30" t="s">
        <v>247</v>
      </c>
      <c r="I37" s="31">
        <v>0</v>
      </c>
    </row>
    <row r="38" spans="1:9" x14ac:dyDescent="0.5">
      <c r="A38" s="30" t="s">
        <v>89</v>
      </c>
      <c r="B38" s="30" t="s">
        <v>195</v>
      </c>
      <c r="C38" s="30" t="s">
        <v>91</v>
      </c>
      <c r="D38" s="30" t="s">
        <v>11</v>
      </c>
      <c r="E38" s="30" t="s">
        <v>122</v>
      </c>
      <c r="F38" s="30" t="s">
        <v>106</v>
      </c>
      <c r="G38" s="30" t="s">
        <v>247</v>
      </c>
      <c r="H38" s="30" t="s">
        <v>248</v>
      </c>
      <c r="I38" s="31">
        <v>20</v>
      </c>
    </row>
    <row r="39" spans="1:9" x14ac:dyDescent="0.5">
      <c r="A39" s="30" t="s">
        <v>89</v>
      </c>
      <c r="B39" s="30" t="s">
        <v>195</v>
      </c>
      <c r="C39" s="30" t="s">
        <v>91</v>
      </c>
      <c r="D39" s="30" t="s">
        <v>11</v>
      </c>
      <c r="E39" s="30" t="s">
        <v>122</v>
      </c>
      <c r="F39" s="30" t="s">
        <v>106</v>
      </c>
      <c r="G39" s="30" t="s">
        <v>248</v>
      </c>
      <c r="H39" s="30" t="s">
        <v>249</v>
      </c>
      <c r="I39" s="31">
        <v>11</v>
      </c>
    </row>
    <row r="40" spans="1:9" x14ac:dyDescent="0.5">
      <c r="A40" s="30" t="s">
        <v>89</v>
      </c>
      <c r="B40" s="30" t="s">
        <v>195</v>
      </c>
      <c r="C40" s="30" t="s">
        <v>91</v>
      </c>
      <c r="D40" s="30" t="s">
        <v>11</v>
      </c>
      <c r="E40" s="30" t="s">
        <v>122</v>
      </c>
      <c r="F40" s="30" t="s">
        <v>106</v>
      </c>
      <c r="G40" s="30" t="s">
        <v>249</v>
      </c>
      <c r="H40" s="30" t="s">
        <v>250</v>
      </c>
      <c r="I40" s="31">
        <v>132</v>
      </c>
    </row>
    <row r="41" spans="1:9" x14ac:dyDescent="0.5">
      <c r="A41" s="30" t="s">
        <v>89</v>
      </c>
      <c r="B41" s="30" t="s">
        <v>195</v>
      </c>
      <c r="C41" s="30" t="s">
        <v>91</v>
      </c>
      <c r="D41" s="30" t="s">
        <v>11</v>
      </c>
      <c r="E41" s="30" t="s">
        <v>122</v>
      </c>
      <c r="F41" s="30" t="s">
        <v>106</v>
      </c>
      <c r="G41" s="30" t="s">
        <v>250</v>
      </c>
      <c r="H41" s="30" t="s">
        <v>251</v>
      </c>
      <c r="I41" s="31">
        <v>457</v>
      </c>
    </row>
    <row r="42" spans="1:9" x14ac:dyDescent="0.5">
      <c r="A42" s="30"/>
      <c r="B42" s="30"/>
      <c r="C42" s="30"/>
      <c r="D42" s="30"/>
      <c r="E42" s="30"/>
      <c r="F42" s="30"/>
      <c r="G42" s="30"/>
      <c r="H42" s="30"/>
      <c r="I42" s="31">
        <f>SUM(I30:I41)</f>
        <v>3273</v>
      </c>
    </row>
    <row r="43" spans="1:9" x14ac:dyDescent="0.5">
      <c r="A43" s="30"/>
      <c r="B43" s="30"/>
      <c r="C43" s="30"/>
      <c r="D43" s="30"/>
      <c r="E43" s="30"/>
      <c r="F43" s="30"/>
      <c r="G43" s="30"/>
      <c r="H43" s="30"/>
      <c r="I43" s="31"/>
    </row>
    <row r="44" spans="1:9" x14ac:dyDescent="0.5">
      <c r="A44" s="30" t="s">
        <v>89</v>
      </c>
      <c r="B44" s="30" t="s">
        <v>197</v>
      </c>
      <c r="C44" s="30" t="s">
        <v>91</v>
      </c>
      <c r="D44" s="30" t="s">
        <v>11</v>
      </c>
      <c r="E44" s="30" t="s">
        <v>123</v>
      </c>
      <c r="F44" s="30" t="s">
        <v>106</v>
      </c>
      <c r="G44" s="30" t="s">
        <v>239</v>
      </c>
      <c r="H44" s="30" t="s">
        <v>240</v>
      </c>
      <c r="I44" s="31">
        <v>4260</v>
      </c>
    </row>
    <row r="45" spans="1:9" x14ac:dyDescent="0.5">
      <c r="A45" s="30" t="s">
        <v>89</v>
      </c>
      <c r="B45" s="30" t="s">
        <v>197</v>
      </c>
      <c r="C45" s="30" t="s">
        <v>91</v>
      </c>
      <c r="D45" s="30" t="s">
        <v>11</v>
      </c>
      <c r="E45" s="30" t="s">
        <v>123</v>
      </c>
      <c r="F45" s="30" t="s">
        <v>106</v>
      </c>
      <c r="G45" s="30" t="s">
        <v>240</v>
      </c>
      <c r="H45" s="30" t="s">
        <v>241</v>
      </c>
      <c r="I45" s="31">
        <v>3909</v>
      </c>
    </row>
    <row r="46" spans="1:9" x14ac:dyDescent="0.5">
      <c r="A46" s="30" t="s">
        <v>89</v>
      </c>
      <c r="B46" s="30" t="s">
        <v>197</v>
      </c>
      <c r="C46" s="30" t="s">
        <v>91</v>
      </c>
      <c r="D46" s="30" t="s">
        <v>11</v>
      </c>
      <c r="E46" s="30" t="s">
        <v>123</v>
      </c>
      <c r="F46" s="30" t="s">
        <v>106</v>
      </c>
      <c r="G46" s="30" t="s">
        <v>241</v>
      </c>
      <c r="H46" s="30" t="s">
        <v>242</v>
      </c>
      <c r="I46" s="31">
        <v>2879</v>
      </c>
    </row>
    <row r="47" spans="1:9" x14ac:dyDescent="0.5">
      <c r="A47" s="30" t="s">
        <v>89</v>
      </c>
      <c r="B47" s="30" t="s">
        <v>197</v>
      </c>
      <c r="C47" s="30" t="s">
        <v>91</v>
      </c>
      <c r="D47" s="30" t="s">
        <v>11</v>
      </c>
      <c r="E47" s="30" t="s">
        <v>123</v>
      </c>
      <c r="F47" s="30" t="s">
        <v>106</v>
      </c>
      <c r="G47" s="30" t="s">
        <v>242</v>
      </c>
      <c r="H47" s="30" t="s">
        <v>243</v>
      </c>
      <c r="I47" s="31">
        <v>2074</v>
      </c>
    </row>
    <row r="48" spans="1:9" x14ac:dyDescent="0.5">
      <c r="A48" s="30" t="s">
        <v>89</v>
      </c>
      <c r="B48" s="30" t="s">
        <v>197</v>
      </c>
      <c r="C48" s="30" t="s">
        <v>91</v>
      </c>
      <c r="D48" s="30" t="s">
        <v>11</v>
      </c>
      <c r="E48" s="30" t="s">
        <v>123</v>
      </c>
      <c r="F48" s="30" t="s">
        <v>106</v>
      </c>
      <c r="G48" s="30" t="s">
        <v>243</v>
      </c>
      <c r="H48" s="30" t="s">
        <v>244</v>
      </c>
      <c r="I48" s="31">
        <v>561</v>
      </c>
    </row>
    <row r="49" spans="1:9" x14ac:dyDescent="0.5">
      <c r="A49" s="30" t="s">
        <v>89</v>
      </c>
      <c r="B49" s="30" t="s">
        <v>197</v>
      </c>
      <c r="C49" s="30" t="s">
        <v>91</v>
      </c>
      <c r="D49" s="30" t="s">
        <v>11</v>
      </c>
      <c r="E49" s="30" t="s">
        <v>123</v>
      </c>
      <c r="F49" s="30" t="s">
        <v>106</v>
      </c>
      <c r="G49" s="30" t="s">
        <v>244</v>
      </c>
      <c r="H49" s="30" t="s">
        <v>245</v>
      </c>
      <c r="I49" s="31">
        <v>289</v>
      </c>
    </row>
    <row r="50" spans="1:9" x14ac:dyDescent="0.5">
      <c r="A50" s="30" t="s">
        <v>89</v>
      </c>
      <c r="B50" s="30" t="s">
        <v>197</v>
      </c>
      <c r="C50" s="30" t="s">
        <v>91</v>
      </c>
      <c r="D50" s="30" t="s">
        <v>11</v>
      </c>
      <c r="E50" s="30" t="s">
        <v>123</v>
      </c>
      <c r="F50" s="30" t="s">
        <v>106</v>
      </c>
      <c r="G50" s="30" t="s">
        <v>245</v>
      </c>
      <c r="H50" s="30" t="s">
        <v>246</v>
      </c>
      <c r="I50" s="31">
        <v>76</v>
      </c>
    </row>
    <row r="51" spans="1:9" x14ac:dyDescent="0.5">
      <c r="A51" s="30" t="s">
        <v>89</v>
      </c>
      <c r="B51" s="30" t="s">
        <v>197</v>
      </c>
      <c r="C51" s="30" t="s">
        <v>91</v>
      </c>
      <c r="D51" s="30" t="s">
        <v>11</v>
      </c>
      <c r="E51" s="30" t="s">
        <v>123</v>
      </c>
      <c r="F51" s="30" t="s">
        <v>106</v>
      </c>
      <c r="G51" s="30" t="s">
        <v>246</v>
      </c>
      <c r="H51" s="30" t="s">
        <v>247</v>
      </c>
      <c r="I51" s="31">
        <v>3</v>
      </c>
    </row>
    <row r="52" spans="1:9" x14ac:dyDescent="0.5">
      <c r="A52" s="30" t="s">
        <v>89</v>
      </c>
      <c r="B52" s="30" t="s">
        <v>197</v>
      </c>
      <c r="C52" s="30" t="s">
        <v>91</v>
      </c>
      <c r="D52" s="30" t="s">
        <v>11</v>
      </c>
      <c r="E52" s="30" t="s">
        <v>123</v>
      </c>
      <c r="F52" s="30" t="s">
        <v>106</v>
      </c>
      <c r="G52" s="30" t="s">
        <v>247</v>
      </c>
      <c r="H52" s="30" t="s">
        <v>248</v>
      </c>
      <c r="I52" s="31">
        <v>689</v>
      </c>
    </row>
    <row r="53" spans="1:9" x14ac:dyDescent="0.5">
      <c r="A53" s="30" t="s">
        <v>89</v>
      </c>
      <c r="B53" s="30" t="s">
        <v>197</v>
      </c>
      <c r="C53" s="30" t="s">
        <v>91</v>
      </c>
      <c r="D53" s="30" t="s">
        <v>11</v>
      </c>
      <c r="E53" s="30" t="s">
        <v>123</v>
      </c>
      <c r="F53" s="30" t="s">
        <v>106</v>
      </c>
      <c r="G53" s="30" t="s">
        <v>248</v>
      </c>
      <c r="H53" s="30" t="s">
        <v>249</v>
      </c>
      <c r="I53" s="31">
        <v>1117</v>
      </c>
    </row>
    <row r="54" spans="1:9" x14ac:dyDescent="0.5">
      <c r="A54" s="30" t="s">
        <v>89</v>
      </c>
      <c r="B54" s="30" t="s">
        <v>197</v>
      </c>
      <c r="C54" s="30" t="s">
        <v>91</v>
      </c>
      <c r="D54" s="30" t="s">
        <v>11</v>
      </c>
      <c r="E54" s="30" t="s">
        <v>123</v>
      </c>
      <c r="F54" s="30" t="s">
        <v>106</v>
      </c>
      <c r="G54" s="30" t="s">
        <v>249</v>
      </c>
      <c r="H54" s="30" t="s">
        <v>250</v>
      </c>
      <c r="I54" s="31">
        <v>2901</v>
      </c>
    </row>
    <row r="55" spans="1:9" x14ac:dyDescent="0.5">
      <c r="A55" s="30" t="s">
        <v>89</v>
      </c>
      <c r="B55" s="30" t="s">
        <v>197</v>
      </c>
      <c r="C55" s="30" t="s">
        <v>91</v>
      </c>
      <c r="D55" s="30" t="s">
        <v>11</v>
      </c>
      <c r="E55" s="30" t="s">
        <v>123</v>
      </c>
      <c r="F55" s="30" t="s">
        <v>106</v>
      </c>
      <c r="G55" s="30" t="s">
        <v>250</v>
      </c>
      <c r="H55" s="30" t="s">
        <v>251</v>
      </c>
      <c r="I55" s="31">
        <v>4301</v>
      </c>
    </row>
    <row r="56" spans="1:9" x14ac:dyDescent="0.5">
      <c r="A56" s="30"/>
      <c r="B56" s="30"/>
      <c r="C56" s="30"/>
      <c r="D56" s="30"/>
      <c r="E56" s="30"/>
      <c r="F56" s="30"/>
      <c r="G56" s="30"/>
      <c r="H56" s="30"/>
      <c r="I56" s="31">
        <f>SUM(I44:I55)</f>
        <v>23059</v>
      </c>
    </row>
    <row r="57" spans="1:9" x14ac:dyDescent="0.5">
      <c r="A57" s="30"/>
      <c r="B57" s="30"/>
      <c r="C57" s="30"/>
      <c r="D57" s="30"/>
      <c r="E57" s="30"/>
      <c r="F57" s="30"/>
      <c r="G57" s="30"/>
      <c r="H57" s="30"/>
      <c r="I57" s="31"/>
    </row>
    <row r="58" spans="1:9" x14ac:dyDescent="0.5">
      <c r="A58" s="30" t="s">
        <v>27</v>
      </c>
      <c r="B58" s="30" t="s">
        <v>252</v>
      </c>
      <c r="C58" s="30" t="s">
        <v>29</v>
      </c>
      <c r="D58" s="30" t="s">
        <v>11</v>
      </c>
      <c r="E58" s="30" t="s">
        <v>118</v>
      </c>
      <c r="F58" s="30" t="s">
        <v>106</v>
      </c>
      <c r="G58" s="30" t="s">
        <v>239</v>
      </c>
      <c r="H58" s="30" t="s">
        <v>240</v>
      </c>
      <c r="I58" s="31">
        <v>3184</v>
      </c>
    </row>
    <row r="59" spans="1:9" x14ac:dyDescent="0.5">
      <c r="A59" s="30" t="s">
        <v>27</v>
      </c>
      <c r="B59" s="30" t="s">
        <v>252</v>
      </c>
      <c r="C59" s="30" t="s">
        <v>29</v>
      </c>
      <c r="D59" s="30" t="s">
        <v>11</v>
      </c>
      <c r="E59" s="30" t="s">
        <v>118</v>
      </c>
      <c r="F59" s="30" t="s">
        <v>106</v>
      </c>
      <c r="G59" s="30" t="s">
        <v>240</v>
      </c>
      <c r="H59" s="30" t="s">
        <v>241</v>
      </c>
      <c r="I59" s="31">
        <v>2727</v>
      </c>
    </row>
    <row r="60" spans="1:9" x14ac:dyDescent="0.5">
      <c r="A60" s="30" t="s">
        <v>27</v>
      </c>
      <c r="B60" s="30" t="s">
        <v>252</v>
      </c>
      <c r="C60" s="30" t="s">
        <v>29</v>
      </c>
      <c r="D60" s="30" t="s">
        <v>11</v>
      </c>
      <c r="E60" s="30" t="s">
        <v>118</v>
      </c>
      <c r="F60" s="30" t="s">
        <v>106</v>
      </c>
      <c r="G60" s="30" t="s">
        <v>241</v>
      </c>
      <c r="H60" s="30" t="s">
        <v>242</v>
      </c>
      <c r="I60" s="31">
        <v>2032</v>
      </c>
    </row>
    <row r="61" spans="1:9" x14ac:dyDescent="0.5">
      <c r="A61" s="30" t="s">
        <v>27</v>
      </c>
      <c r="B61" s="30" t="s">
        <v>252</v>
      </c>
      <c r="C61" s="30" t="s">
        <v>29</v>
      </c>
      <c r="D61" s="30" t="s">
        <v>11</v>
      </c>
      <c r="E61" s="30" t="s">
        <v>118</v>
      </c>
      <c r="F61" s="30" t="s">
        <v>106</v>
      </c>
      <c r="G61" s="30" t="s">
        <v>242</v>
      </c>
      <c r="H61" s="30" t="s">
        <v>243</v>
      </c>
      <c r="I61" s="31">
        <v>1467</v>
      </c>
    </row>
    <row r="62" spans="1:9" x14ac:dyDescent="0.5">
      <c r="A62" s="30" t="s">
        <v>27</v>
      </c>
      <c r="B62" s="30" t="s">
        <v>252</v>
      </c>
      <c r="C62" s="30" t="s">
        <v>29</v>
      </c>
      <c r="D62" s="30" t="s">
        <v>11</v>
      </c>
      <c r="E62" s="30" t="s">
        <v>118</v>
      </c>
      <c r="F62" s="30" t="s">
        <v>106</v>
      </c>
      <c r="G62" s="30" t="s">
        <v>243</v>
      </c>
      <c r="H62" s="30" t="s">
        <v>244</v>
      </c>
      <c r="I62" s="31">
        <v>522</v>
      </c>
    </row>
    <row r="63" spans="1:9" x14ac:dyDescent="0.5">
      <c r="A63" s="30" t="s">
        <v>27</v>
      </c>
      <c r="B63" s="30" t="s">
        <v>252</v>
      </c>
      <c r="C63" s="30" t="s">
        <v>29</v>
      </c>
      <c r="D63" s="30" t="s">
        <v>11</v>
      </c>
      <c r="E63" s="30" t="s">
        <v>118</v>
      </c>
      <c r="F63" s="30" t="s">
        <v>106</v>
      </c>
      <c r="G63" s="30" t="s">
        <v>244</v>
      </c>
      <c r="H63" s="30" t="s">
        <v>245</v>
      </c>
      <c r="I63" s="31">
        <v>164</v>
      </c>
    </row>
    <row r="64" spans="1:9" x14ac:dyDescent="0.5">
      <c r="A64" s="30" t="s">
        <v>27</v>
      </c>
      <c r="B64" s="30" t="s">
        <v>252</v>
      </c>
      <c r="C64" s="30" t="s">
        <v>29</v>
      </c>
      <c r="D64" s="30" t="s">
        <v>11</v>
      </c>
      <c r="E64" s="30" t="s">
        <v>118</v>
      </c>
      <c r="F64" s="30" t="s">
        <v>106</v>
      </c>
      <c r="G64" s="30" t="s">
        <v>245</v>
      </c>
      <c r="H64" s="30" t="s">
        <v>246</v>
      </c>
      <c r="I64" s="31">
        <v>14</v>
      </c>
    </row>
    <row r="65" spans="1:9" x14ac:dyDescent="0.5">
      <c r="A65" s="30" t="s">
        <v>27</v>
      </c>
      <c r="B65" s="30" t="s">
        <v>252</v>
      </c>
      <c r="C65" s="30" t="s">
        <v>29</v>
      </c>
      <c r="D65" s="30" t="s">
        <v>11</v>
      </c>
      <c r="E65" s="30" t="s">
        <v>118</v>
      </c>
      <c r="F65" s="30" t="s">
        <v>106</v>
      </c>
      <c r="G65" s="30" t="s">
        <v>246</v>
      </c>
      <c r="H65" s="30" t="s">
        <v>247</v>
      </c>
      <c r="I65" s="31">
        <v>3</v>
      </c>
    </row>
    <row r="66" spans="1:9" x14ac:dyDescent="0.5">
      <c r="A66" s="30" t="s">
        <v>27</v>
      </c>
      <c r="B66" s="30" t="s">
        <v>252</v>
      </c>
      <c r="C66" s="30" t="s">
        <v>29</v>
      </c>
      <c r="D66" s="30" t="s">
        <v>11</v>
      </c>
      <c r="E66" s="30" t="s">
        <v>118</v>
      </c>
      <c r="F66" s="30" t="s">
        <v>106</v>
      </c>
      <c r="G66" s="30" t="s">
        <v>247</v>
      </c>
      <c r="H66" s="30" t="s">
        <v>248</v>
      </c>
      <c r="I66" s="31">
        <v>418</v>
      </c>
    </row>
    <row r="67" spans="1:9" x14ac:dyDescent="0.5">
      <c r="A67" s="30" t="s">
        <v>27</v>
      </c>
      <c r="B67" s="30" t="s">
        <v>252</v>
      </c>
      <c r="C67" s="30" t="s">
        <v>29</v>
      </c>
      <c r="D67" s="30" t="s">
        <v>11</v>
      </c>
      <c r="E67" s="30" t="s">
        <v>118</v>
      </c>
      <c r="F67" s="30" t="s">
        <v>106</v>
      </c>
      <c r="G67" s="30" t="s">
        <v>248</v>
      </c>
      <c r="H67" s="30" t="s">
        <v>249</v>
      </c>
      <c r="I67" s="31">
        <v>856</v>
      </c>
    </row>
    <row r="68" spans="1:9" x14ac:dyDescent="0.5">
      <c r="A68" s="30" t="s">
        <v>27</v>
      </c>
      <c r="B68" s="30" t="s">
        <v>252</v>
      </c>
      <c r="C68" s="30" t="s">
        <v>29</v>
      </c>
      <c r="D68" s="30" t="s">
        <v>11</v>
      </c>
      <c r="E68" s="30" t="s">
        <v>118</v>
      </c>
      <c r="F68" s="30" t="s">
        <v>106</v>
      </c>
      <c r="G68" s="30" t="s">
        <v>249</v>
      </c>
      <c r="H68" s="30" t="s">
        <v>250</v>
      </c>
      <c r="I68" s="31">
        <v>1865</v>
      </c>
    </row>
    <row r="69" spans="1:9" x14ac:dyDescent="0.5">
      <c r="A69" s="30" t="s">
        <v>27</v>
      </c>
      <c r="B69" s="30" t="s">
        <v>252</v>
      </c>
      <c r="C69" s="30" t="s">
        <v>29</v>
      </c>
      <c r="D69" s="30" t="s">
        <v>11</v>
      </c>
      <c r="E69" s="30" t="s">
        <v>118</v>
      </c>
      <c r="F69" s="30" t="s">
        <v>106</v>
      </c>
      <c r="G69" s="30" t="s">
        <v>250</v>
      </c>
      <c r="H69" s="30" t="s">
        <v>251</v>
      </c>
      <c r="I69" s="31">
        <v>3303</v>
      </c>
    </row>
    <row r="70" spans="1:9" x14ac:dyDescent="0.5">
      <c r="A70" s="30"/>
      <c r="B70" s="30"/>
      <c r="C70" s="30"/>
      <c r="D70" s="30"/>
      <c r="E70" s="30"/>
      <c r="F70" s="30"/>
      <c r="G70" s="30"/>
      <c r="H70" s="30"/>
      <c r="I70" s="31">
        <f>SUM(I58:I69)</f>
        <v>16555</v>
      </c>
    </row>
    <row r="71" spans="1:9" x14ac:dyDescent="0.5">
      <c r="A71" s="30"/>
      <c r="B71" s="30"/>
      <c r="C71" s="30"/>
      <c r="D71" s="30"/>
      <c r="E71" s="30"/>
      <c r="F71" s="30"/>
      <c r="G71" s="30"/>
      <c r="H71" s="30"/>
      <c r="I71" s="31"/>
    </row>
    <row r="72" spans="1:9" x14ac:dyDescent="0.5">
      <c r="A72" s="30" t="s">
        <v>33</v>
      </c>
      <c r="B72" s="30" t="s">
        <v>182</v>
      </c>
      <c r="C72" s="30" t="s">
        <v>35</v>
      </c>
      <c r="D72" s="30" t="s">
        <v>11</v>
      </c>
      <c r="E72" s="30" t="s">
        <v>112</v>
      </c>
      <c r="F72" s="30" t="s">
        <v>106</v>
      </c>
      <c r="G72" s="30" t="s">
        <v>239</v>
      </c>
      <c r="H72" s="30" t="s">
        <v>240</v>
      </c>
      <c r="I72" s="31">
        <v>4378</v>
      </c>
    </row>
    <row r="73" spans="1:9" x14ac:dyDescent="0.5">
      <c r="A73" s="30" t="s">
        <v>33</v>
      </c>
      <c r="B73" s="30" t="s">
        <v>182</v>
      </c>
      <c r="C73" s="30" t="s">
        <v>35</v>
      </c>
      <c r="D73" s="30" t="s">
        <v>11</v>
      </c>
      <c r="E73" s="30" t="s">
        <v>112</v>
      </c>
      <c r="F73" s="30" t="s">
        <v>106</v>
      </c>
      <c r="G73" s="30" t="s">
        <v>240</v>
      </c>
      <c r="H73" s="30" t="s">
        <v>241</v>
      </c>
      <c r="I73" s="31">
        <v>3617</v>
      </c>
    </row>
    <row r="74" spans="1:9" x14ac:dyDescent="0.5">
      <c r="A74" s="30" t="s">
        <v>33</v>
      </c>
      <c r="B74" s="30" t="s">
        <v>182</v>
      </c>
      <c r="C74" s="30" t="s">
        <v>35</v>
      </c>
      <c r="D74" s="30" t="s">
        <v>11</v>
      </c>
      <c r="E74" s="30" t="s">
        <v>112</v>
      </c>
      <c r="F74" s="30" t="s">
        <v>106</v>
      </c>
      <c r="G74" s="30" t="s">
        <v>241</v>
      </c>
      <c r="H74" s="30" t="s">
        <v>242</v>
      </c>
      <c r="I74" s="31">
        <v>2625</v>
      </c>
    </row>
    <row r="75" spans="1:9" x14ac:dyDescent="0.5">
      <c r="A75" s="30" t="s">
        <v>33</v>
      </c>
      <c r="B75" s="30" t="s">
        <v>182</v>
      </c>
      <c r="C75" s="30" t="s">
        <v>35</v>
      </c>
      <c r="D75" s="30" t="s">
        <v>11</v>
      </c>
      <c r="E75" s="30" t="s">
        <v>112</v>
      </c>
      <c r="F75" s="30" t="s">
        <v>106</v>
      </c>
      <c r="G75" s="30" t="s">
        <v>242</v>
      </c>
      <c r="H75" s="30" t="s">
        <v>243</v>
      </c>
      <c r="I75" s="31">
        <v>2110</v>
      </c>
    </row>
    <row r="76" spans="1:9" x14ac:dyDescent="0.5">
      <c r="A76" s="30" t="s">
        <v>33</v>
      </c>
      <c r="B76" s="30" t="s">
        <v>182</v>
      </c>
      <c r="C76" s="30" t="s">
        <v>35</v>
      </c>
      <c r="D76" s="30" t="s">
        <v>11</v>
      </c>
      <c r="E76" s="30" t="s">
        <v>112</v>
      </c>
      <c r="F76" s="30" t="s">
        <v>106</v>
      </c>
      <c r="G76" s="30" t="s">
        <v>243</v>
      </c>
      <c r="H76" s="30" t="s">
        <v>244</v>
      </c>
      <c r="I76" s="31">
        <v>411</v>
      </c>
    </row>
    <row r="77" spans="1:9" x14ac:dyDescent="0.5">
      <c r="A77" s="30" t="s">
        <v>33</v>
      </c>
      <c r="B77" s="30" t="s">
        <v>182</v>
      </c>
      <c r="C77" s="30" t="s">
        <v>35</v>
      </c>
      <c r="D77" s="30" t="s">
        <v>11</v>
      </c>
      <c r="E77" s="30" t="s">
        <v>112</v>
      </c>
      <c r="F77" s="30" t="s">
        <v>106</v>
      </c>
      <c r="G77" s="30" t="s">
        <v>244</v>
      </c>
      <c r="H77" s="30" t="s">
        <v>245</v>
      </c>
      <c r="I77" s="31">
        <v>274</v>
      </c>
    </row>
    <row r="78" spans="1:9" x14ac:dyDescent="0.5">
      <c r="A78" s="30" t="s">
        <v>33</v>
      </c>
      <c r="B78" s="30" t="s">
        <v>182</v>
      </c>
      <c r="C78" s="30" t="s">
        <v>35</v>
      </c>
      <c r="D78" s="30" t="s">
        <v>11</v>
      </c>
      <c r="E78" s="30" t="s">
        <v>112</v>
      </c>
      <c r="F78" s="30" t="s">
        <v>106</v>
      </c>
      <c r="G78" s="30" t="s">
        <v>245</v>
      </c>
      <c r="H78" s="30" t="s">
        <v>246</v>
      </c>
      <c r="I78" s="31">
        <v>21</v>
      </c>
    </row>
    <row r="79" spans="1:9" x14ac:dyDescent="0.5">
      <c r="A79" s="30" t="s">
        <v>33</v>
      </c>
      <c r="B79" s="30" t="s">
        <v>182</v>
      </c>
      <c r="C79" s="30" t="s">
        <v>35</v>
      </c>
      <c r="D79" s="30" t="s">
        <v>11</v>
      </c>
      <c r="E79" s="30" t="s">
        <v>112</v>
      </c>
      <c r="F79" s="30" t="s">
        <v>106</v>
      </c>
      <c r="G79" s="30" t="s">
        <v>246</v>
      </c>
      <c r="H79" s="30" t="s">
        <v>247</v>
      </c>
      <c r="I79" s="31">
        <v>29</v>
      </c>
    </row>
    <row r="80" spans="1:9" x14ac:dyDescent="0.5">
      <c r="A80" s="30" t="s">
        <v>33</v>
      </c>
      <c r="B80" s="30" t="s">
        <v>182</v>
      </c>
      <c r="C80" s="30" t="s">
        <v>35</v>
      </c>
      <c r="D80" s="30" t="s">
        <v>11</v>
      </c>
      <c r="E80" s="30" t="s">
        <v>112</v>
      </c>
      <c r="F80" s="30" t="s">
        <v>106</v>
      </c>
      <c r="G80" s="30" t="s">
        <v>247</v>
      </c>
      <c r="H80" s="30" t="s">
        <v>248</v>
      </c>
      <c r="I80" s="31">
        <v>671</v>
      </c>
    </row>
    <row r="81" spans="1:9" x14ac:dyDescent="0.5">
      <c r="A81" s="30" t="s">
        <v>33</v>
      </c>
      <c r="B81" s="30" t="s">
        <v>182</v>
      </c>
      <c r="C81" s="30" t="s">
        <v>35</v>
      </c>
      <c r="D81" s="30" t="s">
        <v>11</v>
      </c>
      <c r="E81" s="30" t="s">
        <v>112</v>
      </c>
      <c r="F81" s="30" t="s">
        <v>106</v>
      </c>
      <c r="G81" s="30" t="s">
        <v>248</v>
      </c>
      <c r="H81" s="30" t="s">
        <v>249</v>
      </c>
      <c r="I81" s="31">
        <v>1284</v>
      </c>
    </row>
    <row r="82" spans="1:9" x14ac:dyDescent="0.5">
      <c r="A82" s="30" t="s">
        <v>33</v>
      </c>
      <c r="B82" s="30" t="s">
        <v>182</v>
      </c>
      <c r="C82" s="30" t="s">
        <v>35</v>
      </c>
      <c r="D82" s="30" t="s">
        <v>11</v>
      </c>
      <c r="E82" s="30" t="s">
        <v>112</v>
      </c>
      <c r="F82" s="30" t="s">
        <v>106</v>
      </c>
      <c r="G82" s="30" t="s">
        <v>249</v>
      </c>
      <c r="H82" s="30" t="s">
        <v>250</v>
      </c>
      <c r="I82" s="31">
        <v>2759</v>
      </c>
    </row>
    <row r="83" spans="1:9" x14ac:dyDescent="0.5">
      <c r="A83" s="30" t="s">
        <v>33</v>
      </c>
      <c r="B83" s="30" t="s">
        <v>182</v>
      </c>
      <c r="C83" s="30" t="s">
        <v>35</v>
      </c>
      <c r="D83" s="30" t="s">
        <v>11</v>
      </c>
      <c r="E83" s="30" t="s">
        <v>112</v>
      </c>
      <c r="F83" s="30" t="s">
        <v>106</v>
      </c>
      <c r="G83" s="30" t="s">
        <v>250</v>
      </c>
      <c r="H83" s="30" t="s">
        <v>251</v>
      </c>
      <c r="I83" s="31">
        <v>4627</v>
      </c>
    </row>
    <row r="84" spans="1:9" x14ac:dyDescent="0.5">
      <c r="A84" s="30"/>
      <c r="B84" s="30"/>
      <c r="C84" s="30"/>
      <c r="D84" s="30"/>
      <c r="E84" s="30"/>
      <c r="F84" s="30"/>
      <c r="G84" s="30"/>
      <c r="H84" s="30"/>
      <c r="I84" s="31">
        <f>SUM(I72:I83)</f>
        <v>22806</v>
      </c>
    </row>
    <row r="85" spans="1:9" x14ac:dyDescent="0.5">
      <c r="A85" s="30"/>
      <c r="B85" s="30"/>
      <c r="C85" s="30"/>
      <c r="D85" s="30"/>
      <c r="E85" s="30"/>
      <c r="F85" s="30"/>
      <c r="G85" s="30"/>
      <c r="H85" s="30"/>
      <c r="I85" s="31"/>
    </row>
    <row r="86" spans="1:9" x14ac:dyDescent="0.5">
      <c r="A86" s="30" t="s">
        <v>38</v>
      </c>
      <c r="B86" s="30" t="s">
        <v>185</v>
      </c>
      <c r="C86" s="30" t="s">
        <v>40</v>
      </c>
      <c r="D86" s="30" t="s">
        <v>11</v>
      </c>
      <c r="E86" s="30" t="s">
        <v>115</v>
      </c>
      <c r="F86" s="30" t="s">
        <v>106</v>
      </c>
      <c r="G86" s="30" t="s">
        <v>239</v>
      </c>
      <c r="H86" s="30" t="s">
        <v>240</v>
      </c>
      <c r="I86" s="31">
        <v>3470</v>
      </c>
    </row>
    <row r="87" spans="1:9" x14ac:dyDescent="0.5">
      <c r="A87" s="30" t="s">
        <v>38</v>
      </c>
      <c r="B87" s="30" t="s">
        <v>185</v>
      </c>
      <c r="C87" s="30" t="s">
        <v>40</v>
      </c>
      <c r="D87" s="30" t="s">
        <v>11</v>
      </c>
      <c r="E87" s="30" t="s">
        <v>115</v>
      </c>
      <c r="F87" s="30" t="s">
        <v>106</v>
      </c>
      <c r="G87" s="30" t="s">
        <v>240</v>
      </c>
      <c r="H87" s="30" t="s">
        <v>241</v>
      </c>
      <c r="I87" s="31">
        <v>2847</v>
      </c>
    </row>
    <row r="88" spans="1:9" x14ac:dyDescent="0.5">
      <c r="A88" s="30" t="s">
        <v>38</v>
      </c>
      <c r="B88" s="30" t="s">
        <v>185</v>
      </c>
      <c r="C88" s="30" t="s">
        <v>40</v>
      </c>
      <c r="D88" s="30" t="s">
        <v>11</v>
      </c>
      <c r="E88" s="30" t="s">
        <v>115</v>
      </c>
      <c r="F88" s="30" t="s">
        <v>106</v>
      </c>
      <c r="G88" s="30" t="s">
        <v>241</v>
      </c>
      <c r="H88" s="30" t="s">
        <v>242</v>
      </c>
      <c r="I88" s="31">
        <v>2369</v>
      </c>
    </row>
    <row r="89" spans="1:9" x14ac:dyDescent="0.5">
      <c r="A89" s="30" t="s">
        <v>38</v>
      </c>
      <c r="B89" s="30" t="s">
        <v>185</v>
      </c>
      <c r="C89" s="30" t="s">
        <v>40</v>
      </c>
      <c r="D89" s="30" t="s">
        <v>11</v>
      </c>
      <c r="E89" s="30" t="s">
        <v>115</v>
      </c>
      <c r="F89" s="30" t="s">
        <v>106</v>
      </c>
      <c r="G89" s="30" t="s">
        <v>242</v>
      </c>
      <c r="H89" s="30" t="s">
        <v>243</v>
      </c>
      <c r="I89" s="31">
        <v>1563</v>
      </c>
    </row>
    <row r="90" spans="1:9" x14ac:dyDescent="0.5">
      <c r="A90" s="30" t="s">
        <v>38</v>
      </c>
      <c r="B90" s="30" t="s">
        <v>185</v>
      </c>
      <c r="C90" s="30" t="s">
        <v>40</v>
      </c>
      <c r="D90" s="30" t="s">
        <v>11</v>
      </c>
      <c r="E90" s="30" t="s">
        <v>115</v>
      </c>
      <c r="F90" s="30" t="s">
        <v>106</v>
      </c>
      <c r="G90" s="30" t="s">
        <v>243</v>
      </c>
      <c r="H90" s="30" t="s">
        <v>244</v>
      </c>
      <c r="I90" s="31">
        <v>696</v>
      </c>
    </row>
    <row r="91" spans="1:9" x14ac:dyDescent="0.5">
      <c r="A91" s="30" t="s">
        <v>38</v>
      </c>
      <c r="B91" s="30" t="s">
        <v>185</v>
      </c>
      <c r="C91" s="30" t="s">
        <v>40</v>
      </c>
      <c r="D91" s="30" t="s">
        <v>11</v>
      </c>
      <c r="E91" s="30" t="s">
        <v>115</v>
      </c>
      <c r="F91" s="30" t="s">
        <v>106</v>
      </c>
      <c r="G91" s="30" t="s">
        <v>244</v>
      </c>
      <c r="H91" s="30" t="s">
        <v>245</v>
      </c>
      <c r="I91" s="31">
        <v>440</v>
      </c>
    </row>
    <row r="92" spans="1:9" x14ac:dyDescent="0.5">
      <c r="A92" s="30" t="s">
        <v>38</v>
      </c>
      <c r="B92" s="30" t="s">
        <v>185</v>
      </c>
      <c r="C92" s="30" t="s">
        <v>40</v>
      </c>
      <c r="D92" s="30" t="s">
        <v>11</v>
      </c>
      <c r="E92" s="30" t="s">
        <v>115</v>
      </c>
      <c r="F92" s="30" t="s">
        <v>106</v>
      </c>
      <c r="G92" s="30" t="s">
        <v>245</v>
      </c>
      <c r="H92" s="30" t="s">
        <v>246</v>
      </c>
      <c r="I92" s="31">
        <v>302</v>
      </c>
    </row>
    <row r="93" spans="1:9" x14ac:dyDescent="0.5">
      <c r="A93" s="30" t="s">
        <v>38</v>
      </c>
      <c r="B93" s="30" t="s">
        <v>185</v>
      </c>
      <c r="C93" s="30" t="s">
        <v>40</v>
      </c>
      <c r="D93" s="30" t="s">
        <v>11</v>
      </c>
      <c r="E93" s="30" t="s">
        <v>115</v>
      </c>
      <c r="F93" s="30" t="s">
        <v>106</v>
      </c>
      <c r="G93" s="30" t="s">
        <v>246</v>
      </c>
      <c r="H93" s="30" t="s">
        <v>247</v>
      </c>
      <c r="I93" s="31">
        <v>283</v>
      </c>
    </row>
    <row r="94" spans="1:9" x14ac:dyDescent="0.5">
      <c r="A94" s="30" t="s">
        <v>38</v>
      </c>
      <c r="B94" s="30" t="s">
        <v>185</v>
      </c>
      <c r="C94" s="30" t="s">
        <v>40</v>
      </c>
      <c r="D94" s="30" t="s">
        <v>11</v>
      </c>
      <c r="E94" s="30" t="s">
        <v>115</v>
      </c>
      <c r="F94" s="30" t="s">
        <v>106</v>
      </c>
      <c r="G94" s="30" t="s">
        <v>247</v>
      </c>
      <c r="H94" s="30" t="s">
        <v>248</v>
      </c>
      <c r="I94" s="31">
        <v>778</v>
      </c>
    </row>
    <row r="95" spans="1:9" x14ac:dyDescent="0.5">
      <c r="A95" s="30" t="s">
        <v>38</v>
      </c>
      <c r="B95" s="30" t="s">
        <v>185</v>
      </c>
      <c r="C95" s="30" t="s">
        <v>40</v>
      </c>
      <c r="D95" s="30" t="s">
        <v>11</v>
      </c>
      <c r="E95" s="30" t="s">
        <v>115</v>
      </c>
      <c r="F95" s="30" t="s">
        <v>106</v>
      </c>
      <c r="G95" s="30" t="s">
        <v>248</v>
      </c>
      <c r="H95" s="30" t="s">
        <v>249</v>
      </c>
      <c r="I95" s="31">
        <v>1139</v>
      </c>
    </row>
    <row r="96" spans="1:9" x14ac:dyDescent="0.5">
      <c r="A96" s="30" t="s">
        <v>38</v>
      </c>
      <c r="B96" s="30" t="s">
        <v>185</v>
      </c>
      <c r="C96" s="30" t="s">
        <v>40</v>
      </c>
      <c r="D96" s="30" t="s">
        <v>11</v>
      </c>
      <c r="E96" s="30" t="s">
        <v>115</v>
      </c>
      <c r="F96" s="30" t="s">
        <v>106</v>
      </c>
      <c r="G96" s="30" t="s">
        <v>249</v>
      </c>
      <c r="H96" s="30" t="s">
        <v>250</v>
      </c>
      <c r="I96" s="31">
        <v>2507</v>
      </c>
    </row>
    <row r="97" spans="1:9" x14ac:dyDescent="0.5">
      <c r="A97" s="30" t="s">
        <v>38</v>
      </c>
      <c r="B97" s="30" t="s">
        <v>185</v>
      </c>
      <c r="C97" s="30" t="s">
        <v>40</v>
      </c>
      <c r="D97" s="30" t="s">
        <v>11</v>
      </c>
      <c r="E97" s="30" t="s">
        <v>115</v>
      </c>
      <c r="F97" s="30" t="s">
        <v>106</v>
      </c>
      <c r="G97" s="30" t="s">
        <v>250</v>
      </c>
      <c r="H97" s="30" t="s">
        <v>251</v>
      </c>
      <c r="I97" s="31">
        <v>3683</v>
      </c>
    </row>
    <row r="98" spans="1:9" x14ac:dyDescent="0.5">
      <c r="A98" s="30"/>
      <c r="B98" s="30"/>
      <c r="C98" s="30"/>
      <c r="D98" s="30"/>
      <c r="E98" s="30"/>
      <c r="F98" s="30"/>
      <c r="G98" s="30"/>
      <c r="H98" s="30"/>
      <c r="I98" s="31">
        <f>SUM(I86:I97)</f>
        <v>20077</v>
      </c>
    </row>
    <row r="99" spans="1:9" x14ac:dyDescent="0.5">
      <c r="A99" s="30"/>
      <c r="B99" s="30"/>
      <c r="C99" s="30"/>
      <c r="D99" s="30"/>
      <c r="E99" s="30"/>
      <c r="F99" s="30"/>
      <c r="G99" s="30"/>
      <c r="H99" s="30"/>
      <c r="I99" s="31"/>
    </row>
    <row r="100" spans="1:9" x14ac:dyDescent="0.5">
      <c r="A100" s="30" t="s">
        <v>55</v>
      </c>
      <c r="B100" s="30" t="s">
        <v>154</v>
      </c>
      <c r="C100" s="30" t="s">
        <v>57</v>
      </c>
      <c r="D100" s="30" t="s">
        <v>11</v>
      </c>
      <c r="E100" s="30" t="s">
        <v>124</v>
      </c>
      <c r="F100" s="30" t="s">
        <v>106</v>
      </c>
      <c r="G100" s="30" t="s">
        <v>253</v>
      </c>
      <c r="H100" s="30" t="s">
        <v>245</v>
      </c>
      <c r="I100" s="31">
        <v>10</v>
      </c>
    </row>
    <row r="101" spans="1:9" x14ac:dyDescent="0.5">
      <c r="A101" s="30" t="s">
        <v>55</v>
      </c>
      <c r="B101" s="30" t="s">
        <v>154</v>
      </c>
      <c r="C101" s="30" t="s">
        <v>57</v>
      </c>
      <c r="D101" s="30" t="s">
        <v>11</v>
      </c>
      <c r="E101" s="30" t="s">
        <v>124</v>
      </c>
      <c r="F101" s="30" t="s">
        <v>106</v>
      </c>
      <c r="G101" s="30" t="s">
        <v>245</v>
      </c>
      <c r="H101" s="30" t="s">
        <v>246</v>
      </c>
      <c r="I101" s="31">
        <v>0</v>
      </c>
    </row>
    <row r="102" spans="1:9" x14ac:dyDescent="0.5">
      <c r="A102" s="30" t="s">
        <v>55</v>
      </c>
      <c r="B102" s="30" t="s">
        <v>154</v>
      </c>
      <c r="C102" s="30" t="s">
        <v>57</v>
      </c>
      <c r="D102" s="30" t="s">
        <v>11</v>
      </c>
      <c r="E102" s="30" t="s">
        <v>124</v>
      </c>
      <c r="F102" s="30" t="s">
        <v>106</v>
      </c>
      <c r="G102" s="30" t="s">
        <v>246</v>
      </c>
      <c r="H102" s="30" t="s">
        <v>247</v>
      </c>
      <c r="I102" s="31">
        <v>0</v>
      </c>
    </row>
    <row r="103" spans="1:9" x14ac:dyDescent="0.5">
      <c r="A103" s="30" t="s">
        <v>55</v>
      </c>
      <c r="B103" s="30" t="s">
        <v>154</v>
      </c>
      <c r="C103" s="30" t="s">
        <v>57</v>
      </c>
      <c r="D103" s="30" t="s">
        <v>11</v>
      </c>
      <c r="E103" s="30" t="s">
        <v>124</v>
      </c>
      <c r="F103" s="30" t="s">
        <v>106</v>
      </c>
      <c r="G103" s="30" t="s">
        <v>247</v>
      </c>
      <c r="H103" s="30" t="s">
        <v>248</v>
      </c>
      <c r="I103" s="31">
        <v>0</v>
      </c>
    </row>
    <row r="104" spans="1:9" x14ac:dyDescent="0.5">
      <c r="A104" s="30" t="s">
        <v>55</v>
      </c>
      <c r="B104" s="30" t="s">
        <v>154</v>
      </c>
      <c r="C104" s="30" t="s">
        <v>57</v>
      </c>
      <c r="D104" s="30" t="s">
        <v>11</v>
      </c>
      <c r="E104" s="30" t="s">
        <v>124</v>
      </c>
      <c r="F104" s="30" t="s">
        <v>106</v>
      </c>
      <c r="G104" s="30" t="s">
        <v>248</v>
      </c>
      <c r="H104" s="30" t="s">
        <v>249</v>
      </c>
      <c r="I104" s="31">
        <v>1157</v>
      </c>
    </row>
    <row r="105" spans="1:9" x14ac:dyDescent="0.5">
      <c r="A105" s="30" t="s">
        <v>55</v>
      </c>
      <c r="B105" s="30" t="s">
        <v>154</v>
      </c>
      <c r="C105" s="30" t="s">
        <v>57</v>
      </c>
      <c r="D105" s="30" t="s">
        <v>11</v>
      </c>
      <c r="E105" s="30" t="s">
        <v>124</v>
      </c>
      <c r="F105" s="30" t="s">
        <v>106</v>
      </c>
      <c r="G105" s="30" t="s">
        <v>249</v>
      </c>
      <c r="H105" s="30" t="s">
        <v>250</v>
      </c>
      <c r="I105" s="31">
        <v>1932</v>
      </c>
    </row>
    <row r="106" spans="1:9" x14ac:dyDescent="0.5">
      <c r="A106" s="30" t="s">
        <v>55</v>
      </c>
      <c r="B106" s="30" t="s">
        <v>154</v>
      </c>
      <c r="C106" s="30" t="s">
        <v>57</v>
      </c>
      <c r="D106" s="30" t="s">
        <v>11</v>
      </c>
      <c r="E106" s="30" t="s">
        <v>124</v>
      </c>
      <c r="F106" s="30" t="s">
        <v>106</v>
      </c>
      <c r="G106" s="30" t="s">
        <v>250</v>
      </c>
      <c r="H106" s="30" t="s">
        <v>251</v>
      </c>
      <c r="I106" s="31">
        <v>3557</v>
      </c>
    </row>
    <row r="107" spans="1:9" x14ac:dyDescent="0.5">
      <c r="A107" s="30"/>
      <c r="B107" s="30"/>
      <c r="C107" s="30"/>
      <c r="D107" s="30"/>
      <c r="E107" s="30"/>
      <c r="F107" s="30"/>
      <c r="G107" s="30"/>
      <c r="H107" s="30"/>
      <c r="I107" s="31">
        <f>SUM(I100:I106)</f>
        <v>6656</v>
      </c>
    </row>
    <row r="108" spans="1:9" x14ac:dyDescent="0.5">
      <c r="A108" s="30"/>
      <c r="B108" s="30"/>
      <c r="C108" s="30"/>
      <c r="D108" s="30"/>
      <c r="E108" s="30"/>
      <c r="F108" s="30"/>
      <c r="G108" s="30"/>
      <c r="H108" s="30"/>
      <c r="I108" s="31"/>
    </row>
    <row r="109" spans="1:9" x14ac:dyDescent="0.5">
      <c r="A109" s="30" t="s">
        <v>8</v>
      </c>
      <c r="B109" s="30" t="s">
        <v>254</v>
      </c>
      <c r="C109" s="30" t="s">
        <v>10</v>
      </c>
      <c r="D109" s="30" t="s">
        <v>11</v>
      </c>
      <c r="E109" s="30" t="s">
        <v>116</v>
      </c>
      <c r="F109" s="30" t="s">
        <v>106</v>
      </c>
      <c r="G109" s="30" t="s">
        <v>239</v>
      </c>
      <c r="H109" s="30" t="s">
        <v>240</v>
      </c>
      <c r="I109" s="31">
        <v>727</v>
      </c>
    </row>
    <row r="110" spans="1:9" x14ac:dyDescent="0.5">
      <c r="A110" s="30" t="s">
        <v>8</v>
      </c>
      <c r="B110" s="30" t="s">
        <v>254</v>
      </c>
      <c r="C110" s="30" t="s">
        <v>10</v>
      </c>
      <c r="D110" s="30" t="s">
        <v>11</v>
      </c>
      <c r="E110" s="30" t="s">
        <v>116</v>
      </c>
      <c r="F110" s="30" t="s">
        <v>106</v>
      </c>
      <c r="G110" s="30" t="s">
        <v>240</v>
      </c>
      <c r="H110" s="30" t="s">
        <v>241</v>
      </c>
      <c r="I110" s="31">
        <v>544</v>
      </c>
    </row>
    <row r="111" spans="1:9" x14ac:dyDescent="0.5">
      <c r="A111" s="30" t="s">
        <v>8</v>
      </c>
      <c r="B111" s="30" t="s">
        <v>254</v>
      </c>
      <c r="C111" s="30" t="s">
        <v>10</v>
      </c>
      <c r="D111" s="30" t="s">
        <v>11</v>
      </c>
      <c r="E111" s="30" t="s">
        <v>116</v>
      </c>
      <c r="F111" s="30" t="s">
        <v>106</v>
      </c>
      <c r="G111" s="30" t="s">
        <v>241</v>
      </c>
      <c r="H111" s="30" t="s">
        <v>242</v>
      </c>
      <c r="I111" s="31">
        <v>358</v>
      </c>
    </row>
    <row r="112" spans="1:9" x14ac:dyDescent="0.5">
      <c r="A112" s="30" t="s">
        <v>8</v>
      </c>
      <c r="B112" s="30" t="s">
        <v>254</v>
      </c>
      <c r="C112" s="30" t="s">
        <v>10</v>
      </c>
      <c r="D112" s="30" t="s">
        <v>11</v>
      </c>
      <c r="E112" s="30" t="s">
        <v>116</v>
      </c>
      <c r="F112" s="30" t="s">
        <v>106</v>
      </c>
      <c r="G112" s="30" t="s">
        <v>242</v>
      </c>
      <c r="H112" s="30" t="s">
        <v>243</v>
      </c>
      <c r="I112" s="31">
        <v>284</v>
      </c>
    </row>
    <row r="113" spans="1:9" x14ac:dyDescent="0.5">
      <c r="A113" s="30" t="s">
        <v>8</v>
      </c>
      <c r="B113" s="30" t="s">
        <v>254</v>
      </c>
      <c r="C113" s="30" t="s">
        <v>10</v>
      </c>
      <c r="D113" s="30" t="s">
        <v>11</v>
      </c>
      <c r="E113" s="30" t="s">
        <v>116</v>
      </c>
      <c r="F113" s="30" t="s">
        <v>106</v>
      </c>
      <c r="G113" s="30" t="s">
        <v>243</v>
      </c>
      <c r="H113" s="30" t="s">
        <v>244</v>
      </c>
      <c r="I113" s="31">
        <v>107</v>
      </c>
    </row>
    <row r="114" spans="1:9" x14ac:dyDescent="0.5">
      <c r="A114" s="30" t="s">
        <v>8</v>
      </c>
      <c r="B114" s="30" t="s">
        <v>254</v>
      </c>
      <c r="C114" s="30" t="s">
        <v>10</v>
      </c>
      <c r="D114" s="30" t="s">
        <v>11</v>
      </c>
      <c r="E114" s="30" t="s">
        <v>116</v>
      </c>
      <c r="F114" s="30" t="s">
        <v>106</v>
      </c>
      <c r="G114" s="30" t="s">
        <v>244</v>
      </c>
      <c r="H114" s="30" t="s">
        <v>245</v>
      </c>
      <c r="I114" s="31">
        <v>57</v>
      </c>
    </row>
    <row r="115" spans="1:9" x14ac:dyDescent="0.5">
      <c r="A115" s="30" t="s">
        <v>8</v>
      </c>
      <c r="B115" s="30" t="s">
        <v>254</v>
      </c>
      <c r="C115" s="30" t="s">
        <v>10</v>
      </c>
      <c r="D115" s="30" t="s">
        <v>11</v>
      </c>
      <c r="E115" s="30" t="s">
        <v>116</v>
      </c>
      <c r="F115" s="30" t="s">
        <v>106</v>
      </c>
      <c r="G115" s="30" t="s">
        <v>245</v>
      </c>
      <c r="H115" s="30" t="s">
        <v>246</v>
      </c>
      <c r="I115" s="31">
        <v>19</v>
      </c>
    </row>
    <row r="116" spans="1:9" x14ac:dyDescent="0.5">
      <c r="A116" s="30" t="s">
        <v>8</v>
      </c>
      <c r="B116" s="30" t="s">
        <v>254</v>
      </c>
      <c r="C116" s="30" t="s">
        <v>10</v>
      </c>
      <c r="D116" s="30" t="s">
        <v>11</v>
      </c>
      <c r="E116" s="30" t="s">
        <v>116</v>
      </c>
      <c r="F116" s="30" t="s">
        <v>106</v>
      </c>
      <c r="G116" s="30" t="s">
        <v>246</v>
      </c>
      <c r="H116" s="30" t="s">
        <v>247</v>
      </c>
      <c r="I116" s="31">
        <v>10</v>
      </c>
    </row>
    <row r="117" spans="1:9" x14ac:dyDescent="0.5">
      <c r="A117" s="30" t="s">
        <v>8</v>
      </c>
      <c r="B117" s="30" t="s">
        <v>254</v>
      </c>
      <c r="C117" s="30" t="s">
        <v>10</v>
      </c>
      <c r="D117" s="30" t="s">
        <v>11</v>
      </c>
      <c r="E117" s="30" t="s">
        <v>116</v>
      </c>
      <c r="F117" s="30" t="s">
        <v>106</v>
      </c>
      <c r="G117" s="30" t="s">
        <v>247</v>
      </c>
      <c r="H117" s="30" t="s">
        <v>248</v>
      </c>
      <c r="I117" s="31">
        <v>86</v>
      </c>
    </row>
    <row r="118" spans="1:9" x14ac:dyDescent="0.5">
      <c r="A118" s="30" t="s">
        <v>8</v>
      </c>
      <c r="B118" s="30" t="s">
        <v>254</v>
      </c>
      <c r="C118" s="30" t="s">
        <v>10</v>
      </c>
      <c r="D118" s="30" t="s">
        <v>11</v>
      </c>
      <c r="E118" s="30" t="s">
        <v>116</v>
      </c>
      <c r="F118" s="30" t="s">
        <v>106</v>
      </c>
      <c r="G118" s="30" t="s">
        <v>248</v>
      </c>
      <c r="H118" s="30" t="s">
        <v>249</v>
      </c>
      <c r="I118" s="31">
        <v>170</v>
      </c>
    </row>
    <row r="119" spans="1:9" x14ac:dyDescent="0.5">
      <c r="A119" s="30" t="s">
        <v>8</v>
      </c>
      <c r="B119" s="30" t="s">
        <v>254</v>
      </c>
      <c r="C119" s="30" t="s">
        <v>10</v>
      </c>
      <c r="D119" s="30" t="s">
        <v>11</v>
      </c>
      <c r="E119" s="30" t="s">
        <v>116</v>
      </c>
      <c r="F119" s="30" t="s">
        <v>106</v>
      </c>
      <c r="G119" s="30" t="s">
        <v>249</v>
      </c>
      <c r="H119" s="30" t="s">
        <v>250</v>
      </c>
      <c r="I119" s="31">
        <v>381</v>
      </c>
    </row>
    <row r="120" spans="1:9" x14ac:dyDescent="0.5">
      <c r="A120" s="30" t="s">
        <v>8</v>
      </c>
      <c r="B120" s="30" t="s">
        <v>254</v>
      </c>
      <c r="C120" s="30" t="s">
        <v>10</v>
      </c>
      <c r="D120" s="30" t="s">
        <v>11</v>
      </c>
      <c r="E120" s="30" t="s">
        <v>116</v>
      </c>
      <c r="F120" s="30" t="s">
        <v>106</v>
      </c>
      <c r="G120" s="30" t="s">
        <v>250</v>
      </c>
      <c r="H120" s="30" t="s">
        <v>251</v>
      </c>
      <c r="I120" s="31">
        <v>735</v>
      </c>
    </row>
    <row r="121" spans="1:9" x14ac:dyDescent="0.5">
      <c r="I121" s="32">
        <f>SUM(I109:I120)</f>
        <v>3478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elektra</vt:lpstr>
      <vt:lpstr>gas</vt:lpstr>
      <vt:lpstr>Verbruiken 2022 elektra</vt:lpstr>
      <vt:lpstr>Verbruiken gas GV 2022</vt:lpstr>
      <vt:lpstr>Verbruik gas KV maand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to Energy</dc:creator>
  <cp:lastModifiedBy>B to Energy</cp:lastModifiedBy>
  <dcterms:created xsi:type="dcterms:W3CDTF">2023-04-04T14:46:44Z</dcterms:created>
  <dcterms:modified xsi:type="dcterms:W3CDTF">2023-04-25T13:10:17Z</dcterms:modified>
</cp:coreProperties>
</file>