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ichting QDNL/2021 Broker inhuur/2. Aanbestedingsleidraad/"/>
    </mc:Choice>
  </mc:AlternateContent>
  <xr:revisionPtr revIDLastSave="444" documentId="8_{43A3FF36-EFED-4FA8-830F-39E76EEA31ED}" xr6:coauthVersionLast="47" xr6:coauthVersionMax="47" xr10:uidLastSave="{7D97A112-C0FE-4E39-912E-5D0F0885C299}"/>
  <bookViews>
    <workbookView xWindow="28680" yWindow="1050" windowWidth="29040" windowHeight="158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 l="1"/>
  <c r="F9" i="1" l="1"/>
</calcChain>
</file>

<file path=xl/sharedStrings.xml><?xml version="1.0" encoding="utf-8"?>
<sst xmlns="http://schemas.openxmlformats.org/spreadsheetml/2006/main" count="16" uniqueCount="16">
  <si>
    <t>Naam Inschrijver:</t>
  </si>
  <si>
    <t>Weging</t>
  </si>
  <si>
    <t>&lt;naam&gt;</t>
  </si>
  <si>
    <t>Minimale vergoeding
(excl. btw)</t>
  </si>
  <si>
    <t>Maximale vergoeding
(excl. btw)</t>
  </si>
  <si>
    <t xml:space="preserve"> </t>
  </si>
  <si>
    <t>Onderdeel 1. Implementatie raamovereenkomst (eenmalige vergoeding)</t>
  </si>
  <si>
    <t>Gewogen tarief</t>
  </si>
  <si>
    <t>Onderdeel 4: Administratieve afhandeling (vergoeding per uur per geplaatste kandidaat)</t>
  </si>
  <si>
    <t>Aantal punten onderdeel Prijs</t>
  </si>
  <si>
    <t>Onderdeel 3: Werving, selectie en contracteren van kandidaten (vergoeding per geplaatste kandidaat)</t>
  </si>
  <si>
    <t>Prijsonderdelen</t>
  </si>
  <si>
    <t>Totaal gewogen tarief (basis voor puntentoekenning)</t>
  </si>
  <si>
    <t>Vergoeding (invullen)</t>
  </si>
  <si>
    <r>
      <rPr>
        <b/>
        <sz val="14"/>
        <color theme="0"/>
        <rFont val="Corbel"/>
        <family val="2"/>
      </rPr>
      <t>Prijzenblad: Broker voor de inhuur  van personeel 
Stichting Quantum Delta Nederland en haar dochterondernemingen</t>
    </r>
    <r>
      <rPr>
        <b/>
        <sz val="11"/>
        <color theme="0"/>
        <rFont val="Corbel"/>
        <family val="2"/>
      </rPr>
      <t xml:space="preserve">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</t>
    </r>
  </si>
  <si>
    <t>Onderdeel 2: Overhevelen zittende / door de Aanbestedende dienst geworven kandidaten (vergoeding per geplaatste kandidaat)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</si>
</sst>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4"/>
      <color theme="0"/>
      <name val="Corbel"/>
      <family val="2"/>
    </font>
    <font>
      <u/>
      <sz val="11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164" fontId="0" fillId="3" borderId="0" xfId="0" applyNumberFormat="1" applyFill="1"/>
    <xf numFmtId="0" fontId="5" fillId="4" borderId="1" xfId="0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/>
    </xf>
    <xf numFmtId="1" fontId="5" fillId="3" borderId="1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44" fontId="5" fillId="3" borderId="1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44" fontId="5" fillId="4" borderId="1" xfId="1" applyFont="1" applyFill="1" applyBorder="1" applyAlignment="1">
      <alignment horizontal="left" vertical="center" wrapText="1"/>
    </xf>
    <xf numFmtId="164" fontId="4" fillId="4" borderId="3" xfId="1" applyNumberFormat="1" applyFont="1" applyFill="1" applyBorder="1" applyAlignment="1" applyProtection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3" fontId="1" fillId="5" borderId="1" xfId="0" applyNumberFormat="1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darkGray">
          <bgColor theme="3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="115" zoomScaleNormal="115" workbookViewId="0">
      <selection activeCell="D6" sqref="D6"/>
    </sheetView>
  </sheetViews>
  <sheetFormatPr defaultColWidth="0" defaultRowHeight="14.5" zeroHeight="1" x14ac:dyDescent="0.35"/>
  <cols>
    <col min="1" max="1" width="78.453125" customWidth="1"/>
    <col min="2" max="3" width="18.7265625" customWidth="1"/>
    <col min="4" max="4" width="20.81640625" customWidth="1"/>
    <col min="5" max="5" width="10.54296875" bestFit="1" customWidth="1"/>
    <col min="6" max="6" width="18.7265625" customWidth="1"/>
    <col min="7" max="7" width="6.26953125" bestFit="1" customWidth="1"/>
    <col min="8" max="13" width="0" hidden="1" customWidth="1"/>
    <col min="14" max="16384" width="9.1796875" hidden="1"/>
  </cols>
  <sheetData>
    <row r="1" spans="1:7" ht="70" customHeight="1" x14ac:dyDescent="0.35">
      <c r="A1" s="20" t="s">
        <v>14</v>
      </c>
      <c r="B1" s="20"/>
      <c r="C1" s="20"/>
      <c r="D1" s="20"/>
      <c r="E1" s="20"/>
      <c r="F1" s="20"/>
      <c r="G1" s="1"/>
    </row>
    <row r="2" spans="1:7" ht="20.149999999999999" customHeight="1" x14ac:dyDescent="0.35">
      <c r="A2" s="10" t="s">
        <v>0</v>
      </c>
      <c r="B2" s="21" t="s">
        <v>2</v>
      </c>
      <c r="C2" s="21"/>
      <c r="D2" s="21"/>
      <c r="E2" s="9"/>
      <c r="F2" s="7"/>
      <c r="G2" s="1"/>
    </row>
    <row r="3" spans="1:7" ht="43.5" x14ac:dyDescent="0.35">
      <c r="A3" s="11" t="s">
        <v>11</v>
      </c>
      <c r="B3" s="8" t="s">
        <v>3</v>
      </c>
      <c r="C3" s="8" t="s">
        <v>4</v>
      </c>
      <c r="D3" s="8" t="s">
        <v>13</v>
      </c>
      <c r="E3" s="4" t="s">
        <v>1</v>
      </c>
      <c r="F3" s="4" t="s">
        <v>7</v>
      </c>
      <c r="G3" s="2"/>
    </row>
    <row r="4" spans="1:7" ht="32.15" customHeight="1" x14ac:dyDescent="0.35">
      <c r="A4" s="13" t="s">
        <v>6</v>
      </c>
      <c r="B4" s="5">
        <v>500</v>
      </c>
      <c r="C4" s="5">
        <v>1500</v>
      </c>
      <c r="D4" s="6">
        <v>500</v>
      </c>
      <c r="E4" s="12">
        <v>1</v>
      </c>
      <c r="F4" s="14">
        <f>D4*E4</f>
        <v>500</v>
      </c>
      <c r="G4" s="2"/>
    </row>
    <row r="5" spans="1:7" ht="31.5" customHeight="1" x14ac:dyDescent="0.35">
      <c r="A5" s="13" t="s">
        <v>15</v>
      </c>
      <c r="B5" s="5">
        <v>100</v>
      </c>
      <c r="C5" s="5">
        <v>500</v>
      </c>
      <c r="D5" s="6">
        <v>100</v>
      </c>
      <c r="E5" s="12">
        <v>10</v>
      </c>
      <c r="F5" s="14">
        <f t="shared" ref="F5:F7" si="0">D5*E5</f>
        <v>1000</v>
      </c>
      <c r="G5" s="1"/>
    </row>
    <row r="6" spans="1:7" ht="31.5" customHeight="1" x14ac:dyDescent="0.35">
      <c r="A6" s="13" t="s">
        <v>10</v>
      </c>
      <c r="B6" s="5">
        <v>500</v>
      </c>
      <c r="C6" s="5">
        <v>2000</v>
      </c>
      <c r="D6" s="6">
        <v>500</v>
      </c>
      <c r="E6" s="12">
        <v>10</v>
      </c>
      <c r="F6" s="14">
        <f t="shared" si="0"/>
        <v>5000</v>
      </c>
      <c r="G6" s="1"/>
    </row>
    <row r="7" spans="1:7" ht="31.5" customHeight="1" x14ac:dyDescent="0.35">
      <c r="A7" s="13" t="s">
        <v>8</v>
      </c>
      <c r="B7" s="5">
        <v>1.5</v>
      </c>
      <c r="C7" s="5">
        <v>6.5</v>
      </c>
      <c r="D7" s="6">
        <v>1.5</v>
      </c>
      <c r="E7" s="12">
        <v>128000</v>
      </c>
      <c r="F7" s="14">
        <f t="shared" si="0"/>
        <v>192000</v>
      </c>
      <c r="G7" s="1"/>
    </row>
    <row r="8" spans="1:7" ht="31.5" customHeight="1" x14ac:dyDescent="0.35">
      <c r="A8" s="15" t="s">
        <v>12</v>
      </c>
      <c r="B8" s="17" t="s">
        <v>5</v>
      </c>
      <c r="C8" s="18"/>
      <c r="D8" s="18"/>
      <c r="E8" s="19"/>
      <c r="F8" s="16">
        <f>SUM(F4:F7)</f>
        <v>198500</v>
      </c>
      <c r="G8" s="1"/>
    </row>
    <row r="9" spans="1:7" ht="25" customHeight="1" x14ac:dyDescent="0.35">
      <c r="A9" s="22" t="s">
        <v>9</v>
      </c>
      <c r="B9" s="23"/>
      <c r="C9" s="23"/>
      <c r="D9" s="23"/>
      <c r="E9" s="24"/>
      <c r="F9" s="25">
        <f>IF(F8&lt;=198500,20000,IF(F8&gt;=858501,"Uitgesloten",((F8-858500)/(198500-858500))*20000))</f>
        <v>20000</v>
      </c>
      <c r="G9" s="2"/>
    </row>
    <row r="10" spans="1:7" s="1" customFormat="1" ht="26" customHeight="1" x14ac:dyDescent="0.35">
      <c r="G10" s="3"/>
    </row>
    <row r="17" customFormat="1" hidden="1" x14ac:dyDescent="0.35"/>
    <row r="18" customFormat="1" hidden="1" x14ac:dyDescent="0.35"/>
    <row r="19" customFormat="1" hidden="1" x14ac:dyDescent="0.35"/>
    <row r="20" customFormat="1" hidden="1" x14ac:dyDescent="0.35"/>
    <row r="21" customFormat="1" hidden="1" x14ac:dyDescent="0.35"/>
    <row r="22" customFormat="1" hidden="1" x14ac:dyDescent="0.35"/>
    <row r="23" customFormat="1" hidden="1" x14ac:dyDescent="0.35"/>
  </sheetData>
  <sheetProtection algorithmName="SHA-512" hashValue="kpLnd1Tl1H6MK33C0Hidb9l0zC6PAC7xw1TT6q+4LzOnmAII6nuJiUzh+54x5f6NN9NU0PaonQxga4QErMQaWQ==" saltValue="Rc3WmnJH/H6jhKAvBRjWPQ==" spinCount="100000" sheet="1" objects="1" scenarios="1"/>
  <mergeCells count="4">
    <mergeCell ref="A9:E9"/>
    <mergeCell ref="B8:E8"/>
    <mergeCell ref="A1:F1"/>
    <mergeCell ref="B2:D2"/>
  </mergeCells>
  <conditionalFormatting sqref="F9">
    <cfRule type="cellIs" dxfId="8" priority="19" operator="equal">
      <formula>31250</formula>
    </cfRule>
  </conditionalFormatting>
  <conditionalFormatting sqref="D4">
    <cfRule type="cellIs" dxfId="7" priority="8" operator="greaterThan">
      <formula>1500</formula>
    </cfRule>
    <cfRule type="cellIs" dxfId="6" priority="7" operator="lessThan">
      <formula>500</formula>
    </cfRule>
  </conditionalFormatting>
  <conditionalFormatting sqref="D5">
    <cfRule type="cellIs" dxfId="5" priority="6" operator="greaterThan">
      <formula>500</formula>
    </cfRule>
    <cfRule type="cellIs" dxfId="4" priority="5" operator="lessThan">
      <formula>100</formula>
    </cfRule>
  </conditionalFormatting>
  <conditionalFormatting sqref="D6">
    <cfRule type="cellIs" dxfId="3" priority="4" operator="greaterThan">
      <formula>2000</formula>
    </cfRule>
    <cfRule type="cellIs" dxfId="2" priority="3" operator="lessThan">
      <formula>500</formula>
    </cfRule>
  </conditionalFormatting>
  <conditionalFormatting sqref="D7">
    <cfRule type="cellIs" dxfId="1" priority="2" operator="greaterThan">
      <formula>6.5</formula>
    </cfRule>
    <cfRule type="cellIs" dxfId="0" priority="1" operator="lessThan">
      <formula>1.5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1E748E87-C4E9-4A2E-B317-B68AA4BC21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cp:lastPrinted>2018-05-02T11:29:14Z</cp:lastPrinted>
  <dcterms:created xsi:type="dcterms:W3CDTF">2018-04-23T09:49:22Z</dcterms:created>
  <dcterms:modified xsi:type="dcterms:W3CDTF">2022-12-09T14:43:48Z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