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R\02_Bestekken en contracten\02_Contracten\Intergem\6. Objectenbeheer\ROVK verkeersborden 2023\Nota van inlichtingen\"/>
    </mc:Choice>
  </mc:AlternateContent>
  <xr:revisionPtr revIDLastSave="0" documentId="13_ncr:1_{46594410-D521-4D76-A360-69B38291170C}" xr6:coauthVersionLast="47" xr6:coauthVersionMax="47" xr10:uidLastSave="{00000000-0000-0000-0000-000000000000}"/>
  <bookViews>
    <workbookView xWindow="28800" yWindow="615" windowWidth="28800" windowHeight="15585" xr2:uid="{48C2809E-EE14-4366-B06C-3F9A01D21FBD}"/>
  </bookViews>
  <sheets>
    <sheet name="Inschrijfstaat " sheetId="1" r:id="rId1"/>
  </sheets>
  <definedNames>
    <definedName name="_xlnm.Print_Area" localSheetId="0">'Inschrijfstaat '!$B$1:$J$272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3" i="1" l="1"/>
  <c r="F195" i="1"/>
  <c r="F196" i="1"/>
  <c r="F197" i="1"/>
  <c r="F189" i="1"/>
  <c r="F187" i="1"/>
  <c r="F175" i="1"/>
  <c r="F173" i="1"/>
  <c r="F171" i="1"/>
  <c r="F169" i="1"/>
  <c r="F108" i="1"/>
  <c r="F107" i="1"/>
  <c r="F106" i="1"/>
  <c r="F105" i="1"/>
  <c r="F93" i="1"/>
  <c r="F94" i="1"/>
  <c r="F131" i="1"/>
  <c r="F129" i="1"/>
  <c r="F127" i="1"/>
  <c r="F125" i="1"/>
  <c r="F153" i="1"/>
  <c r="F151" i="1"/>
  <c r="F149" i="1"/>
  <c r="F147" i="1"/>
  <c r="F162" i="1"/>
  <c r="F120" i="1"/>
  <c r="F118" i="1"/>
  <c r="F116" i="1"/>
  <c r="F114" i="1"/>
  <c r="F215" i="1"/>
  <c r="F66" i="1"/>
  <c r="F67" i="1"/>
  <c r="F68" i="1"/>
  <c r="F69" i="1"/>
  <c r="F70" i="1"/>
  <c r="F71" i="1"/>
  <c r="F72" i="1"/>
  <c r="F73" i="1"/>
  <c r="F74" i="1"/>
  <c r="F75" i="1"/>
  <c r="F65" i="1"/>
  <c r="F64" i="1"/>
  <c r="F63" i="1"/>
  <c r="F62" i="1"/>
  <c r="F80" i="1"/>
  <c r="F99" i="1"/>
  <c r="F84" i="1"/>
  <c r="F85" i="1"/>
  <c r="F249" i="1"/>
  <c r="F246" i="1"/>
  <c r="F245" i="1"/>
  <c r="F244" i="1"/>
  <c r="F243" i="1"/>
  <c r="F86" i="1"/>
  <c r="F87" i="1"/>
  <c r="F81" i="1"/>
  <c r="F55" i="1"/>
  <c r="F182" i="1"/>
  <c r="F164" i="1"/>
  <c r="F160" i="1"/>
  <c r="F180" i="1"/>
  <c r="F158" i="1"/>
  <c r="F142" i="1"/>
  <c r="F140" i="1"/>
  <c r="F138" i="1"/>
  <c r="F136" i="1"/>
  <c r="F252" i="1"/>
  <c r="F251" i="1"/>
  <c r="F248" i="1"/>
  <c r="F247" i="1"/>
  <c r="F242" i="1"/>
  <c r="F237" i="1"/>
  <c r="F236" i="1"/>
  <c r="F231" i="1"/>
  <c r="F230" i="1"/>
  <c r="F229" i="1"/>
  <c r="F228" i="1"/>
  <c r="F222" i="1"/>
  <c r="F221" i="1"/>
  <c r="F220" i="1"/>
  <c r="F219" i="1"/>
  <c r="F218" i="1"/>
  <c r="F217" i="1"/>
  <c r="F216" i="1"/>
  <c r="F209" i="1"/>
  <c r="F208" i="1"/>
  <c r="F207" i="1"/>
  <c r="F206" i="1"/>
  <c r="F205" i="1"/>
  <c r="F204" i="1"/>
  <c r="F203" i="1"/>
  <c r="F202" i="1"/>
  <c r="F194" i="1"/>
  <c r="F100" i="1"/>
  <c r="F98" i="1"/>
  <c r="F97" i="1"/>
  <c r="F95" i="1"/>
  <c r="F92" i="1"/>
  <c r="F96" i="1"/>
  <c r="F83" i="1"/>
  <c r="F82" i="1"/>
  <c r="F57" i="1"/>
  <c r="F56" i="1"/>
  <c r="F54" i="1"/>
  <c r="F49" i="1"/>
  <c r="F48" i="1"/>
  <c r="F47" i="1"/>
  <c r="F46" i="1"/>
  <c r="F45" i="1"/>
  <c r="F44" i="1"/>
  <c r="F43" i="1"/>
  <c r="F32" i="1"/>
  <c r="F31" i="1"/>
  <c r="F30" i="1"/>
  <c r="F29" i="1"/>
  <c r="F28" i="1"/>
  <c r="F27" i="1"/>
  <c r="F26" i="1"/>
  <c r="F38" i="1"/>
  <c r="F37" i="1"/>
  <c r="F14" i="1"/>
  <c r="F13" i="1"/>
  <c r="F21" i="1"/>
  <c r="F20" i="1"/>
  <c r="F19" i="1"/>
  <c r="F8" i="1"/>
  <c r="F7" i="1"/>
  <c r="F6" i="1"/>
  <c r="D232" i="1"/>
  <c r="F232" i="1" s="1"/>
  <c r="D223" i="1"/>
  <c r="F223" i="1" s="1"/>
  <c r="D210" i="1"/>
  <c r="F210" i="1" s="1"/>
  <c r="F255" i="1" l="1"/>
  <c r="E258" i="1" s="1"/>
  <c r="F110" i="1"/>
  <c r="E257" i="1" s="1"/>
  <c r="E261" i="1" l="1"/>
  <c r="E262" i="1"/>
  <c r="E263" i="1" s="1"/>
</calcChain>
</file>

<file path=xl/sharedStrings.xml><?xml version="1.0" encoding="utf-8"?>
<sst xmlns="http://schemas.openxmlformats.org/spreadsheetml/2006/main" count="476" uniqueCount="153">
  <si>
    <t>Type 0</t>
  </si>
  <si>
    <t>Type I</t>
  </si>
  <si>
    <t>Type II</t>
  </si>
  <si>
    <t>Type III</t>
  </si>
  <si>
    <t>1200/800   76/48</t>
  </si>
  <si>
    <t>1200/1300 76/48</t>
  </si>
  <si>
    <t>1800/1200 76/48</t>
  </si>
  <si>
    <t>Bijlage SF7 - Prijsmodel groepen</t>
  </si>
  <si>
    <t>530x670mm</t>
  </si>
  <si>
    <t>800x1000mm</t>
  </si>
  <si>
    <t>RVV borden met geel/groen fluor achtergrond</t>
  </si>
  <si>
    <t>Onderstuk/bovenstuk/ diameter in mm</t>
  </si>
  <si>
    <t>Kokers en verkeers zuilen</t>
  </si>
  <si>
    <t>Grondankers en stabilisatieplaten</t>
  </si>
  <si>
    <t xml:space="preserve">Bevestigingsmiddelen </t>
  </si>
  <si>
    <t xml:space="preserve">RVV borden rond  </t>
  </si>
  <si>
    <t>DOR (Dubbel omgezette rand)</t>
  </si>
  <si>
    <t xml:space="preserve"> in mm</t>
  </si>
  <si>
    <t>Afmetingen</t>
  </si>
  <si>
    <t xml:space="preserve"> hoeveelheid</t>
  </si>
  <si>
    <t>Fictieve</t>
  </si>
  <si>
    <t>Totaal prijs</t>
  </si>
  <si>
    <t xml:space="preserve"> Diamond Grade</t>
  </si>
  <si>
    <t xml:space="preserve">RVV borden vierkant  </t>
  </si>
  <si>
    <t xml:space="preserve">RVV borden driehoek   </t>
  </si>
  <si>
    <t xml:space="preserve">RVV borden rechthoek   </t>
  </si>
  <si>
    <t>RVV borden zone</t>
  </si>
  <si>
    <t>Kombordportaal kleur RAL 5010</t>
  </si>
  <si>
    <t xml:space="preserve">Zone portaal 30 km/h bestaand uit:  </t>
  </si>
  <si>
    <t xml:space="preserve">Zone portaal 60 km/h bestaand uit:  </t>
  </si>
  <si>
    <t xml:space="preserve">Zone portaal 30 km/h bestaand uit: </t>
  </si>
  <si>
    <t>Diameter in mm:</t>
  </si>
  <si>
    <t>Lengte</t>
  </si>
  <si>
    <t>530x670</t>
  </si>
  <si>
    <t>530x800</t>
  </si>
  <si>
    <t>530x1000</t>
  </si>
  <si>
    <t>530x1200</t>
  </si>
  <si>
    <t>600x1500</t>
  </si>
  <si>
    <t>800x1000</t>
  </si>
  <si>
    <t>800x1200</t>
  </si>
  <si>
    <t>400x400</t>
  </si>
  <si>
    <t>600x600</t>
  </si>
  <si>
    <t>800x800</t>
  </si>
  <si>
    <t>1000x1000</t>
  </si>
  <si>
    <t>400x600</t>
  </si>
  <si>
    <t>600x200</t>
  </si>
  <si>
    <t>600x400</t>
  </si>
  <si>
    <t>600x900</t>
  </si>
  <si>
    <t>600x1200</t>
  </si>
  <si>
    <t>700x200</t>
  </si>
  <si>
    <t>900x600</t>
  </si>
  <si>
    <t>900x1300</t>
  </si>
  <si>
    <t>1200x1600</t>
  </si>
  <si>
    <t>600x300</t>
  </si>
  <si>
    <t>400x150</t>
  </si>
  <si>
    <t>Zone portaal</t>
  </si>
  <si>
    <t xml:space="preserve">Zone portaal </t>
  </si>
  <si>
    <t>BTW</t>
  </si>
  <si>
    <t>Totaal incl. BTW</t>
  </si>
  <si>
    <t>Subtotaal</t>
  </si>
  <si>
    <t>Subtotaal overig</t>
  </si>
  <si>
    <t>Prijs</t>
  </si>
  <si>
    <t>per eenheid</t>
  </si>
  <si>
    <t>Onderstuk / Bovenstuk</t>
  </si>
  <si>
    <t xml:space="preserve">1800/1500 76/48 </t>
  </si>
  <si>
    <t xml:space="preserve">1800/1800 76/48 </t>
  </si>
  <si>
    <t>2300/1600 76/48</t>
  </si>
  <si>
    <t>2300/2000 76/48</t>
  </si>
  <si>
    <t>2300/2400 76/48</t>
  </si>
  <si>
    <r>
      <t xml:space="preserve">Spie anker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76 mm</t>
    </r>
  </si>
  <si>
    <r>
      <t xml:space="preserve">Buispalen </t>
    </r>
    <r>
      <rPr>
        <b/>
        <sz val="10"/>
        <rFont val="Calibri"/>
        <family val="2"/>
      </rPr>
      <t>Ø</t>
    </r>
    <r>
      <rPr>
        <b/>
        <sz val="10"/>
        <rFont val="Arial"/>
        <family val="2"/>
      </rPr>
      <t xml:space="preserve"> 48mm</t>
    </r>
  </si>
  <si>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400</t>
    </r>
  </si>
  <si>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600</t>
    </r>
  </si>
  <si>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800</t>
    </r>
  </si>
  <si>
    <r>
      <t xml:space="preserve">Spie anker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48 mm</t>
    </r>
  </si>
  <si>
    <t xml:space="preserve">Prijs Per Eenheid </t>
  </si>
  <si>
    <r>
      <t xml:space="preserve">Hi-Torque HP2 bereik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32-67mm </t>
    </r>
  </si>
  <si>
    <t>Hi-Torque HP3 bereik Ø 54-105mm</t>
  </si>
  <si>
    <t>Hi-Torque HP4 bereik Ø 102-156mm</t>
  </si>
  <si>
    <t>Hi-Torque HP5 bereik Ø 156-232mm</t>
  </si>
  <si>
    <t>type I</t>
  </si>
  <si>
    <t>800X1200</t>
  </si>
  <si>
    <t xml:space="preserve">Zone vlag </t>
  </si>
  <si>
    <t>RVV borden octogonaal (achthoek)</t>
  </si>
  <si>
    <r>
      <t xml:space="preserve">Flespalen </t>
    </r>
    <r>
      <rPr>
        <b/>
        <sz val="10"/>
        <rFont val="Calibri"/>
        <family val="2"/>
      </rPr>
      <t>Ø</t>
    </r>
    <r>
      <rPr>
        <b/>
        <sz val="10"/>
        <rFont val="Arial"/>
        <family val="2"/>
      </rPr>
      <t xml:space="preserve"> 48mm / Ø 76mm </t>
    </r>
  </si>
  <si>
    <r>
      <t xml:space="preserve">Buispalen </t>
    </r>
    <r>
      <rPr>
        <b/>
        <sz val="10"/>
        <rFont val="Calibri"/>
        <family val="2"/>
      </rPr>
      <t>Ø</t>
    </r>
    <r>
      <rPr>
        <b/>
        <sz val="10"/>
        <rFont val="Arial"/>
        <family val="2"/>
      </rPr>
      <t xml:space="preserve"> 76mm </t>
    </r>
  </si>
  <si>
    <t>Overige onderborden (WIT) BLANCO</t>
  </si>
  <si>
    <t xml:space="preserve">Kleur RAL 1023 Verkeers geel </t>
  </si>
  <si>
    <t>Kleur RAL 5010 Gentiaan blauw</t>
  </si>
  <si>
    <t xml:space="preserve">Breedte in mm </t>
  </si>
  <si>
    <t>Klasse III  Diamond Grade</t>
  </si>
  <si>
    <t>bordbreedte in mm</t>
  </si>
  <si>
    <t>Afgesloten middels kunststof dop kleur grijs of zwart</t>
  </si>
  <si>
    <t>Afgesloten middels kunststof dop  kleur grijs of zwart</t>
  </si>
  <si>
    <t>Kunststof afdekdop kleur grijs of zwart</t>
  </si>
  <si>
    <t>RVV onderborden</t>
  </si>
  <si>
    <t>450x200</t>
  </si>
  <si>
    <t>400x300</t>
  </si>
  <si>
    <t>450x300</t>
  </si>
  <si>
    <t>450x450</t>
  </si>
  <si>
    <t>600x270</t>
  </si>
  <si>
    <t>800x400</t>
  </si>
  <si>
    <t>800x600</t>
  </si>
  <si>
    <t>800x270</t>
  </si>
  <si>
    <t>600x800</t>
  </si>
  <si>
    <t>Onderbord (GEEL) BLANCO</t>
  </si>
  <si>
    <t>Beugel (scharnier) Ø 48 lengte steek 140mm klemplaat DOR</t>
  </si>
  <si>
    <t>Beugel (scharnier) Ø 76 met klemplaat</t>
  </si>
  <si>
    <t>Klembandbeugel - steek 140 mm - met 1 klemplaat DOR</t>
  </si>
  <si>
    <t>Beugels</t>
  </si>
  <si>
    <t>Klemmen</t>
  </si>
  <si>
    <t>Verkeerszuil D02ro_BB22 KL3  buispaal 1800x48 gemonteerd</t>
  </si>
  <si>
    <t>630x1340mm</t>
  </si>
  <si>
    <t>Kombordportaal vast-kokerprofiel 80x80mm</t>
  </si>
  <si>
    <r>
      <t xml:space="preserve">Kombordportaal vast-kokerprofiel </t>
    </r>
    <r>
      <rPr>
        <b/>
        <sz val="10"/>
        <rFont val="Calibri"/>
        <family val="2"/>
      </rPr>
      <t>Ø</t>
    </r>
    <r>
      <rPr>
        <b/>
        <sz val="10"/>
        <rFont val="Arial"/>
        <family val="2"/>
      </rPr>
      <t xml:space="preserve">80mm </t>
    </r>
  </si>
  <si>
    <t xml:space="preserve">Kombordportaal vast-kokerprofiel Ø80mm </t>
  </si>
  <si>
    <t>Kombordportaal kleur RAL 5010 Gentiaan blauw</t>
  </si>
  <si>
    <t>Kombordportaal vast-kokerprofiel Ø80mm</t>
  </si>
  <si>
    <t>530x200</t>
  </si>
  <si>
    <t>530x300</t>
  </si>
  <si>
    <t>EOR (Enkel omgezette rand)</t>
  </si>
  <si>
    <t>Extra bord t.b.v. komportalen</t>
  </si>
  <si>
    <t>in mm</t>
  </si>
  <si>
    <t>Breedte portaal</t>
  </si>
  <si>
    <t>Vast-kokerprofiel 80x80mm</t>
  </si>
  <si>
    <r>
      <t xml:space="preserve">Vast-kokerprofiel </t>
    </r>
    <r>
      <rPr>
        <sz val="10"/>
        <rFont val="Calibri"/>
        <family val="2"/>
      </rPr>
      <t>Ø</t>
    </r>
    <r>
      <rPr>
        <sz val="10"/>
        <rFont val="Arial"/>
        <family val="2"/>
      </rPr>
      <t>80mm</t>
    </r>
  </si>
  <si>
    <t>Vast-kokerprofiel Ø80mm</t>
  </si>
  <si>
    <t>Vast-kokerprofiel Ø80mm met bord type II</t>
  </si>
  <si>
    <t>Vast-kokerprofiel 80x80mm met bord type I</t>
  </si>
  <si>
    <t>Vast-kokerprofiel 80x80mm met bord type II</t>
  </si>
  <si>
    <r>
      <t xml:space="preserve">Vast-kokerprofiel </t>
    </r>
    <r>
      <rPr>
        <sz val="10"/>
        <color theme="1"/>
        <rFont val="Calibri"/>
        <family val="2"/>
      </rPr>
      <t>Ø</t>
    </r>
    <r>
      <rPr>
        <i/>
        <sz val="10"/>
        <color theme="1"/>
        <rFont val="Arial"/>
        <family val="2"/>
      </rPr>
      <t>80mm met bord type I</t>
    </r>
  </si>
  <si>
    <r>
      <t xml:space="preserve">Vast-kokerprofiel </t>
    </r>
    <r>
      <rPr>
        <sz val="10"/>
        <color theme="1"/>
        <rFont val="Calibri"/>
        <family val="2"/>
      </rPr>
      <t>Ø</t>
    </r>
    <r>
      <rPr>
        <i/>
        <sz val="10"/>
        <color theme="1"/>
        <rFont val="Arial"/>
        <family val="2"/>
      </rPr>
      <t>80mm met bord type II</t>
    </r>
  </si>
  <si>
    <t xml:space="preserve">BB21 aluminium zuil kleur geel klasse 3 800mm </t>
  </si>
  <si>
    <t xml:space="preserve">BB21 aluminium zuil kleur wit/zwart klasse 3 800mm </t>
  </si>
  <si>
    <t xml:space="preserve">BB21 aluminium zuil kleur wit/rood klasse 3 800mm </t>
  </si>
  <si>
    <t>Eenheidprijs incl. montage in portaal</t>
  </si>
  <si>
    <r>
      <t xml:space="preserve">Tam-Torque (Anti-Diefstal) HPAD2 bereik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32-67mm </t>
    </r>
  </si>
  <si>
    <r>
      <t xml:space="preserve">Tam-Torque (Anti-Diefstal) HPAD3 bereik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47-110mm </t>
    </r>
  </si>
  <si>
    <r>
      <t xml:space="preserve">Tam-Torque (Anti-Diefstal) HPAD4 bereik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102-156mm </t>
    </r>
  </si>
  <si>
    <r>
      <t xml:space="preserve">Tam-Torque (Anti-Diefstal) HPAD5 bereik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140-232mm </t>
    </r>
  </si>
  <si>
    <t>Fictief Subtotaal Overig</t>
  </si>
  <si>
    <t>excl. BTW</t>
  </si>
  <si>
    <r>
      <t xml:space="preserve">Vast-kokerprofiel </t>
    </r>
    <r>
      <rPr>
        <sz val="10"/>
        <rFont val="Calibri"/>
        <family val="2"/>
      </rPr>
      <t>Ø</t>
    </r>
    <r>
      <rPr>
        <sz val="10"/>
        <rFont val="Arial"/>
        <family val="2"/>
      </rPr>
      <t>80mm met bord type I</t>
    </r>
  </si>
  <si>
    <t>Fictief Subtotaal Klasse III Diamond Grade Duurzaamheidsklasse Brons (level I) borden</t>
  </si>
  <si>
    <t>Fictieve Inschrijssom Klasse III  Diamond GradeDuurzaamheidsklasse Brons (level I) + Overig</t>
  </si>
  <si>
    <t>Fictive inschrijvingssom Klasse III Diamond Grade Duurzaamheidsklasse Brons (level I) + Overig excl. BTW</t>
  </si>
  <si>
    <t>Duurzaamheidsklasse Brons (level I)</t>
  </si>
  <si>
    <t xml:space="preserve">Kleur RAL 1023 Verkeersgeel </t>
  </si>
  <si>
    <t>Kombordportaal kleur RAL 1023 Verkeersgeel</t>
  </si>
  <si>
    <t>RAL 9016 Verkeerswit</t>
  </si>
  <si>
    <t>RAL 1023 Verkeersgeel</t>
  </si>
  <si>
    <t>Reflectieklasse III  Diamond Grade</t>
  </si>
  <si>
    <t>d.d. 20-12-2022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</si>
</sst>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  <numFmt numFmtId="166" formatCode="_ [$€-2]\ * #,##0.00_ ;_ [$€-2]\ * \-#,##0.00_ ;_ [$€-2]\ * &quot;-&quot;??_ ;_ @_ 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9">
    <xf numFmtId="0" fontId="0" fillId="0" borderId="0" xfId="0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top" wrapText="1"/>
    </xf>
    <xf numFmtId="44" fontId="4" fillId="0" borderId="0" xfId="1" applyFont="1" applyFill="1" applyBorder="1" applyAlignment="1">
      <alignment horizontal="center" wrapText="1"/>
    </xf>
    <xf numFmtId="44" fontId="4" fillId="0" borderId="0" xfId="0" applyNumberFormat="1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44" fontId="6" fillId="0" borderId="0" xfId="1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/>
    <xf numFmtId="0" fontId="5" fillId="0" borderId="17" xfId="0" applyFont="1" applyFill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vertical="top" wrapText="1"/>
    </xf>
    <xf numFmtId="0" fontId="6" fillId="0" borderId="22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vertical="top" wrapText="1"/>
    </xf>
    <xf numFmtId="0" fontId="3" fillId="0" borderId="23" xfId="0" applyFont="1" applyFill="1" applyBorder="1" applyAlignment="1">
      <alignment vertical="top" wrapText="1"/>
    </xf>
    <xf numFmtId="0" fontId="6" fillId="0" borderId="2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44" fontId="5" fillId="0" borderId="5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4" fontId="5" fillId="0" borderId="1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44" fontId="5" fillId="0" borderId="1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/>
    </xf>
    <xf numFmtId="165" fontId="4" fillId="0" borderId="0" xfId="0" applyNumberFormat="1" applyFont="1" applyFill="1" applyBorder="1" applyAlignment="1">
      <alignment horizontal="center" wrapText="1"/>
    </xf>
    <xf numFmtId="0" fontId="3" fillId="0" borderId="22" xfId="0" applyFont="1" applyFill="1" applyBorder="1" applyAlignment="1">
      <alignment vertical="top"/>
    </xf>
    <xf numFmtId="0" fontId="3" fillId="0" borderId="27" xfId="0" applyFont="1" applyFill="1" applyBorder="1" applyAlignment="1">
      <alignment vertical="top"/>
    </xf>
    <xf numFmtId="44" fontId="5" fillId="0" borderId="5" xfId="0" applyNumberFormat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164" fontId="5" fillId="0" borderId="17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/>
    </xf>
    <xf numFmtId="0" fontId="3" fillId="0" borderId="30" xfId="0" applyFont="1" applyFill="1" applyBorder="1" applyAlignment="1">
      <alignment vertical="top"/>
    </xf>
    <xf numFmtId="165" fontId="6" fillId="0" borderId="0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center" vertical="top" wrapText="1"/>
    </xf>
    <xf numFmtId="44" fontId="10" fillId="0" borderId="0" xfId="1" applyFont="1" applyFill="1" applyBorder="1" applyAlignment="1">
      <alignment horizontal="center" wrapText="1"/>
    </xf>
    <xf numFmtId="0" fontId="10" fillId="0" borderId="0" xfId="0" applyFont="1" applyFill="1" applyAlignment="1">
      <alignment wrapText="1"/>
    </xf>
    <xf numFmtId="164" fontId="3" fillId="0" borderId="22" xfId="0" applyNumberFormat="1" applyFont="1" applyFill="1" applyBorder="1" applyAlignment="1">
      <alignment horizontal="center" vertical="top" wrapText="1"/>
    </xf>
    <xf numFmtId="165" fontId="4" fillId="0" borderId="22" xfId="0" applyNumberFormat="1" applyFont="1" applyFill="1" applyBorder="1" applyAlignment="1">
      <alignment horizontal="center" wrapText="1"/>
    </xf>
    <xf numFmtId="0" fontId="6" fillId="0" borderId="27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vertical="top" wrapText="1"/>
    </xf>
    <xf numFmtId="0" fontId="5" fillId="0" borderId="19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vertical="top" wrapText="1"/>
    </xf>
    <xf numFmtId="0" fontId="4" fillId="0" borderId="2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 wrapText="1"/>
    </xf>
    <xf numFmtId="165" fontId="4" fillId="0" borderId="37" xfId="0" applyNumberFormat="1" applyFont="1" applyFill="1" applyBorder="1" applyAlignment="1">
      <alignment horizontal="center" wrapText="1"/>
    </xf>
    <xf numFmtId="165" fontId="4" fillId="0" borderId="38" xfId="0" applyNumberFormat="1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wrapText="1"/>
    </xf>
    <xf numFmtId="0" fontId="6" fillId="0" borderId="19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2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top" wrapText="1"/>
    </xf>
    <xf numFmtId="165" fontId="4" fillId="0" borderId="8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center" wrapText="1"/>
    </xf>
    <xf numFmtId="164" fontId="5" fillId="0" borderId="10" xfId="0" applyNumberFormat="1" applyFont="1" applyFill="1" applyBorder="1" applyAlignment="1">
      <alignment horizontal="center" vertical="top" wrapText="1"/>
    </xf>
    <xf numFmtId="165" fontId="4" fillId="0" borderId="11" xfId="0" applyNumberFormat="1" applyFont="1" applyFill="1" applyBorder="1" applyAlignment="1">
      <alignment horizontal="center" wrapText="1"/>
    </xf>
    <xf numFmtId="0" fontId="6" fillId="0" borderId="18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20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6" fillId="0" borderId="36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wrapText="1"/>
    </xf>
    <xf numFmtId="0" fontId="6" fillId="0" borderId="38" xfId="0" applyFont="1" applyFill="1" applyBorder="1" applyAlignment="1">
      <alignment horizontal="center" vertical="top" wrapText="1"/>
    </xf>
    <xf numFmtId="165" fontId="4" fillId="0" borderId="36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vertical="top" wrapText="1"/>
    </xf>
    <xf numFmtId="0" fontId="6" fillId="0" borderId="2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164" fontId="5" fillId="0" borderId="25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center" wrapText="1"/>
    </xf>
    <xf numFmtId="44" fontId="10" fillId="0" borderId="0" xfId="1" applyFont="1" applyFill="1" applyAlignment="1">
      <alignment horizontal="center" wrapText="1"/>
    </xf>
    <xf numFmtId="0" fontId="4" fillId="0" borderId="31" xfId="0" applyFont="1" applyFill="1" applyBorder="1" applyAlignment="1">
      <alignment horizontal="center" wrapText="1"/>
    </xf>
    <xf numFmtId="0" fontId="4" fillId="0" borderId="39" xfId="0" applyFont="1" applyFill="1" applyBorder="1" applyAlignment="1">
      <alignment horizontal="center" wrapText="1"/>
    </xf>
    <xf numFmtId="44" fontId="4" fillId="0" borderId="6" xfId="1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4" fillId="0" borderId="40" xfId="0" applyFont="1" applyFill="1" applyBorder="1" applyAlignment="1">
      <alignment horizontal="center" wrapText="1"/>
    </xf>
    <xf numFmtId="44" fontId="4" fillId="0" borderId="8" xfId="1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wrapText="1"/>
    </xf>
    <xf numFmtId="0" fontId="4" fillId="0" borderId="41" xfId="0" applyFont="1" applyFill="1" applyBorder="1" applyAlignment="1">
      <alignment horizontal="center" wrapText="1"/>
    </xf>
    <xf numFmtId="44" fontId="5" fillId="0" borderId="0" xfId="0" applyNumberFormat="1" applyFont="1" applyFill="1" applyBorder="1" applyAlignment="1">
      <alignment horizontal="center" vertical="top" wrapText="1"/>
    </xf>
    <xf numFmtId="44" fontId="4" fillId="0" borderId="28" xfId="1" applyFont="1" applyFill="1" applyBorder="1" applyAlignment="1">
      <alignment horizontal="center" wrapText="1"/>
    </xf>
    <xf numFmtId="44" fontId="4" fillId="0" borderId="30" xfId="1" applyFont="1" applyFill="1" applyBorder="1" applyAlignment="1">
      <alignment horizontal="center" wrapText="1"/>
    </xf>
    <xf numFmtId="44" fontId="4" fillId="0" borderId="29" xfId="1" applyFont="1" applyFill="1" applyBorder="1" applyAlignment="1">
      <alignment horizontal="center" wrapText="1"/>
    </xf>
    <xf numFmtId="44" fontId="4" fillId="0" borderId="36" xfId="1" applyFont="1" applyFill="1" applyBorder="1" applyAlignment="1">
      <alignment horizontal="center" wrapText="1"/>
    </xf>
    <xf numFmtId="44" fontId="4" fillId="0" borderId="11" xfId="1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165" fontId="5" fillId="0" borderId="0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Font="1" applyFill="1"/>
    <xf numFmtId="0" fontId="5" fillId="0" borderId="4" xfId="0" applyFont="1" applyFill="1" applyBorder="1" applyAlignment="1">
      <alignment horizontal="center" vertical="top" wrapText="1"/>
    </xf>
    <xf numFmtId="44" fontId="5" fillId="0" borderId="1" xfId="1" applyFont="1" applyFill="1" applyBorder="1" applyAlignment="1">
      <alignment horizontal="center" vertical="top" wrapText="1"/>
    </xf>
    <xf numFmtId="166" fontId="5" fillId="0" borderId="5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166" fontId="5" fillId="0" borderId="1" xfId="1" applyNumberFormat="1" applyFont="1" applyFill="1" applyBorder="1" applyAlignment="1">
      <alignment horizontal="center" vertical="top" wrapText="1"/>
    </xf>
    <xf numFmtId="166" fontId="5" fillId="0" borderId="10" xfId="0" applyNumberFormat="1" applyFont="1" applyFill="1" applyBorder="1" applyAlignment="1">
      <alignment horizontal="center" vertical="top" wrapText="1"/>
    </xf>
    <xf numFmtId="44" fontId="5" fillId="0" borderId="3" xfId="0" applyNumberFormat="1" applyFont="1" applyFill="1" applyBorder="1" applyAlignment="1">
      <alignment horizontal="center" vertical="top" wrapText="1"/>
    </xf>
    <xf numFmtId="44" fontId="4" fillId="0" borderId="42" xfId="1" applyFont="1" applyFill="1" applyBorder="1" applyAlignment="1">
      <alignment horizontal="center" wrapText="1"/>
    </xf>
    <xf numFmtId="166" fontId="5" fillId="0" borderId="5" xfId="1" applyNumberFormat="1" applyFont="1" applyFill="1" applyBorder="1" applyAlignment="1">
      <alignment horizontal="center" vertical="top" wrapText="1"/>
    </xf>
    <xf numFmtId="44" fontId="5" fillId="0" borderId="35" xfId="1" applyFont="1" applyFill="1" applyBorder="1" applyAlignment="1">
      <alignment horizontal="center" vertical="top" wrapText="1"/>
    </xf>
    <xf numFmtId="44" fontId="5" fillId="0" borderId="32" xfId="1" applyFont="1" applyFill="1" applyBorder="1" applyAlignment="1">
      <alignment horizontal="center" vertical="top" wrapText="1"/>
    </xf>
    <xf numFmtId="44" fontId="5" fillId="0" borderId="33" xfId="1" applyFont="1" applyFill="1" applyBorder="1" applyAlignment="1">
      <alignment horizontal="center" vertical="top" wrapText="1"/>
    </xf>
    <xf numFmtId="44" fontId="4" fillId="0" borderId="5" xfId="1" applyFont="1" applyFill="1" applyBorder="1" applyAlignment="1">
      <alignment horizontal="center" wrapText="1"/>
    </xf>
    <xf numFmtId="44" fontId="4" fillId="0" borderId="1" xfId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44" fontId="4" fillId="0" borderId="5" xfId="1" applyFont="1" applyFill="1" applyBorder="1" applyAlignment="1">
      <alignment horizontal="center" vertical="top" wrapText="1"/>
    </xf>
    <xf numFmtId="44" fontId="5" fillId="0" borderId="10" xfId="1" applyFont="1" applyFill="1" applyBorder="1" applyAlignment="1">
      <alignment horizontal="center" vertical="top" wrapText="1"/>
    </xf>
    <xf numFmtId="44" fontId="5" fillId="0" borderId="31" xfId="1" applyFont="1" applyFill="1" applyBorder="1" applyAlignment="1">
      <alignment horizontal="center" vertical="top" wrapText="1"/>
    </xf>
    <xf numFmtId="44" fontId="5" fillId="0" borderId="24" xfId="1" applyFont="1" applyFill="1" applyBorder="1" applyAlignment="1">
      <alignment horizontal="center" vertical="top" wrapText="1"/>
    </xf>
    <xf numFmtId="44" fontId="4" fillId="0" borderId="31" xfId="1" applyFont="1" applyFill="1" applyBorder="1" applyAlignment="1">
      <alignment wrapText="1"/>
    </xf>
    <xf numFmtId="44" fontId="4" fillId="0" borderId="34" xfId="1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 wrapText="1"/>
    </xf>
    <xf numFmtId="44" fontId="6" fillId="0" borderId="6" xfId="0" applyNumberFormat="1" applyFont="1" applyFill="1" applyBorder="1" applyAlignment="1">
      <alignment horizontal="center" vertical="top" wrapText="1"/>
    </xf>
    <xf numFmtId="44" fontId="6" fillId="0" borderId="8" xfId="0" applyNumberFormat="1" applyFont="1" applyFill="1" applyBorder="1" applyAlignment="1">
      <alignment horizontal="center" vertical="top" wrapText="1"/>
    </xf>
    <xf numFmtId="44" fontId="6" fillId="0" borderId="11" xfId="0" applyNumberFormat="1" applyFont="1" applyFill="1" applyBorder="1" applyAlignment="1">
      <alignment horizontal="center" vertical="top" wrapText="1"/>
    </xf>
    <xf numFmtId="44" fontId="4" fillId="0" borderId="0" xfId="1" applyFont="1" applyFill="1" applyBorder="1" applyAlignment="1">
      <alignment wrapText="1"/>
    </xf>
    <xf numFmtId="44" fontId="5" fillId="0" borderId="0" xfId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4" fontId="3" fillId="0" borderId="1" xfId="1" applyFont="1" applyFill="1" applyBorder="1" applyAlignment="1">
      <alignment horizontal="center" vertical="top" wrapText="1"/>
    </xf>
    <xf numFmtId="0" fontId="3" fillId="0" borderId="43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44" xfId="0" applyFont="1" applyFill="1" applyBorder="1" applyAlignment="1">
      <alignment vertical="top" wrapText="1"/>
    </xf>
    <xf numFmtId="0" fontId="4" fillId="0" borderId="46" xfId="0" applyFont="1" applyFill="1" applyBorder="1" applyAlignment="1">
      <alignment horizontal="center" wrapText="1"/>
    </xf>
    <xf numFmtId="44" fontId="6" fillId="0" borderId="47" xfId="1" applyFont="1" applyFill="1" applyBorder="1" applyAlignment="1">
      <alignment horizontal="center" vertical="top" wrapText="1"/>
    </xf>
    <xf numFmtId="0" fontId="4" fillId="0" borderId="48" xfId="0" applyFont="1" applyFill="1" applyBorder="1" applyAlignment="1">
      <alignment horizontal="center" wrapText="1"/>
    </xf>
    <xf numFmtId="0" fontId="6" fillId="0" borderId="44" xfId="0" applyFont="1" applyFill="1" applyBorder="1" applyAlignment="1">
      <alignment wrapText="1"/>
    </xf>
    <xf numFmtId="0" fontId="4" fillId="0" borderId="45" xfId="0" applyFont="1" applyFill="1" applyBorder="1" applyAlignment="1">
      <alignment horizontal="center" vertical="top" wrapText="1"/>
    </xf>
    <xf numFmtId="0" fontId="4" fillId="0" borderId="48" xfId="0" applyFont="1" applyFill="1" applyBorder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3D71-31E0-4913-9464-6D4489EA215F}">
  <sheetPr>
    <pageSetUpPr fitToPage="1"/>
  </sheetPr>
  <dimension ref="A1:I300"/>
  <sheetViews>
    <sheetView tabSelected="1" zoomScale="115" zoomScaleNormal="115" workbookViewId="0">
      <selection activeCell="H18" sqref="H18"/>
    </sheetView>
  </sheetViews>
  <sheetFormatPr defaultRowHeight="15" x14ac:dyDescent="0.25"/>
  <cols>
    <col min="1" max="1" width="9.140625" style="8"/>
    <col min="2" max="2" width="48.28515625" style="8" customWidth="1"/>
    <col min="3" max="3" width="21.5703125" style="23" bestFit="1" customWidth="1"/>
    <col min="4" max="4" width="14.42578125" style="23" customWidth="1"/>
    <col min="5" max="6" width="34.5703125" style="23" bestFit="1" customWidth="1"/>
    <col min="7" max="7" width="8.140625" style="12" customWidth="1"/>
    <col min="8" max="8" width="9.140625" style="24"/>
    <col min="9" max="9" width="17.28515625" style="12" customWidth="1"/>
    <col min="10" max="255" width="9.140625" style="8"/>
    <col min="256" max="256" width="44.85546875" style="8" customWidth="1"/>
    <col min="257" max="257" width="14.7109375" style="8" customWidth="1"/>
    <col min="258" max="258" width="12.28515625" style="8" customWidth="1"/>
    <col min="259" max="259" width="10.7109375" style="8" customWidth="1"/>
    <col min="260" max="260" width="19.140625" style="8" customWidth="1"/>
    <col min="261" max="511" width="9.140625" style="8"/>
    <col min="512" max="512" width="44.85546875" style="8" customWidth="1"/>
    <col min="513" max="513" width="14.7109375" style="8" customWidth="1"/>
    <col min="514" max="514" width="12.28515625" style="8" customWidth="1"/>
    <col min="515" max="515" width="10.7109375" style="8" customWidth="1"/>
    <col min="516" max="516" width="19.140625" style="8" customWidth="1"/>
    <col min="517" max="767" width="9.140625" style="8"/>
    <col min="768" max="768" width="44.85546875" style="8" customWidth="1"/>
    <col min="769" max="769" width="14.7109375" style="8" customWidth="1"/>
    <col min="770" max="770" width="12.28515625" style="8" customWidth="1"/>
    <col min="771" max="771" width="10.7109375" style="8" customWidth="1"/>
    <col min="772" max="772" width="19.140625" style="8" customWidth="1"/>
    <col min="773" max="1023" width="9.140625" style="8"/>
    <col min="1024" max="1024" width="44.85546875" style="8" customWidth="1"/>
    <col min="1025" max="1025" width="14.7109375" style="8" customWidth="1"/>
    <col min="1026" max="1026" width="12.28515625" style="8" customWidth="1"/>
    <col min="1027" max="1027" width="10.7109375" style="8" customWidth="1"/>
    <col min="1028" max="1028" width="19.140625" style="8" customWidth="1"/>
    <col min="1029" max="1279" width="9.140625" style="8"/>
    <col min="1280" max="1280" width="44.85546875" style="8" customWidth="1"/>
    <col min="1281" max="1281" width="14.7109375" style="8" customWidth="1"/>
    <col min="1282" max="1282" width="12.28515625" style="8" customWidth="1"/>
    <col min="1283" max="1283" width="10.7109375" style="8" customWidth="1"/>
    <col min="1284" max="1284" width="19.140625" style="8" customWidth="1"/>
    <col min="1285" max="1535" width="9.140625" style="8"/>
    <col min="1536" max="1536" width="44.85546875" style="8" customWidth="1"/>
    <col min="1537" max="1537" width="14.7109375" style="8" customWidth="1"/>
    <col min="1538" max="1538" width="12.28515625" style="8" customWidth="1"/>
    <col min="1539" max="1539" width="10.7109375" style="8" customWidth="1"/>
    <col min="1540" max="1540" width="19.140625" style="8" customWidth="1"/>
    <col min="1541" max="1791" width="9.140625" style="8"/>
    <col min="1792" max="1792" width="44.85546875" style="8" customWidth="1"/>
    <col min="1793" max="1793" width="14.7109375" style="8" customWidth="1"/>
    <col min="1794" max="1794" width="12.28515625" style="8" customWidth="1"/>
    <col min="1795" max="1795" width="10.7109375" style="8" customWidth="1"/>
    <col min="1796" max="1796" width="19.140625" style="8" customWidth="1"/>
    <col min="1797" max="2047" width="9.140625" style="8"/>
    <col min="2048" max="2048" width="44.85546875" style="8" customWidth="1"/>
    <col min="2049" max="2049" width="14.7109375" style="8" customWidth="1"/>
    <col min="2050" max="2050" width="12.28515625" style="8" customWidth="1"/>
    <col min="2051" max="2051" width="10.7109375" style="8" customWidth="1"/>
    <col min="2052" max="2052" width="19.140625" style="8" customWidth="1"/>
    <col min="2053" max="2303" width="9.140625" style="8"/>
    <col min="2304" max="2304" width="44.85546875" style="8" customWidth="1"/>
    <col min="2305" max="2305" width="14.7109375" style="8" customWidth="1"/>
    <col min="2306" max="2306" width="12.28515625" style="8" customWidth="1"/>
    <col min="2307" max="2307" width="10.7109375" style="8" customWidth="1"/>
    <col min="2308" max="2308" width="19.140625" style="8" customWidth="1"/>
    <col min="2309" max="2559" width="9.140625" style="8"/>
    <col min="2560" max="2560" width="44.85546875" style="8" customWidth="1"/>
    <col min="2561" max="2561" width="14.7109375" style="8" customWidth="1"/>
    <col min="2562" max="2562" width="12.28515625" style="8" customWidth="1"/>
    <col min="2563" max="2563" width="10.7109375" style="8" customWidth="1"/>
    <col min="2564" max="2564" width="19.140625" style="8" customWidth="1"/>
    <col min="2565" max="2815" width="9.140625" style="8"/>
    <col min="2816" max="2816" width="44.85546875" style="8" customWidth="1"/>
    <col min="2817" max="2817" width="14.7109375" style="8" customWidth="1"/>
    <col min="2818" max="2818" width="12.28515625" style="8" customWidth="1"/>
    <col min="2819" max="2819" width="10.7109375" style="8" customWidth="1"/>
    <col min="2820" max="2820" width="19.140625" style="8" customWidth="1"/>
    <col min="2821" max="3071" width="9.140625" style="8"/>
    <col min="3072" max="3072" width="44.85546875" style="8" customWidth="1"/>
    <col min="3073" max="3073" width="14.7109375" style="8" customWidth="1"/>
    <col min="3074" max="3074" width="12.28515625" style="8" customWidth="1"/>
    <col min="3075" max="3075" width="10.7109375" style="8" customWidth="1"/>
    <col min="3076" max="3076" width="19.140625" style="8" customWidth="1"/>
    <col min="3077" max="3327" width="9.140625" style="8"/>
    <col min="3328" max="3328" width="44.85546875" style="8" customWidth="1"/>
    <col min="3329" max="3329" width="14.7109375" style="8" customWidth="1"/>
    <col min="3330" max="3330" width="12.28515625" style="8" customWidth="1"/>
    <col min="3331" max="3331" width="10.7109375" style="8" customWidth="1"/>
    <col min="3332" max="3332" width="19.140625" style="8" customWidth="1"/>
    <col min="3333" max="3583" width="9.140625" style="8"/>
    <col min="3584" max="3584" width="44.85546875" style="8" customWidth="1"/>
    <col min="3585" max="3585" width="14.7109375" style="8" customWidth="1"/>
    <col min="3586" max="3586" width="12.28515625" style="8" customWidth="1"/>
    <col min="3587" max="3587" width="10.7109375" style="8" customWidth="1"/>
    <col min="3588" max="3588" width="19.140625" style="8" customWidth="1"/>
    <col min="3589" max="3839" width="9.140625" style="8"/>
    <col min="3840" max="3840" width="44.85546875" style="8" customWidth="1"/>
    <col min="3841" max="3841" width="14.7109375" style="8" customWidth="1"/>
    <col min="3842" max="3842" width="12.28515625" style="8" customWidth="1"/>
    <col min="3843" max="3843" width="10.7109375" style="8" customWidth="1"/>
    <col min="3844" max="3844" width="19.140625" style="8" customWidth="1"/>
    <col min="3845" max="4095" width="9.140625" style="8"/>
    <col min="4096" max="4096" width="44.85546875" style="8" customWidth="1"/>
    <col min="4097" max="4097" width="14.7109375" style="8" customWidth="1"/>
    <col min="4098" max="4098" width="12.28515625" style="8" customWidth="1"/>
    <col min="4099" max="4099" width="10.7109375" style="8" customWidth="1"/>
    <col min="4100" max="4100" width="19.140625" style="8" customWidth="1"/>
    <col min="4101" max="4351" width="9.140625" style="8"/>
    <col min="4352" max="4352" width="44.85546875" style="8" customWidth="1"/>
    <col min="4353" max="4353" width="14.7109375" style="8" customWidth="1"/>
    <col min="4354" max="4354" width="12.28515625" style="8" customWidth="1"/>
    <col min="4355" max="4355" width="10.7109375" style="8" customWidth="1"/>
    <col min="4356" max="4356" width="19.140625" style="8" customWidth="1"/>
    <col min="4357" max="4607" width="9.140625" style="8"/>
    <col min="4608" max="4608" width="44.85546875" style="8" customWidth="1"/>
    <col min="4609" max="4609" width="14.7109375" style="8" customWidth="1"/>
    <col min="4610" max="4610" width="12.28515625" style="8" customWidth="1"/>
    <col min="4611" max="4611" width="10.7109375" style="8" customWidth="1"/>
    <col min="4612" max="4612" width="19.140625" style="8" customWidth="1"/>
    <col min="4613" max="4863" width="9.140625" style="8"/>
    <col min="4864" max="4864" width="44.85546875" style="8" customWidth="1"/>
    <col min="4865" max="4865" width="14.7109375" style="8" customWidth="1"/>
    <col min="4866" max="4866" width="12.28515625" style="8" customWidth="1"/>
    <col min="4867" max="4867" width="10.7109375" style="8" customWidth="1"/>
    <col min="4868" max="4868" width="19.140625" style="8" customWidth="1"/>
    <col min="4869" max="5119" width="9.140625" style="8"/>
    <col min="5120" max="5120" width="44.85546875" style="8" customWidth="1"/>
    <col min="5121" max="5121" width="14.7109375" style="8" customWidth="1"/>
    <col min="5122" max="5122" width="12.28515625" style="8" customWidth="1"/>
    <col min="5123" max="5123" width="10.7109375" style="8" customWidth="1"/>
    <col min="5124" max="5124" width="19.140625" style="8" customWidth="1"/>
    <col min="5125" max="5375" width="9.140625" style="8"/>
    <col min="5376" max="5376" width="44.85546875" style="8" customWidth="1"/>
    <col min="5377" max="5377" width="14.7109375" style="8" customWidth="1"/>
    <col min="5378" max="5378" width="12.28515625" style="8" customWidth="1"/>
    <col min="5379" max="5379" width="10.7109375" style="8" customWidth="1"/>
    <col min="5380" max="5380" width="19.140625" style="8" customWidth="1"/>
    <col min="5381" max="5631" width="9.140625" style="8"/>
    <col min="5632" max="5632" width="44.85546875" style="8" customWidth="1"/>
    <col min="5633" max="5633" width="14.7109375" style="8" customWidth="1"/>
    <col min="5634" max="5634" width="12.28515625" style="8" customWidth="1"/>
    <col min="5635" max="5635" width="10.7109375" style="8" customWidth="1"/>
    <col min="5636" max="5636" width="19.140625" style="8" customWidth="1"/>
    <col min="5637" max="5887" width="9.140625" style="8"/>
    <col min="5888" max="5888" width="44.85546875" style="8" customWidth="1"/>
    <col min="5889" max="5889" width="14.7109375" style="8" customWidth="1"/>
    <col min="5890" max="5890" width="12.28515625" style="8" customWidth="1"/>
    <col min="5891" max="5891" width="10.7109375" style="8" customWidth="1"/>
    <col min="5892" max="5892" width="19.140625" style="8" customWidth="1"/>
    <col min="5893" max="6143" width="9.140625" style="8"/>
    <col min="6144" max="6144" width="44.85546875" style="8" customWidth="1"/>
    <col min="6145" max="6145" width="14.7109375" style="8" customWidth="1"/>
    <col min="6146" max="6146" width="12.28515625" style="8" customWidth="1"/>
    <col min="6147" max="6147" width="10.7109375" style="8" customWidth="1"/>
    <col min="6148" max="6148" width="19.140625" style="8" customWidth="1"/>
    <col min="6149" max="6399" width="9.140625" style="8"/>
    <col min="6400" max="6400" width="44.85546875" style="8" customWidth="1"/>
    <col min="6401" max="6401" width="14.7109375" style="8" customWidth="1"/>
    <col min="6402" max="6402" width="12.28515625" style="8" customWidth="1"/>
    <col min="6403" max="6403" width="10.7109375" style="8" customWidth="1"/>
    <col min="6404" max="6404" width="19.140625" style="8" customWidth="1"/>
    <col min="6405" max="6655" width="9.140625" style="8"/>
    <col min="6656" max="6656" width="44.85546875" style="8" customWidth="1"/>
    <col min="6657" max="6657" width="14.7109375" style="8" customWidth="1"/>
    <col min="6658" max="6658" width="12.28515625" style="8" customWidth="1"/>
    <col min="6659" max="6659" width="10.7109375" style="8" customWidth="1"/>
    <col min="6660" max="6660" width="19.140625" style="8" customWidth="1"/>
    <col min="6661" max="6911" width="9.140625" style="8"/>
    <col min="6912" max="6912" width="44.85546875" style="8" customWidth="1"/>
    <col min="6913" max="6913" width="14.7109375" style="8" customWidth="1"/>
    <col min="6914" max="6914" width="12.28515625" style="8" customWidth="1"/>
    <col min="6915" max="6915" width="10.7109375" style="8" customWidth="1"/>
    <col min="6916" max="6916" width="19.140625" style="8" customWidth="1"/>
    <col min="6917" max="7167" width="9.140625" style="8"/>
    <col min="7168" max="7168" width="44.85546875" style="8" customWidth="1"/>
    <col min="7169" max="7169" width="14.7109375" style="8" customWidth="1"/>
    <col min="7170" max="7170" width="12.28515625" style="8" customWidth="1"/>
    <col min="7171" max="7171" width="10.7109375" style="8" customWidth="1"/>
    <col min="7172" max="7172" width="19.140625" style="8" customWidth="1"/>
    <col min="7173" max="7423" width="9.140625" style="8"/>
    <col min="7424" max="7424" width="44.85546875" style="8" customWidth="1"/>
    <col min="7425" max="7425" width="14.7109375" style="8" customWidth="1"/>
    <col min="7426" max="7426" width="12.28515625" style="8" customWidth="1"/>
    <col min="7427" max="7427" width="10.7109375" style="8" customWidth="1"/>
    <col min="7428" max="7428" width="19.140625" style="8" customWidth="1"/>
    <col min="7429" max="7679" width="9.140625" style="8"/>
    <col min="7680" max="7680" width="44.85546875" style="8" customWidth="1"/>
    <col min="7681" max="7681" width="14.7109375" style="8" customWidth="1"/>
    <col min="7682" max="7682" width="12.28515625" style="8" customWidth="1"/>
    <col min="7683" max="7683" width="10.7109375" style="8" customWidth="1"/>
    <col min="7684" max="7684" width="19.140625" style="8" customWidth="1"/>
    <col min="7685" max="7935" width="9.140625" style="8"/>
    <col min="7936" max="7936" width="44.85546875" style="8" customWidth="1"/>
    <col min="7937" max="7937" width="14.7109375" style="8" customWidth="1"/>
    <col min="7938" max="7938" width="12.28515625" style="8" customWidth="1"/>
    <col min="7939" max="7939" width="10.7109375" style="8" customWidth="1"/>
    <col min="7940" max="7940" width="19.140625" style="8" customWidth="1"/>
    <col min="7941" max="8191" width="9.140625" style="8"/>
    <col min="8192" max="8192" width="44.85546875" style="8" customWidth="1"/>
    <col min="8193" max="8193" width="14.7109375" style="8" customWidth="1"/>
    <col min="8194" max="8194" width="12.28515625" style="8" customWidth="1"/>
    <col min="8195" max="8195" width="10.7109375" style="8" customWidth="1"/>
    <col min="8196" max="8196" width="19.140625" style="8" customWidth="1"/>
    <col min="8197" max="8447" width="9.140625" style="8"/>
    <col min="8448" max="8448" width="44.85546875" style="8" customWidth="1"/>
    <col min="8449" max="8449" width="14.7109375" style="8" customWidth="1"/>
    <col min="8450" max="8450" width="12.28515625" style="8" customWidth="1"/>
    <col min="8451" max="8451" width="10.7109375" style="8" customWidth="1"/>
    <col min="8452" max="8452" width="19.140625" style="8" customWidth="1"/>
    <col min="8453" max="8703" width="9.140625" style="8"/>
    <col min="8704" max="8704" width="44.85546875" style="8" customWidth="1"/>
    <col min="8705" max="8705" width="14.7109375" style="8" customWidth="1"/>
    <col min="8706" max="8706" width="12.28515625" style="8" customWidth="1"/>
    <col min="8707" max="8707" width="10.7109375" style="8" customWidth="1"/>
    <col min="8708" max="8708" width="19.140625" style="8" customWidth="1"/>
    <col min="8709" max="8959" width="9.140625" style="8"/>
    <col min="8960" max="8960" width="44.85546875" style="8" customWidth="1"/>
    <col min="8961" max="8961" width="14.7109375" style="8" customWidth="1"/>
    <col min="8962" max="8962" width="12.28515625" style="8" customWidth="1"/>
    <col min="8963" max="8963" width="10.7109375" style="8" customWidth="1"/>
    <col min="8964" max="8964" width="19.140625" style="8" customWidth="1"/>
    <col min="8965" max="9215" width="9.140625" style="8"/>
    <col min="9216" max="9216" width="44.85546875" style="8" customWidth="1"/>
    <col min="9217" max="9217" width="14.7109375" style="8" customWidth="1"/>
    <col min="9218" max="9218" width="12.28515625" style="8" customWidth="1"/>
    <col min="9219" max="9219" width="10.7109375" style="8" customWidth="1"/>
    <col min="9220" max="9220" width="19.140625" style="8" customWidth="1"/>
    <col min="9221" max="9471" width="9.140625" style="8"/>
    <col min="9472" max="9472" width="44.85546875" style="8" customWidth="1"/>
    <col min="9473" max="9473" width="14.7109375" style="8" customWidth="1"/>
    <col min="9474" max="9474" width="12.28515625" style="8" customWidth="1"/>
    <col min="9475" max="9475" width="10.7109375" style="8" customWidth="1"/>
    <col min="9476" max="9476" width="19.140625" style="8" customWidth="1"/>
    <col min="9477" max="9727" width="9.140625" style="8"/>
    <col min="9728" max="9728" width="44.85546875" style="8" customWidth="1"/>
    <col min="9729" max="9729" width="14.7109375" style="8" customWidth="1"/>
    <col min="9730" max="9730" width="12.28515625" style="8" customWidth="1"/>
    <col min="9731" max="9731" width="10.7109375" style="8" customWidth="1"/>
    <col min="9732" max="9732" width="19.140625" style="8" customWidth="1"/>
    <col min="9733" max="9983" width="9.140625" style="8"/>
    <col min="9984" max="9984" width="44.85546875" style="8" customWidth="1"/>
    <col min="9985" max="9985" width="14.7109375" style="8" customWidth="1"/>
    <col min="9986" max="9986" width="12.28515625" style="8" customWidth="1"/>
    <col min="9987" max="9987" width="10.7109375" style="8" customWidth="1"/>
    <col min="9988" max="9988" width="19.140625" style="8" customWidth="1"/>
    <col min="9989" max="10239" width="9.140625" style="8"/>
    <col min="10240" max="10240" width="44.85546875" style="8" customWidth="1"/>
    <col min="10241" max="10241" width="14.7109375" style="8" customWidth="1"/>
    <col min="10242" max="10242" width="12.28515625" style="8" customWidth="1"/>
    <col min="10243" max="10243" width="10.7109375" style="8" customWidth="1"/>
    <col min="10244" max="10244" width="19.140625" style="8" customWidth="1"/>
    <col min="10245" max="10495" width="9.140625" style="8"/>
    <col min="10496" max="10496" width="44.85546875" style="8" customWidth="1"/>
    <col min="10497" max="10497" width="14.7109375" style="8" customWidth="1"/>
    <col min="10498" max="10498" width="12.28515625" style="8" customWidth="1"/>
    <col min="10499" max="10499" width="10.7109375" style="8" customWidth="1"/>
    <col min="10500" max="10500" width="19.140625" style="8" customWidth="1"/>
    <col min="10501" max="10751" width="9.140625" style="8"/>
    <col min="10752" max="10752" width="44.85546875" style="8" customWidth="1"/>
    <col min="10753" max="10753" width="14.7109375" style="8" customWidth="1"/>
    <col min="10754" max="10754" width="12.28515625" style="8" customWidth="1"/>
    <col min="10755" max="10755" width="10.7109375" style="8" customWidth="1"/>
    <col min="10756" max="10756" width="19.140625" style="8" customWidth="1"/>
    <col min="10757" max="11007" width="9.140625" style="8"/>
    <col min="11008" max="11008" width="44.85546875" style="8" customWidth="1"/>
    <col min="11009" max="11009" width="14.7109375" style="8" customWidth="1"/>
    <col min="11010" max="11010" width="12.28515625" style="8" customWidth="1"/>
    <col min="11011" max="11011" width="10.7109375" style="8" customWidth="1"/>
    <col min="11012" max="11012" width="19.140625" style="8" customWidth="1"/>
    <col min="11013" max="11263" width="9.140625" style="8"/>
    <col min="11264" max="11264" width="44.85546875" style="8" customWidth="1"/>
    <col min="11265" max="11265" width="14.7109375" style="8" customWidth="1"/>
    <col min="11266" max="11266" width="12.28515625" style="8" customWidth="1"/>
    <col min="11267" max="11267" width="10.7109375" style="8" customWidth="1"/>
    <col min="11268" max="11268" width="19.140625" style="8" customWidth="1"/>
    <col min="11269" max="11519" width="9.140625" style="8"/>
    <col min="11520" max="11520" width="44.85546875" style="8" customWidth="1"/>
    <col min="11521" max="11521" width="14.7109375" style="8" customWidth="1"/>
    <col min="11522" max="11522" width="12.28515625" style="8" customWidth="1"/>
    <col min="11523" max="11523" width="10.7109375" style="8" customWidth="1"/>
    <col min="11524" max="11524" width="19.140625" style="8" customWidth="1"/>
    <col min="11525" max="11775" width="9.140625" style="8"/>
    <col min="11776" max="11776" width="44.85546875" style="8" customWidth="1"/>
    <col min="11777" max="11777" width="14.7109375" style="8" customWidth="1"/>
    <col min="11778" max="11778" width="12.28515625" style="8" customWidth="1"/>
    <col min="11779" max="11779" width="10.7109375" style="8" customWidth="1"/>
    <col min="11780" max="11780" width="19.140625" style="8" customWidth="1"/>
    <col min="11781" max="12031" width="9.140625" style="8"/>
    <col min="12032" max="12032" width="44.85546875" style="8" customWidth="1"/>
    <col min="12033" max="12033" width="14.7109375" style="8" customWidth="1"/>
    <col min="12034" max="12034" width="12.28515625" style="8" customWidth="1"/>
    <col min="12035" max="12035" width="10.7109375" style="8" customWidth="1"/>
    <col min="12036" max="12036" width="19.140625" style="8" customWidth="1"/>
    <col min="12037" max="12287" width="9.140625" style="8"/>
    <col min="12288" max="12288" width="44.85546875" style="8" customWidth="1"/>
    <col min="12289" max="12289" width="14.7109375" style="8" customWidth="1"/>
    <col min="12290" max="12290" width="12.28515625" style="8" customWidth="1"/>
    <col min="12291" max="12291" width="10.7109375" style="8" customWidth="1"/>
    <col min="12292" max="12292" width="19.140625" style="8" customWidth="1"/>
    <col min="12293" max="12543" width="9.140625" style="8"/>
    <col min="12544" max="12544" width="44.85546875" style="8" customWidth="1"/>
    <col min="12545" max="12545" width="14.7109375" style="8" customWidth="1"/>
    <col min="12546" max="12546" width="12.28515625" style="8" customWidth="1"/>
    <col min="12547" max="12547" width="10.7109375" style="8" customWidth="1"/>
    <col min="12548" max="12548" width="19.140625" style="8" customWidth="1"/>
    <col min="12549" max="12799" width="9.140625" style="8"/>
    <col min="12800" max="12800" width="44.85546875" style="8" customWidth="1"/>
    <col min="12801" max="12801" width="14.7109375" style="8" customWidth="1"/>
    <col min="12802" max="12802" width="12.28515625" style="8" customWidth="1"/>
    <col min="12803" max="12803" width="10.7109375" style="8" customWidth="1"/>
    <col min="12804" max="12804" width="19.140625" style="8" customWidth="1"/>
    <col min="12805" max="13055" width="9.140625" style="8"/>
    <col min="13056" max="13056" width="44.85546875" style="8" customWidth="1"/>
    <col min="13057" max="13057" width="14.7109375" style="8" customWidth="1"/>
    <col min="13058" max="13058" width="12.28515625" style="8" customWidth="1"/>
    <col min="13059" max="13059" width="10.7109375" style="8" customWidth="1"/>
    <col min="13060" max="13060" width="19.140625" style="8" customWidth="1"/>
    <col min="13061" max="13311" width="9.140625" style="8"/>
    <col min="13312" max="13312" width="44.85546875" style="8" customWidth="1"/>
    <col min="13313" max="13313" width="14.7109375" style="8" customWidth="1"/>
    <col min="13314" max="13314" width="12.28515625" style="8" customWidth="1"/>
    <col min="13315" max="13315" width="10.7109375" style="8" customWidth="1"/>
    <col min="13316" max="13316" width="19.140625" style="8" customWidth="1"/>
    <col min="13317" max="13567" width="9.140625" style="8"/>
    <col min="13568" max="13568" width="44.85546875" style="8" customWidth="1"/>
    <col min="13569" max="13569" width="14.7109375" style="8" customWidth="1"/>
    <col min="13570" max="13570" width="12.28515625" style="8" customWidth="1"/>
    <col min="13571" max="13571" width="10.7109375" style="8" customWidth="1"/>
    <col min="13572" max="13572" width="19.140625" style="8" customWidth="1"/>
    <col min="13573" max="13823" width="9.140625" style="8"/>
    <col min="13824" max="13824" width="44.85546875" style="8" customWidth="1"/>
    <col min="13825" max="13825" width="14.7109375" style="8" customWidth="1"/>
    <col min="13826" max="13826" width="12.28515625" style="8" customWidth="1"/>
    <col min="13827" max="13827" width="10.7109375" style="8" customWidth="1"/>
    <col min="13828" max="13828" width="19.140625" style="8" customWidth="1"/>
    <col min="13829" max="14079" width="9.140625" style="8"/>
    <col min="14080" max="14080" width="44.85546875" style="8" customWidth="1"/>
    <col min="14081" max="14081" width="14.7109375" style="8" customWidth="1"/>
    <col min="14082" max="14082" width="12.28515625" style="8" customWidth="1"/>
    <col min="14083" max="14083" width="10.7109375" style="8" customWidth="1"/>
    <col min="14084" max="14084" width="19.140625" style="8" customWidth="1"/>
    <col min="14085" max="14335" width="9.140625" style="8"/>
    <col min="14336" max="14336" width="44.85546875" style="8" customWidth="1"/>
    <col min="14337" max="14337" width="14.7109375" style="8" customWidth="1"/>
    <col min="14338" max="14338" width="12.28515625" style="8" customWidth="1"/>
    <col min="14339" max="14339" width="10.7109375" style="8" customWidth="1"/>
    <col min="14340" max="14340" width="19.140625" style="8" customWidth="1"/>
    <col min="14341" max="14591" width="9.140625" style="8"/>
    <col min="14592" max="14592" width="44.85546875" style="8" customWidth="1"/>
    <col min="14593" max="14593" width="14.7109375" style="8" customWidth="1"/>
    <col min="14594" max="14594" width="12.28515625" style="8" customWidth="1"/>
    <col min="14595" max="14595" width="10.7109375" style="8" customWidth="1"/>
    <col min="14596" max="14596" width="19.140625" style="8" customWidth="1"/>
    <col min="14597" max="14847" width="9.140625" style="8"/>
    <col min="14848" max="14848" width="44.85546875" style="8" customWidth="1"/>
    <col min="14849" max="14849" width="14.7109375" style="8" customWidth="1"/>
    <col min="14850" max="14850" width="12.28515625" style="8" customWidth="1"/>
    <col min="14851" max="14851" width="10.7109375" style="8" customWidth="1"/>
    <col min="14852" max="14852" width="19.140625" style="8" customWidth="1"/>
    <col min="14853" max="15103" width="9.140625" style="8"/>
    <col min="15104" max="15104" width="44.85546875" style="8" customWidth="1"/>
    <col min="15105" max="15105" width="14.7109375" style="8" customWidth="1"/>
    <col min="15106" max="15106" width="12.28515625" style="8" customWidth="1"/>
    <col min="15107" max="15107" width="10.7109375" style="8" customWidth="1"/>
    <col min="15108" max="15108" width="19.140625" style="8" customWidth="1"/>
    <col min="15109" max="15359" width="9.140625" style="8"/>
    <col min="15360" max="15360" width="44.85546875" style="8" customWidth="1"/>
    <col min="15361" max="15361" width="14.7109375" style="8" customWidth="1"/>
    <col min="15362" max="15362" width="12.28515625" style="8" customWidth="1"/>
    <col min="15363" max="15363" width="10.7109375" style="8" customWidth="1"/>
    <col min="15364" max="15364" width="19.140625" style="8" customWidth="1"/>
    <col min="15365" max="15615" width="9.140625" style="8"/>
    <col min="15616" max="15616" width="44.85546875" style="8" customWidth="1"/>
    <col min="15617" max="15617" width="14.7109375" style="8" customWidth="1"/>
    <col min="15618" max="15618" width="12.28515625" style="8" customWidth="1"/>
    <col min="15619" max="15619" width="10.7109375" style="8" customWidth="1"/>
    <col min="15620" max="15620" width="19.140625" style="8" customWidth="1"/>
    <col min="15621" max="15871" width="9.140625" style="8"/>
    <col min="15872" max="15872" width="44.85546875" style="8" customWidth="1"/>
    <col min="15873" max="15873" width="14.7109375" style="8" customWidth="1"/>
    <col min="15874" max="15874" width="12.28515625" style="8" customWidth="1"/>
    <col min="15875" max="15875" width="10.7109375" style="8" customWidth="1"/>
    <col min="15876" max="15876" width="19.140625" style="8" customWidth="1"/>
    <col min="15877" max="16127" width="9.140625" style="8"/>
    <col min="16128" max="16128" width="44.85546875" style="8" customWidth="1"/>
    <col min="16129" max="16129" width="14.7109375" style="8" customWidth="1"/>
    <col min="16130" max="16130" width="12.28515625" style="8" customWidth="1"/>
    <col min="16131" max="16131" width="10.7109375" style="8" customWidth="1"/>
    <col min="16132" max="16132" width="19.140625" style="8" customWidth="1"/>
    <col min="16133" max="16384" width="9.140625" style="8"/>
  </cols>
  <sheetData>
    <row r="1" spans="2:9" ht="15" customHeight="1" x14ac:dyDescent="0.25">
      <c r="B1" s="22" t="s">
        <v>7</v>
      </c>
      <c r="C1" s="2"/>
      <c r="D1" s="2"/>
      <c r="E1" s="2"/>
      <c r="G1" s="2"/>
    </row>
    <row r="2" spans="2:9" ht="15" customHeight="1" thickBot="1" x14ac:dyDescent="0.3">
      <c r="B2" s="22" t="s">
        <v>152</v>
      </c>
      <c r="C2" s="2"/>
      <c r="D2" s="2"/>
      <c r="E2" s="2"/>
      <c r="G2" s="2"/>
    </row>
    <row r="3" spans="2:9" ht="15" customHeight="1" x14ac:dyDescent="0.25">
      <c r="B3" s="27" t="s">
        <v>15</v>
      </c>
      <c r="C3" s="17" t="s">
        <v>18</v>
      </c>
      <c r="D3" s="17" t="s">
        <v>20</v>
      </c>
      <c r="E3" s="17" t="s">
        <v>151</v>
      </c>
      <c r="F3" s="17" t="s">
        <v>151</v>
      </c>
      <c r="G3" s="9"/>
    </row>
    <row r="4" spans="2:9" ht="15" customHeight="1" x14ac:dyDescent="0.25">
      <c r="B4" s="29" t="s">
        <v>16</v>
      </c>
      <c r="C4" s="18" t="s">
        <v>17</v>
      </c>
      <c r="D4" s="18" t="s">
        <v>19</v>
      </c>
      <c r="E4" s="18" t="s">
        <v>146</v>
      </c>
      <c r="F4" s="18" t="s">
        <v>146</v>
      </c>
      <c r="G4" s="9"/>
    </row>
    <row r="5" spans="2:9" ht="15" customHeight="1" thickBot="1" x14ac:dyDescent="0.3">
      <c r="B5" s="29"/>
      <c r="C5" s="18"/>
      <c r="D5" s="18"/>
      <c r="E5" s="16" t="s">
        <v>75</v>
      </c>
      <c r="F5" s="31" t="s">
        <v>21</v>
      </c>
      <c r="G5" s="9"/>
    </row>
    <row r="6" spans="2:9" ht="15" customHeight="1" x14ac:dyDescent="0.2">
      <c r="B6" s="147" t="s">
        <v>0</v>
      </c>
      <c r="C6" s="32" t="s">
        <v>71</v>
      </c>
      <c r="D6" s="32">
        <v>54</v>
      </c>
      <c r="E6" s="33">
        <v>0</v>
      </c>
      <c r="F6" s="107">
        <f>E6*D6</f>
        <v>0</v>
      </c>
      <c r="G6" s="3"/>
      <c r="H6" s="8"/>
      <c r="I6" s="19"/>
    </row>
    <row r="7" spans="2:9" ht="15" customHeight="1" x14ac:dyDescent="0.2">
      <c r="B7" s="148" t="s">
        <v>1</v>
      </c>
      <c r="C7" s="34" t="s">
        <v>72</v>
      </c>
      <c r="D7" s="34">
        <v>165</v>
      </c>
      <c r="E7" s="35">
        <v>0</v>
      </c>
      <c r="F7" s="110">
        <f>E7*D7</f>
        <v>0</v>
      </c>
      <c r="G7" s="3"/>
      <c r="H7" s="8"/>
      <c r="I7" s="19"/>
    </row>
    <row r="8" spans="2:9" ht="15" customHeight="1" thickBot="1" x14ac:dyDescent="0.25">
      <c r="B8" s="149" t="s">
        <v>2</v>
      </c>
      <c r="C8" s="36" t="s">
        <v>73</v>
      </c>
      <c r="D8" s="36">
        <v>10</v>
      </c>
      <c r="E8" s="37">
        <v>0</v>
      </c>
      <c r="F8" s="118">
        <f>E8*D8</f>
        <v>0</v>
      </c>
      <c r="G8" s="3"/>
      <c r="H8" s="8"/>
      <c r="I8" s="19"/>
    </row>
    <row r="9" spans="2:9" ht="15" customHeight="1" thickBot="1" x14ac:dyDescent="0.25">
      <c r="B9" s="38"/>
      <c r="C9" s="2"/>
      <c r="D9" s="2"/>
      <c r="E9" s="113"/>
      <c r="F9" s="19"/>
      <c r="G9" s="3"/>
      <c r="H9" s="8"/>
      <c r="I9" s="19"/>
    </row>
    <row r="10" spans="2:9" s="11" customFormat="1" ht="15" customHeight="1" x14ac:dyDescent="0.2">
      <c r="B10" s="40" t="s">
        <v>24</v>
      </c>
      <c r="C10" s="17" t="s">
        <v>18</v>
      </c>
      <c r="D10" s="17" t="s">
        <v>20</v>
      </c>
      <c r="E10" s="17" t="s">
        <v>151</v>
      </c>
      <c r="F10" s="17" t="s">
        <v>151</v>
      </c>
      <c r="G10" s="9"/>
      <c r="I10" s="39"/>
    </row>
    <row r="11" spans="2:9" s="11" customFormat="1" ht="15" customHeight="1" x14ac:dyDescent="0.2">
      <c r="B11" s="41" t="s">
        <v>16</v>
      </c>
      <c r="C11" s="18" t="s">
        <v>17</v>
      </c>
      <c r="D11" s="18" t="s">
        <v>19</v>
      </c>
      <c r="E11" s="18" t="s">
        <v>146</v>
      </c>
      <c r="F11" s="18" t="s">
        <v>146</v>
      </c>
      <c r="G11" s="9"/>
      <c r="I11" s="39"/>
    </row>
    <row r="12" spans="2:9" ht="15" customHeight="1" thickBot="1" x14ac:dyDescent="0.3">
      <c r="B12" s="30"/>
      <c r="C12" s="16"/>
      <c r="D12" s="16"/>
      <c r="E12" s="16" t="s">
        <v>75</v>
      </c>
      <c r="F12" s="31" t="s">
        <v>21</v>
      </c>
      <c r="G12" s="9"/>
    </row>
    <row r="13" spans="2:9" ht="15" customHeight="1" x14ac:dyDescent="0.2">
      <c r="B13" s="157" t="s">
        <v>1</v>
      </c>
      <c r="C13" s="97">
        <v>700</v>
      </c>
      <c r="D13" s="97">
        <v>117</v>
      </c>
      <c r="E13" s="35">
        <v>0</v>
      </c>
      <c r="F13" s="110">
        <f>E13*D13</f>
        <v>0</v>
      </c>
      <c r="G13" s="3"/>
      <c r="H13" s="8"/>
      <c r="I13" s="19"/>
    </row>
    <row r="14" spans="2:9" ht="15" customHeight="1" thickBot="1" x14ac:dyDescent="0.25">
      <c r="B14" s="151" t="s">
        <v>2</v>
      </c>
      <c r="C14" s="36">
        <v>900</v>
      </c>
      <c r="D14" s="36">
        <v>5</v>
      </c>
      <c r="E14" s="37">
        <v>0</v>
      </c>
      <c r="F14" s="118">
        <f>E14*D14</f>
        <v>0</v>
      </c>
      <c r="G14" s="3"/>
      <c r="H14" s="8"/>
      <c r="I14" s="19"/>
    </row>
    <row r="15" spans="2:9" s="11" customFormat="1" ht="15" customHeight="1" thickBot="1" x14ac:dyDescent="0.25">
      <c r="B15" s="38"/>
      <c r="C15" s="2"/>
      <c r="D15" s="2"/>
      <c r="E15" s="3"/>
      <c r="F15" s="39"/>
      <c r="G15" s="3"/>
      <c r="I15" s="39"/>
    </row>
    <row r="16" spans="2:9" s="11" customFormat="1" ht="15" customHeight="1" x14ac:dyDescent="0.2">
      <c r="B16" s="40" t="s">
        <v>23</v>
      </c>
      <c r="C16" s="17" t="s">
        <v>18</v>
      </c>
      <c r="D16" s="17" t="s">
        <v>20</v>
      </c>
      <c r="E16" s="17" t="s">
        <v>151</v>
      </c>
      <c r="F16" s="17" t="s">
        <v>151</v>
      </c>
      <c r="G16" s="9"/>
      <c r="I16" s="39"/>
    </row>
    <row r="17" spans="2:9" s="11" customFormat="1" ht="15" customHeight="1" x14ac:dyDescent="0.2">
      <c r="B17" s="41" t="s">
        <v>16</v>
      </c>
      <c r="C17" s="18" t="s">
        <v>17</v>
      </c>
      <c r="D17" s="18" t="s">
        <v>19</v>
      </c>
      <c r="E17" s="18" t="s">
        <v>146</v>
      </c>
      <c r="F17" s="18" t="s">
        <v>146</v>
      </c>
      <c r="G17" s="9"/>
      <c r="I17" s="39"/>
    </row>
    <row r="18" spans="2:9" ht="15" customHeight="1" thickBot="1" x14ac:dyDescent="0.3">
      <c r="B18" s="29"/>
      <c r="C18" s="18"/>
      <c r="D18" s="18"/>
      <c r="E18" s="16" t="s">
        <v>75</v>
      </c>
      <c r="F18" s="31" t="s">
        <v>21</v>
      </c>
      <c r="G18" s="9"/>
    </row>
    <row r="19" spans="2:9" ht="15" customHeight="1" x14ac:dyDescent="0.2">
      <c r="B19" s="147" t="s">
        <v>0</v>
      </c>
      <c r="C19" s="32" t="s">
        <v>40</v>
      </c>
      <c r="D19" s="32">
        <v>9</v>
      </c>
      <c r="E19" s="42">
        <v>0</v>
      </c>
      <c r="F19" s="107">
        <f>E19*D19</f>
        <v>0</v>
      </c>
      <c r="G19" s="3"/>
      <c r="H19" s="8"/>
      <c r="I19" s="19"/>
    </row>
    <row r="20" spans="2:9" ht="15" customHeight="1" x14ac:dyDescent="0.2">
      <c r="B20" s="148" t="s">
        <v>1</v>
      </c>
      <c r="C20" s="34" t="s">
        <v>41</v>
      </c>
      <c r="D20" s="34">
        <v>60</v>
      </c>
      <c r="E20" s="35">
        <v>0</v>
      </c>
      <c r="F20" s="110">
        <f>E20*D20</f>
        <v>0</v>
      </c>
      <c r="G20" s="3"/>
      <c r="H20" s="8"/>
      <c r="I20" s="19"/>
    </row>
    <row r="21" spans="2:9" ht="15" customHeight="1" thickBot="1" x14ac:dyDescent="0.25">
      <c r="B21" s="149" t="s">
        <v>2</v>
      </c>
      <c r="C21" s="36" t="s">
        <v>42</v>
      </c>
      <c r="D21" s="36">
        <v>1</v>
      </c>
      <c r="E21" s="37">
        <v>0</v>
      </c>
      <c r="F21" s="118">
        <f>E21*D21</f>
        <v>0</v>
      </c>
      <c r="G21" s="3"/>
      <c r="H21" s="8"/>
      <c r="I21" s="19"/>
    </row>
    <row r="22" spans="2:9" ht="15" customHeight="1" thickBot="1" x14ac:dyDescent="0.25">
      <c r="B22" s="38"/>
      <c r="C22" s="2"/>
      <c r="D22" s="2"/>
      <c r="E22" s="113"/>
      <c r="F22" s="19"/>
      <c r="G22" s="3"/>
      <c r="H22" s="8"/>
      <c r="I22" s="19"/>
    </row>
    <row r="23" spans="2:9" s="11" customFormat="1" ht="15" customHeight="1" x14ac:dyDescent="0.2">
      <c r="B23" s="40" t="s">
        <v>25</v>
      </c>
      <c r="C23" s="17" t="s">
        <v>18</v>
      </c>
      <c r="D23" s="17" t="s">
        <v>20</v>
      </c>
      <c r="E23" s="17" t="s">
        <v>151</v>
      </c>
      <c r="F23" s="17" t="s">
        <v>151</v>
      </c>
      <c r="G23" s="9"/>
      <c r="I23" s="39"/>
    </row>
    <row r="24" spans="2:9" s="11" customFormat="1" ht="15" customHeight="1" x14ac:dyDescent="0.2">
      <c r="B24" s="41" t="s">
        <v>16</v>
      </c>
      <c r="C24" s="18" t="s">
        <v>17</v>
      </c>
      <c r="D24" s="18" t="s">
        <v>19</v>
      </c>
      <c r="E24" s="18" t="s">
        <v>146</v>
      </c>
      <c r="F24" s="18" t="s">
        <v>146</v>
      </c>
      <c r="G24" s="9"/>
      <c r="I24" s="39"/>
    </row>
    <row r="25" spans="2:9" ht="15" customHeight="1" thickBot="1" x14ac:dyDescent="0.3">
      <c r="B25" s="30"/>
      <c r="C25" s="16"/>
      <c r="D25" s="16"/>
      <c r="E25" s="16" t="s">
        <v>75</v>
      </c>
      <c r="F25" s="31" t="s">
        <v>21</v>
      </c>
      <c r="G25" s="9"/>
    </row>
    <row r="26" spans="2:9" ht="15" customHeight="1" x14ac:dyDescent="0.2">
      <c r="B26" s="157" t="s">
        <v>1</v>
      </c>
      <c r="C26" s="97" t="s">
        <v>44</v>
      </c>
      <c r="D26" s="97">
        <v>8</v>
      </c>
      <c r="E26" s="131">
        <v>0</v>
      </c>
      <c r="F26" s="132">
        <f t="shared" ref="F26:F32" si="0">E26*D26</f>
        <v>0</v>
      </c>
      <c r="G26" s="3"/>
      <c r="H26" s="8"/>
      <c r="I26" s="19"/>
    </row>
    <row r="27" spans="2:9" ht="15" customHeight="1" x14ac:dyDescent="0.2">
      <c r="B27" s="150" t="s">
        <v>1</v>
      </c>
      <c r="C27" s="34" t="s">
        <v>45</v>
      </c>
      <c r="D27" s="34">
        <v>6</v>
      </c>
      <c r="E27" s="35">
        <v>0</v>
      </c>
      <c r="F27" s="110">
        <f t="shared" si="0"/>
        <v>0</v>
      </c>
      <c r="G27" s="3"/>
      <c r="H27" s="8"/>
      <c r="I27" s="19"/>
    </row>
    <row r="28" spans="2:9" ht="15" customHeight="1" x14ac:dyDescent="0.2">
      <c r="B28" s="150" t="s">
        <v>1</v>
      </c>
      <c r="C28" s="34" t="s">
        <v>46</v>
      </c>
      <c r="D28" s="34">
        <v>10</v>
      </c>
      <c r="E28" s="35">
        <v>0</v>
      </c>
      <c r="F28" s="110">
        <f t="shared" si="0"/>
        <v>0</v>
      </c>
      <c r="G28" s="3"/>
      <c r="H28" s="8"/>
      <c r="I28" s="19"/>
    </row>
    <row r="29" spans="2:9" ht="15" customHeight="1" x14ac:dyDescent="0.2">
      <c r="B29" s="150" t="s">
        <v>2</v>
      </c>
      <c r="C29" s="34" t="s">
        <v>47</v>
      </c>
      <c r="D29" s="34">
        <v>8</v>
      </c>
      <c r="E29" s="35">
        <v>0</v>
      </c>
      <c r="F29" s="110">
        <f t="shared" si="0"/>
        <v>0</v>
      </c>
      <c r="G29" s="3"/>
      <c r="H29" s="8"/>
      <c r="I29" s="19"/>
    </row>
    <row r="30" spans="2:9" ht="15" customHeight="1" x14ac:dyDescent="0.2">
      <c r="B30" s="150" t="s">
        <v>2</v>
      </c>
      <c r="C30" s="34" t="s">
        <v>48</v>
      </c>
      <c r="D30" s="34">
        <v>6</v>
      </c>
      <c r="E30" s="35">
        <v>0</v>
      </c>
      <c r="F30" s="110">
        <f t="shared" si="0"/>
        <v>0</v>
      </c>
      <c r="G30" s="3"/>
      <c r="H30" s="8"/>
      <c r="I30" s="19"/>
    </row>
    <row r="31" spans="2:9" ht="15" customHeight="1" x14ac:dyDescent="0.2">
      <c r="B31" s="150" t="s">
        <v>2</v>
      </c>
      <c r="C31" s="34" t="s">
        <v>49</v>
      </c>
      <c r="D31" s="34">
        <v>10</v>
      </c>
      <c r="E31" s="35">
        <v>0</v>
      </c>
      <c r="F31" s="110">
        <f t="shared" si="0"/>
        <v>0</v>
      </c>
      <c r="G31" s="3"/>
      <c r="H31" s="8"/>
      <c r="I31" s="19"/>
    </row>
    <row r="32" spans="2:9" ht="15" customHeight="1" thickBot="1" x14ac:dyDescent="0.25">
      <c r="B32" s="151" t="s">
        <v>2</v>
      </c>
      <c r="C32" s="36" t="s">
        <v>50</v>
      </c>
      <c r="D32" s="36">
        <v>8</v>
      </c>
      <c r="E32" s="37">
        <v>0</v>
      </c>
      <c r="F32" s="118">
        <f t="shared" si="0"/>
        <v>0</v>
      </c>
      <c r="G32" s="3"/>
      <c r="H32" s="8"/>
      <c r="I32" s="19"/>
    </row>
    <row r="33" spans="2:9" s="11" customFormat="1" ht="15" customHeight="1" thickBot="1" x14ac:dyDescent="0.25">
      <c r="B33" s="25"/>
      <c r="C33" s="26"/>
      <c r="D33" s="26"/>
      <c r="E33" s="45"/>
      <c r="F33" s="39"/>
      <c r="G33" s="3"/>
      <c r="I33" s="39"/>
    </row>
    <row r="34" spans="2:9" s="11" customFormat="1" ht="15" customHeight="1" x14ac:dyDescent="0.2">
      <c r="B34" s="40" t="s">
        <v>83</v>
      </c>
      <c r="C34" s="17" t="s">
        <v>18</v>
      </c>
      <c r="D34" s="17" t="s">
        <v>20</v>
      </c>
      <c r="E34" s="17" t="s">
        <v>151</v>
      </c>
      <c r="F34" s="17" t="s">
        <v>151</v>
      </c>
      <c r="G34" s="9"/>
      <c r="I34" s="39"/>
    </row>
    <row r="35" spans="2:9" s="11" customFormat="1" ht="15" customHeight="1" x14ac:dyDescent="0.2">
      <c r="B35" s="41" t="s">
        <v>16</v>
      </c>
      <c r="C35" s="18" t="s">
        <v>17</v>
      </c>
      <c r="D35" s="18" t="s">
        <v>19</v>
      </c>
      <c r="E35" s="18" t="s">
        <v>146</v>
      </c>
      <c r="F35" s="18" t="s">
        <v>146</v>
      </c>
      <c r="G35" s="9"/>
      <c r="I35" s="39"/>
    </row>
    <row r="36" spans="2:9" ht="15" customHeight="1" thickBot="1" x14ac:dyDescent="0.3">
      <c r="B36" s="29"/>
      <c r="C36" s="18"/>
      <c r="D36" s="18"/>
      <c r="E36" s="16" t="s">
        <v>75</v>
      </c>
      <c r="F36" s="31" t="s">
        <v>21</v>
      </c>
      <c r="G36" s="9"/>
    </row>
    <row r="37" spans="2:9" ht="15" customHeight="1" x14ac:dyDescent="0.2">
      <c r="B37" s="125" t="s">
        <v>1</v>
      </c>
      <c r="C37" s="32">
        <v>700</v>
      </c>
      <c r="D37" s="32">
        <v>10</v>
      </c>
      <c r="E37" s="42">
        <v>0</v>
      </c>
      <c r="F37" s="107">
        <f>E37*D37</f>
        <v>0</v>
      </c>
      <c r="G37" s="3"/>
      <c r="H37" s="8"/>
      <c r="I37" s="19"/>
    </row>
    <row r="38" spans="2:9" ht="15" customHeight="1" thickBot="1" x14ac:dyDescent="0.25">
      <c r="B38" s="151" t="s">
        <v>2</v>
      </c>
      <c r="C38" s="36">
        <v>900</v>
      </c>
      <c r="D38" s="36">
        <v>6</v>
      </c>
      <c r="E38" s="37">
        <v>0</v>
      </c>
      <c r="F38" s="118">
        <f>E38*D38</f>
        <v>0</v>
      </c>
      <c r="G38" s="3"/>
      <c r="H38" s="8"/>
      <c r="I38" s="19"/>
    </row>
    <row r="39" spans="2:9" s="11" customFormat="1" ht="15" customHeight="1" thickBot="1" x14ac:dyDescent="0.25">
      <c r="B39" s="25"/>
      <c r="C39" s="26"/>
      <c r="D39" s="26"/>
      <c r="E39" s="45"/>
      <c r="F39" s="39"/>
      <c r="G39" s="3"/>
      <c r="I39" s="39"/>
    </row>
    <row r="40" spans="2:9" s="11" customFormat="1" ht="15" customHeight="1" x14ac:dyDescent="0.2">
      <c r="B40" s="47" t="s">
        <v>26</v>
      </c>
      <c r="C40" s="17" t="s">
        <v>18</v>
      </c>
      <c r="D40" s="17" t="s">
        <v>20</v>
      </c>
      <c r="E40" s="17" t="s">
        <v>151</v>
      </c>
      <c r="F40" s="17" t="s">
        <v>90</v>
      </c>
      <c r="G40" s="9"/>
      <c r="I40" s="39"/>
    </row>
    <row r="41" spans="2:9" s="11" customFormat="1" ht="15" customHeight="1" x14ac:dyDescent="0.2">
      <c r="B41" s="48" t="s">
        <v>16</v>
      </c>
      <c r="C41" s="18" t="s">
        <v>17</v>
      </c>
      <c r="D41" s="18" t="s">
        <v>19</v>
      </c>
      <c r="E41" s="18" t="s">
        <v>146</v>
      </c>
      <c r="F41" s="18" t="s">
        <v>146</v>
      </c>
      <c r="G41" s="9"/>
      <c r="I41" s="39"/>
    </row>
    <row r="42" spans="2:9" ht="15" customHeight="1" thickBot="1" x14ac:dyDescent="0.3">
      <c r="B42" s="29"/>
      <c r="C42" s="18"/>
      <c r="D42" s="18"/>
      <c r="E42" s="16" t="s">
        <v>75</v>
      </c>
      <c r="F42" s="31" t="s">
        <v>21</v>
      </c>
      <c r="G42" s="9"/>
    </row>
    <row r="43" spans="2:9" ht="15" customHeight="1" x14ac:dyDescent="0.2">
      <c r="B43" s="125" t="s">
        <v>1</v>
      </c>
      <c r="C43" s="32" t="s">
        <v>33</v>
      </c>
      <c r="D43" s="32">
        <v>54</v>
      </c>
      <c r="E43" s="33">
        <v>0</v>
      </c>
      <c r="F43" s="107">
        <f t="shared" ref="F43:F49" si="1">E43*D43</f>
        <v>0</v>
      </c>
      <c r="G43" s="3"/>
      <c r="H43" s="8"/>
      <c r="I43" s="19"/>
    </row>
    <row r="44" spans="2:9" ht="15" customHeight="1" x14ac:dyDescent="0.2">
      <c r="B44" s="150" t="s">
        <v>1</v>
      </c>
      <c r="C44" s="34" t="s">
        <v>34</v>
      </c>
      <c r="D44" s="34">
        <v>5</v>
      </c>
      <c r="E44" s="126">
        <v>0</v>
      </c>
      <c r="F44" s="110">
        <f t="shared" si="1"/>
        <v>0</v>
      </c>
      <c r="G44" s="3"/>
      <c r="H44" s="8"/>
      <c r="I44" s="19"/>
    </row>
    <row r="45" spans="2:9" ht="15" customHeight="1" x14ac:dyDescent="0.2">
      <c r="B45" s="150" t="s">
        <v>1</v>
      </c>
      <c r="C45" s="34" t="s">
        <v>35</v>
      </c>
      <c r="D45" s="34">
        <v>10</v>
      </c>
      <c r="E45" s="126">
        <v>0</v>
      </c>
      <c r="F45" s="110">
        <f t="shared" si="1"/>
        <v>0</v>
      </c>
      <c r="G45" s="3"/>
      <c r="H45" s="8"/>
      <c r="I45" s="19"/>
    </row>
    <row r="46" spans="2:9" ht="15" customHeight="1" x14ac:dyDescent="0.2">
      <c r="B46" s="150" t="s">
        <v>1</v>
      </c>
      <c r="C46" s="34" t="s">
        <v>36</v>
      </c>
      <c r="D46" s="34">
        <v>8</v>
      </c>
      <c r="E46" s="126">
        <v>0</v>
      </c>
      <c r="F46" s="110">
        <f t="shared" si="1"/>
        <v>0</v>
      </c>
      <c r="G46" s="3"/>
      <c r="H46" s="8"/>
      <c r="I46" s="19"/>
    </row>
    <row r="47" spans="2:9" ht="15" customHeight="1" x14ac:dyDescent="0.2">
      <c r="B47" s="150" t="s">
        <v>2</v>
      </c>
      <c r="C47" s="34" t="s">
        <v>37</v>
      </c>
      <c r="D47" s="34">
        <v>6</v>
      </c>
      <c r="E47" s="126">
        <v>0</v>
      </c>
      <c r="F47" s="110">
        <f t="shared" si="1"/>
        <v>0</v>
      </c>
      <c r="G47" s="3"/>
      <c r="H47" s="8"/>
      <c r="I47" s="19"/>
    </row>
    <row r="48" spans="2:9" ht="15" customHeight="1" x14ac:dyDescent="0.2">
      <c r="B48" s="150" t="s">
        <v>2</v>
      </c>
      <c r="C48" s="34" t="s">
        <v>38</v>
      </c>
      <c r="D48" s="34">
        <v>10</v>
      </c>
      <c r="E48" s="126">
        <v>0</v>
      </c>
      <c r="F48" s="110">
        <f t="shared" si="1"/>
        <v>0</v>
      </c>
      <c r="G48" s="3"/>
      <c r="H48" s="8"/>
      <c r="I48" s="19"/>
    </row>
    <row r="49" spans="2:9" ht="15" customHeight="1" thickBot="1" x14ac:dyDescent="0.25">
      <c r="B49" s="151" t="s">
        <v>2</v>
      </c>
      <c r="C49" s="36" t="s">
        <v>39</v>
      </c>
      <c r="D49" s="36">
        <v>8</v>
      </c>
      <c r="E49" s="142">
        <v>0</v>
      </c>
      <c r="F49" s="118">
        <f t="shared" si="1"/>
        <v>0</v>
      </c>
      <c r="G49" s="3"/>
      <c r="H49" s="8"/>
      <c r="I49" s="19"/>
    </row>
    <row r="50" spans="2:9" ht="15" customHeight="1" thickBot="1" x14ac:dyDescent="0.25">
      <c r="B50" s="1"/>
      <c r="C50" s="2"/>
      <c r="D50" s="2"/>
      <c r="E50" s="3"/>
      <c r="F50" s="39"/>
      <c r="G50" s="3"/>
      <c r="H50" s="8"/>
      <c r="I50" s="39"/>
    </row>
    <row r="51" spans="2:9" ht="15" customHeight="1" x14ac:dyDescent="0.2">
      <c r="B51" s="40" t="s">
        <v>10</v>
      </c>
      <c r="C51" s="17" t="s">
        <v>18</v>
      </c>
      <c r="D51" s="17" t="s">
        <v>20</v>
      </c>
      <c r="E51" s="17" t="s">
        <v>151</v>
      </c>
      <c r="F51" s="17" t="s">
        <v>90</v>
      </c>
      <c r="G51" s="9"/>
      <c r="H51" s="8"/>
      <c r="I51" s="39"/>
    </row>
    <row r="52" spans="2:9" ht="15" customHeight="1" x14ac:dyDescent="0.2">
      <c r="B52" s="41" t="s">
        <v>150</v>
      </c>
      <c r="C52" s="18" t="s">
        <v>17</v>
      </c>
      <c r="D52" s="18" t="s">
        <v>19</v>
      </c>
      <c r="E52" s="18" t="s">
        <v>146</v>
      </c>
      <c r="F52" s="18" t="s">
        <v>146</v>
      </c>
      <c r="G52" s="9"/>
      <c r="H52" s="8"/>
      <c r="I52" s="39"/>
    </row>
    <row r="53" spans="2:9" ht="15" customHeight="1" thickBot="1" x14ac:dyDescent="0.3">
      <c r="B53" s="29"/>
      <c r="C53" s="18"/>
      <c r="D53" s="18"/>
      <c r="E53" s="16" t="s">
        <v>75</v>
      </c>
      <c r="F53" s="31" t="s">
        <v>21</v>
      </c>
      <c r="G53" s="9"/>
    </row>
    <row r="54" spans="2:9" ht="15" customHeight="1" x14ac:dyDescent="0.2">
      <c r="B54" s="125" t="s">
        <v>2</v>
      </c>
      <c r="C54" s="32" t="s">
        <v>42</v>
      </c>
      <c r="D54" s="32">
        <v>10</v>
      </c>
      <c r="E54" s="127">
        <v>0</v>
      </c>
      <c r="F54" s="107">
        <f>E54*D54</f>
        <v>0</v>
      </c>
      <c r="G54" s="3"/>
      <c r="H54" s="8"/>
      <c r="I54" s="19"/>
    </row>
    <row r="55" spans="2:9" ht="15" customHeight="1" x14ac:dyDescent="0.2">
      <c r="B55" s="150" t="s">
        <v>2</v>
      </c>
      <c r="C55" s="34" t="s">
        <v>51</v>
      </c>
      <c r="D55" s="34">
        <v>8</v>
      </c>
      <c r="E55" s="128">
        <v>0</v>
      </c>
      <c r="F55" s="110">
        <f>E55*D55</f>
        <v>0</v>
      </c>
      <c r="G55" s="3"/>
      <c r="H55" s="8"/>
      <c r="I55" s="19"/>
    </row>
    <row r="56" spans="2:9" ht="15" customHeight="1" x14ac:dyDescent="0.2">
      <c r="B56" s="150" t="s">
        <v>3</v>
      </c>
      <c r="C56" s="34" t="s">
        <v>43</v>
      </c>
      <c r="D56" s="34">
        <v>6</v>
      </c>
      <c r="E56" s="128">
        <v>0</v>
      </c>
      <c r="F56" s="110">
        <f>E56*D56</f>
        <v>0</v>
      </c>
      <c r="G56" s="3"/>
      <c r="H56" s="8"/>
      <c r="I56" s="19"/>
    </row>
    <row r="57" spans="2:9" ht="15" customHeight="1" thickBot="1" x14ac:dyDescent="0.25">
      <c r="B57" s="151" t="s">
        <v>3</v>
      </c>
      <c r="C57" s="36" t="s">
        <v>52</v>
      </c>
      <c r="D57" s="36">
        <v>10</v>
      </c>
      <c r="E57" s="130">
        <v>0</v>
      </c>
      <c r="F57" s="118">
        <f>E57*D57</f>
        <v>0</v>
      </c>
      <c r="G57" s="3"/>
      <c r="H57" s="8"/>
      <c r="I57" s="19"/>
    </row>
    <row r="58" spans="2:9" ht="15" customHeight="1" thickBot="1" x14ac:dyDescent="0.25">
      <c r="B58" s="1"/>
      <c r="C58" s="2"/>
      <c r="D58" s="2"/>
      <c r="E58" s="122"/>
      <c r="F58" s="14"/>
      <c r="G58" s="3"/>
      <c r="H58" s="8"/>
      <c r="I58" s="19"/>
    </row>
    <row r="59" spans="2:9" ht="15" customHeight="1" x14ac:dyDescent="0.2">
      <c r="B59" s="40" t="s">
        <v>95</v>
      </c>
      <c r="C59" s="17" t="s">
        <v>18</v>
      </c>
      <c r="D59" s="17" t="s">
        <v>20</v>
      </c>
      <c r="E59" s="17" t="s">
        <v>151</v>
      </c>
      <c r="F59" s="17" t="s">
        <v>90</v>
      </c>
      <c r="G59" s="9"/>
      <c r="H59" s="8"/>
      <c r="I59" s="19"/>
    </row>
    <row r="60" spans="2:9" ht="15" customHeight="1" x14ac:dyDescent="0.2">
      <c r="B60" s="41"/>
      <c r="C60" s="18" t="s">
        <v>17</v>
      </c>
      <c r="D60" s="18" t="s">
        <v>19</v>
      </c>
      <c r="E60" s="18" t="s">
        <v>146</v>
      </c>
      <c r="F60" s="18" t="s">
        <v>146</v>
      </c>
      <c r="G60" s="9"/>
      <c r="H60" s="8"/>
      <c r="I60" s="19"/>
    </row>
    <row r="61" spans="2:9" ht="15" customHeight="1" thickBot="1" x14ac:dyDescent="0.25">
      <c r="B61" s="29"/>
      <c r="C61" s="18"/>
      <c r="D61" s="18"/>
      <c r="E61" s="18" t="s">
        <v>75</v>
      </c>
      <c r="F61" s="56" t="s">
        <v>21</v>
      </c>
      <c r="G61" s="9"/>
      <c r="H61" s="8"/>
      <c r="I61" s="19"/>
    </row>
    <row r="62" spans="2:9" ht="15" customHeight="1" x14ac:dyDescent="0.2">
      <c r="B62" s="125" t="s">
        <v>1</v>
      </c>
      <c r="C62" s="32" t="s">
        <v>54</v>
      </c>
      <c r="D62" s="32">
        <v>8</v>
      </c>
      <c r="E62" s="127">
        <v>0</v>
      </c>
      <c r="F62" s="107">
        <f>E62*D62</f>
        <v>0</v>
      </c>
      <c r="G62" s="9"/>
      <c r="H62" s="8"/>
      <c r="I62" s="19"/>
    </row>
    <row r="63" spans="2:9" ht="15" customHeight="1" x14ac:dyDescent="0.2">
      <c r="B63" s="150" t="s">
        <v>1</v>
      </c>
      <c r="C63" s="34" t="s">
        <v>97</v>
      </c>
      <c r="D63" s="34">
        <v>6</v>
      </c>
      <c r="E63" s="128">
        <v>0</v>
      </c>
      <c r="F63" s="110">
        <f>E63*D63</f>
        <v>0</v>
      </c>
      <c r="G63" s="9"/>
      <c r="H63" s="8"/>
      <c r="I63" s="19"/>
    </row>
    <row r="64" spans="2:9" ht="15" customHeight="1" x14ac:dyDescent="0.2">
      <c r="B64" s="150" t="s">
        <v>1</v>
      </c>
      <c r="C64" s="34" t="s">
        <v>40</v>
      </c>
      <c r="D64" s="34">
        <v>10</v>
      </c>
      <c r="E64" s="129">
        <v>0</v>
      </c>
      <c r="F64" s="110">
        <f>E64*D64</f>
        <v>0</v>
      </c>
      <c r="G64" s="9"/>
      <c r="H64" s="8"/>
      <c r="I64" s="19"/>
    </row>
    <row r="65" spans="2:9" ht="15" customHeight="1" x14ac:dyDescent="0.2">
      <c r="B65" s="150" t="s">
        <v>1</v>
      </c>
      <c r="C65" s="34" t="s">
        <v>96</v>
      </c>
      <c r="D65" s="34">
        <v>8</v>
      </c>
      <c r="E65" s="128">
        <v>0</v>
      </c>
      <c r="F65" s="110">
        <f>E65*D65</f>
        <v>0</v>
      </c>
      <c r="G65" s="3"/>
      <c r="H65" s="8"/>
      <c r="I65" s="19"/>
    </row>
    <row r="66" spans="2:9" ht="15" customHeight="1" x14ac:dyDescent="0.2">
      <c r="B66" s="150" t="s">
        <v>1</v>
      </c>
      <c r="C66" s="123" t="s">
        <v>98</v>
      </c>
      <c r="D66" s="34">
        <v>6</v>
      </c>
      <c r="E66" s="128">
        <v>0</v>
      </c>
      <c r="F66" s="110">
        <f t="shared" ref="F66:F75" si="2">E66*D66</f>
        <v>0</v>
      </c>
      <c r="G66" s="3"/>
      <c r="H66" s="8"/>
      <c r="I66" s="19"/>
    </row>
    <row r="67" spans="2:9" ht="15" customHeight="1" x14ac:dyDescent="0.2">
      <c r="B67" s="150" t="s">
        <v>1</v>
      </c>
      <c r="C67" s="123" t="s">
        <v>99</v>
      </c>
      <c r="D67" s="34">
        <v>10</v>
      </c>
      <c r="E67" s="128">
        <v>0</v>
      </c>
      <c r="F67" s="110">
        <f t="shared" si="2"/>
        <v>0</v>
      </c>
      <c r="G67" s="3"/>
      <c r="H67" s="8"/>
      <c r="I67" s="19"/>
    </row>
    <row r="68" spans="2:9" ht="15" customHeight="1" x14ac:dyDescent="0.2">
      <c r="B68" s="150" t="s">
        <v>1</v>
      </c>
      <c r="C68" s="34" t="s">
        <v>45</v>
      </c>
      <c r="D68" s="34">
        <v>8</v>
      </c>
      <c r="E68" s="128">
        <v>0</v>
      </c>
      <c r="F68" s="110">
        <f t="shared" si="2"/>
        <v>0</v>
      </c>
      <c r="G68" s="3"/>
      <c r="H68" s="8"/>
      <c r="I68" s="19"/>
    </row>
    <row r="69" spans="2:9" ht="15" customHeight="1" x14ac:dyDescent="0.2">
      <c r="B69" s="150" t="s">
        <v>1</v>
      </c>
      <c r="C69" s="34" t="s">
        <v>53</v>
      </c>
      <c r="D69" s="34">
        <v>6</v>
      </c>
      <c r="E69" s="128">
        <v>0</v>
      </c>
      <c r="F69" s="110">
        <f t="shared" si="2"/>
        <v>0</v>
      </c>
      <c r="G69" s="3"/>
      <c r="H69" s="8"/>
      <c r="I69" s="19"/>
    </row>
    <row r="70" spans="2:9" ht="15" customHeight="1" x14ac:dyDescent="0.2">
      <c r="B70" s="150" t="s">
        <v>1</v>
      </c>
      <c r="C70" s="34" t="s">
        <v>46</v>
      </c>
      <c r="D70" s="34">
        <v>10</v>
      </c>
      <c r="E70" s="128">
        <v>0</v>
      </c>
      <c r="F70" s="110">
        <f t="shared" si="2"/>
        <v>0</v>
      </c>
      <c r="G70" s="3"/>
      <c r="H70" s="8"/>
      <c r="I70" s="19"/>
    </row>
    <row r="71" spans="2:9" ht="15" customHeight="1" x14ac:dyDescent="0.2">
      <c r="B71" s="150" t="s">
        <v>2</v>
      </c>
      <c r="C71" s="34" t="s">
        <v>100</v>
      </c>
      <c r="D71" s="34">
        <v>6</v>
      </c>
      <c r="E71" s="128">
        <v>0</v>
      </c>
      <c r="F71" s="110">
        <f t="shared" si="2"/>
        <v>0</v>
      </c>
      <c r="G71" s="3"/>
      <c r="H71" s="8"/>
      <c r="I71" s="19"/>
    </row>
    <row r="72" spans="2:9" ht="15" customHeight="1" x14ac:dyDescent="0.2">
      <c r="B72" s="150" t="s">
        <v>2</v>
      </c>
      <c r="C72" s="34" t="s">
        <v>41</v>
      </c>
      <c r="D72" s="34">
        <v>10</v>
      </c>
      <c r="E72" s="128">
        <v>0</v>
      </c>
      <c r="F72" s="110">
        <f t="shared" si="2"/>
        <v>0</v>
      </c>
      <c r="G72" s="3"/>
      <c r="H72" s="8"/>
      <c r="I72" s="19"/>
    </row>
    <row r="73" spans="2:9" ht="15" customHeight="1" x14ac:dyDescent="0.2">
      <c r="B73" s="150" t="s">
        <v>2</v>
      </c>
      <c r="C73" s="34" t="s">
        <v>103</v>
      </c>
      <c r="D73" s="34">
        <v>8</v>
      </c>
      <c r="E73" s="128">
        <v>0</v>
      </c>
      <c r="F73" s="110">
        <f t="shared" si="2"/>
        <v>0</v>
      </c>
      <c r="G73" s="3"/>
      <c r="H73" s="8"/>
      <c r="I73" s="19"/>
    </row>
    <row r="74" spans="2:9" ht="15" customHeight="1" x14ac:dyDescent="0.2">
      <c r="B74" s="150" t="s">
        <v>2</v>
      </c>
      <c r="C74" s="34" t="s">
        <v>101</v>
      </c>
      <c r="D74" s="34">
        <v>6</v>
      </c>
      <c r="E74" s="128">
        <v>0</v>
      </c>
      <c r="F74" s="110">
        <f t="shared" si="2"/>
        <v>0</v>
      </c>
      <c r="G74" s="3"/>
      <c r="H74" s="8"/>
      <c r="I74" s="19"/>
    </row>
    <row r="75" spans="2:9" ht="15" customHeight="1" thickBot="1" x14ac:dyDescent="0.25">
      <c r="B75" s="151" t="s">
        <v>2</v>
      </c>
      <c r="C75" s="36" t="s">
        <v>102</v>
      </c>
      <c r="D75" s="36">
        <v>10</v>
      </c>
      <c r="E75" s="130">
        <v>0</v>
      </c>
      <c r="F75" s="118">
        <f t="shared" si="2"/>
        <v>0</v>
      </c>
      <c r="G75" s="3"/>
      <c r="H75" s="8"/>
      <c r="I75" s="19"/>
    </row>
    <row r="76" spans="2:9" ht="15" customHeight="1" thickBot="1" x14ac:dyDescent="0.25">
      <c r="B76" s="1"/>
      <c r="C76" s="8"/>
      <c r="D76" s="2"/>
      <c r="E76" s="122"/>
      <c r="F76" s="14"/>
      <c r="G76" s="3"/>
      <c r="H76" s="8"/>
      <c r="I76" s="19"/>
    </row>
    <row r="77" spans="2:9" ht="15" customHeight="1" x14ac:dyDescent="0.2">
      <c r="B77" s="40" t="s">
        <v>105</v>
      </c>
      <c r="C77" s="17" t="s">
        <v>18</v>
      </c>
      <c r="D77" s="17" t="s">
        <v>20</v>
      </c>
      <c r="E77" s="17" t="s">
        <v>151</v>
      </c>
      <c r="F77" s="17" t="s">
        <v>90</v>
      </c>
      <c r="G77" s="9"/>
      <c r="H77" s="8"/>
      <c r="I77" s="39"/>
    </row>
    <row r="78" spans="2:9" ht="15" customHeight="1" x14ac:dyDescent="0.2">
      <c r="B78" s="41" t="s">
        <v>150</v>
      </c>
      <c r="C78" s="18" t="s">
        <v>17</v>
      </c>
      <c r="D78" s="18" t="s">
        <v>19</v>
      </c>
      <c r="E78" s="18" t="s">
        <v>146</v>
      </c>
      <c r="F78" s="18" t="s">
        <v>146</v>
      </c>
      <c r="G78" s="9"/>
      <c r="H78" s="8"/>
      <c r="I78" s="39"/>
    </row>
    <row r="79" spans="2:9" ht="15" customHeight="1" thickBot="1" x14ac:dyDescent="0.3">
      <c r="B79" s="30"/>
      <c r="C79" s="16"/>
      <c r="D79" s="16"/>
      <c r="E79" s="16" t="s">
        <v>75</v>
      </c>
      <c r="F79" s="31" t="s">
        <v>21</v>
      </c>
      <c r="G79" s="9"/>
    </row>
    <row r="80" spans="2:9" ht="15" customHeight="1" x14ac:dyDescent="0.25">
      <c r="B80" s="125" t="s">
        <v>1</v>
      </c>
      <c r="C80" s="32" t="s">
        <v>40</v>
      </c>
      <c r="D80" s="32">
        <v>8</v>
      </c>
      <c r="E80" s="133">
        <v>0</v>
      </c>
      <c r="F80" s="107">
        <f>E80*D80</f>
        <v>0</v>
      </c>
      <c r="G80" s="2"/>
      <c r="H80" s="124"/>
    </row>
    <row r="81" spans="2:9" ht="15" customHeight="1" x14ac:dyDescent="0.2">
      <c r="B81" s="150" t="s">
        <v>1</v>
      </c>
      <c r="C81" s="34" t="s">
        <v>45</v>
      </c>
      <c r="D81" s="34">
        <v>6</v>
      </c>
      <c r="E81" s="128">
        <v>0</v>
      </c>
      <c r="F81" s="110">
        <f>E81*D81</f>
        <v>0</v>
      </c>
      <c r="G81" s="9"/>
      <c r="H81" s="8"/>
      <c r="I81" s="13"/>
    </row>
    <row r="82" spans="2:9" ht="15" customHeight="1" x14ac:dyDescent="0.2">
      <c r="B82" s="150" t="s">
        <v>1</v>
      </c>
      <c r="C82" s="34" t="s">
        <v>53</v>
      </c>
      <c r="D82" s="34">
        <v>29</v>
      </c>
      <c r="E82" s="128">
        <v>0</v>
      </c>
      <c r="F82" s="110">
        <f>E82*D82</f>
        <v>0</v>
      </c>
      <c r="G82" s="3"/>
      <c r="H82" s="8"/>
      <c r="I82" s="19"/>
    </row>
    <row r="83" spans="2:9" ht="15" customHeight="1" x14ac:dyDescent="0.2">
      <c r="B83" s="150" t="s">
        <v>1</v>
      </c>
      <c r="C83" s="34" t="s">
        <v>46</v>
      </c>
      <c r="D83" s="34">
        <v>4</v>
      </c>
      <c r="E83" s="128">
        <v>0</v>
      </c>
      <c r="F83" s="110">
        <f>E83*D83</f>
        <v>0</v>
      </c>
      <c r="G83" s="3"/>
      <c r="H83" s="8"/>
      <c r="I83" s="19"/>
    </row>
    <row r="84" spans="2:9" ht="15" customHeight="1" x14ac:dyDescent="0.2">
      <c r="B84" s="150" t="s">
        <v>2</v>
      </c>
      <c r="C84" s="34" t="s">
        <v>41</v>
      </c>
      <c r="D84" s="34">
        <v>10</v>
      </c>
      <c r="E84" s="128">
        <v>0</v>
      </c>
      <c r="F84" s="110">
        <f t="shared" ref="F84:F85" si="3">E84*D84</f>
        <v>0</v>
      </c>
      <c r="G84" s="3"/>
      <c r="H84" s="8"/>
      <c r="I84" s="19"/>
    </row>
    <row r="85" spans="2:9" ht="15" customHeight="1" x14ac:dyDescent="0.2">
      <c r="B85" s="150" t="s">
        <v>2</v>
      </c>
      <c r="C85" s="100" t="s">
        <v>104</v>
      </c>
      <c r="D85" s="34">
        <v>8</v>
      </c>
      <c r="E85" s="128">
        <v>0</v>
      </c>
      <c r="F85" s="110">
        <f t="shared" si="3"/>
        <v>0</v>
      </c>
      <c r="G85" s="3"/>
      <c r="H85" s="8"/>
      <c r="I85" s="19"/>
    </row>
    <row r="86" spans="2:9" ht="15" customHeight="1" x14ac:dyDescent="0.2">
      <c r="B86" s="150" t="s">
        <v>2</v>
      </c>
      <c r="C86" s="34" t="s">
        <v>47</v>
      </c>
      <c r="D86" s="34">
        <v>6</v>
      </c>
      <c r="E86" s="128">
        <v>0</v>
      </c>
      <c r="F86" s="110">
        <f>E86*D86</f>
        <v>0</v>
      </c>
      <c r="G86" s="3"/>
      <c r="H86" s="8"/>
      <c r="I86" s="19"/>
    </row>
    <row r="87" spans="2:9" ht="15" customHeight="1" thickBot="1" x14ac:dyDescent="0.25">
      <c r="B87" s="151" t="s">
        <v>3</v>
      </c>
      <c r="C87" s="36" t="s">
        <v>81</v>
      </c>
      <c r="D87" s="36">
        <v>10</v>
      </c>
      <c r="E87" s="130">
        <v>0</v>
      </c>
      <c r="F87" s="118">
        <f>E87*D87</f>
        <v>0</v>
      </c>
      <c r="G87" s="3"/>
      <c r="H87" s="8"/>
      <c r="I87" s="19"/>
    </row>
    <row r="88" spans="2:9" ht="15" customHeight="1" thickBot="1" x14ac:dyDescent="0.25">
      <c r="B88" s="1"/>
      <c r="C88" s="2"/>
      <c r="D88" s="2"/>
      <c r="E88" s="3"/>
      <c r="F88" s="39"/>
      <c r="G88" s="3"/>
      <c r="H88" s="8"/>
      <c r="I88" s="39"/>
    </row>
    <row r="89" spans="2:9" ht="15" customHeight="1" x14ac:dyDescent="0.2">
      <c r="B89" s="40" t="s">
        <v>86</v>
      </c>
      <c r="C89" s="17" t="s">
        <v>18</v>
      </c>
      <c r="D89" s="17" t="s">
        <v>20</v>
      </c>
      <c r="E89" s="17" t="s">
        <v>151</v>
      </c>
      <c r="F89" s="17" t="s">
        <v>90</v>
      </c>
      <c r="G89" s="9"/>
      <c r="H89" s="8"/>
      <c r="I89" s="39"/>
    </row>
    <row r="90" spans="2:9" ht="15" customHeight="1" x14ac:dyDescent="0.2">
      <c r="B90" s="41" t="s">
        <v>149</v>
      </c>
      <c r="C90" s="18" t="s">
        <v>17</v>
      </c>
      <c r="D90" s="18" t="s">
        <v>19</v>
      </c>
      <c r="E90" s="18" t="s">
        <v>146</v>
      </c>
      <c r="F90" s="18" t="s">
        <v>146</v>
      </c>
      <c r="G90" s="9"/>
      <c r="H90" s="8"/>
      <c r="I90" s="39"/>
    </row>
    <row r="91" spans="2:9" ht="15" customHeight="1" thickBot="1" x14ac:dyDescent="0.3">
      <c r="B91" s="29"/>
      <c r="C91" s="18"/>
      <c r="D91" s="18"/>
      <c r="E91" s="16" t="s">
        <v>75</v>
      </c>
      <c r="F91" s="31" t="s">
        <v>21</v>
      </c>
      <c r="G91" s="9"/>
    </row>
    <row r="92" spans="2:9" ht="15" customHeight="1" x14ac:dyDescent="0.2">
      <c r="B92" s="125" t="s">
        <v>1</v>
      </c>
      <c r="C92" s="32" t="s">
        <v>54</v>
      </c>
      <c r="D92" s="32">
        <v>10</v>
      </c>
      <c r="E92" s="33">
        <v>0</v>
      </c>
      <c r="F92" s="107">
        <f>E92*D92</f>
        <v>0</v>
      </c>
      <c r="G92" s="3"/>
      <c r="H92" s="8"/>
      <c r="I92" s="19"/>
    </row>
    <row r="93" spans="2:9" ht="15" customHeight="1" x14ac:dyDescent="0.2">
      <c r="B93" s="150" t="s">
        <v>1</v>
      </c>
      <c r="C93" s="34" t="s">
        <v>118</v>
      </c>
      <c r="D93" s="34">
        <v>8</v>
      </c>
      <c r="E93" s="126">
        <v>0</v>
      </c>
      <c r="F93" s="110">
        <f t="shared" ref="F93:F94" si="4">E93*D93</f>
        <v>0</v>
      </c>
      <c r="G93" s="3"/>
      <c r="H93" s="8"/>
      <c r="I93" s="19"/>
    </row>
    <row r="94" spans="2:9" ht="15" customHeight="1" x14ac:dyDescent="0.2">
      <c r="B94" s="150"/>
      <c r="C94" s="34" t="s">
        <v>119</v>
      </c>
      <c r="D94" s="34">
        <v>6</v>
      </c>
      <c r="E94" s="126">
        <v>0</v>
      </c>
      <c r="F94" s="110">
        <f t="shared" si="4"/>
        <v>0</v>
      </c>
      <c r="G94" s="3"/>
      <c r="H94" s="8"/>
      <c r="I94" s="19"/>
    </row>
    <row r="95" spans="2:9" ht="15" customHeight="1" x14ac:dyDescent="0.2">
      <c r="B95" s="150" t="s">
        <v>1</v>
      </c>
      <c r="C95" s="34" t="s">
        <v>45</v>
      </c>
      <c r="D95" s="34">
        <v>8</v>
      </c>
      <c r="E95" s="126">
        <v>0</v>
      </c>
      <c r="F95" s="110">
        <f t="shared" ref="F95:F100" si="5">E95*D95</f>
        <v>0</v>
      </c>
      <c r="G95" s="3"/>
      <c r="H95" s="8"/>
      <c r="I95" s="19"/>
    </row>
    <row r="96" spans="2:9" ht="15" customHeight="1" x14ac:dyDescent="0.2">
      <c r="B96" s="150" t="s">
        <v>80</v>
      </c>
      <c r="C96" s="34" t="s">
        <v>53</v>
      </c>
      <c r="D96" s="34">
        <v>20</v>
      </c>
      <c r="E96" s="126">
        <v>0</v>
      </c>
      <c r="F96" s="110">
        <f>E96*D96</f>
        <v>0</v>
      </c>
      <c r="G96" s="9"/>
      <c r="H96" s="8"/>
      <c r="I96" s="19"/>
    </row>
    <row r="97" spans="2:9" ht="15" customHeight="1" x14ac:dyDescent="0.2">
      <c r="B97" s="150" t="s">
        <v>2</v>
      </c>
      <c r="C97" s="34" t="s">
        <v>46</v>
      </c>
      <c r="D97" s="34">
        <v>57</v>
      </c>
      <c r="E97" s="126">
        <v>0</v>
      </c>
      <c r="F97" s="110">
        <f t="shared" si="5"/>
        <v>0</v>
      </c>
      <c r="G97" s="3"/>
      <c r="H97" s="8"/>
      <c r="I97" s="19"/>
    </row>
    <row r="98" spans="2:9" ht="15" customHeight="1" x14ac:dyDescent="0.2">
      <c r="B98" s="150" t="s">
        <v>2</v>
      </c>
      <c r="C98" s="34" t="s">
        <v>41</v>
      </c>
      <c r="D98" s="34">
        <v>3</v>
      </c>
      <c r="E98" s="126">
        <v>0</v>
      </c>
      <c r="F98" s="110">
        <f t="shared" si="5"/>
        <v>0</v>
      </c>
      <c r="G98" s="3"/>
      <c r="H98" s="8"/>
      <c r="I98" s="19"/>
    </row>
    <row r="99" spans="2:9" ht="15" customHeight="1" x14ac:dyDescent="0.2">
      <c r="B99" s="150" t="s">
        <v>2</v>
      </c>
      <c r="C99" s="34" t="s">
        <v>104</v>
      </c>
      <c r="D99" s="34">
        <v>10</v>
      </c>
      <c r="E99" s="126">
        <v>0</v>
      </c>
      <c r="F99" s="110">
        <f t="shared" si="5"/>
        <v>0</v>
      </c>
      <c r="G99" s="3"/>
      <c r="H99" s="8"/>
      <c r="I99" s="19"/>
    </row>
    <row r="100" spans="2:9" ht="15" customHeight="1" thickBot="1" x14ac:dyDescent="0.25">
      <c r="B100" s="151" t="s">
        <v>2</v>
      </c>
      <c r="C100" s="36" t="s">
        <v>47</v>
      </c>
      <c r="D100" s="36">
        <v>8</v>
      </c>
      <c r="E100" s="142">
        <v>0</v>
      </c>
      <c r="F100" s="118">
        <f t="shared" si="5"/>
        <v>0</v>
      </c>
      <c r="G100" s="3"/>
      <c r="H100" s="8"/>
      <c r="I100" s="19"/>
    </row>
    <row r="101" spans="2:9" ht="15" customHeight="1" thickBot="1" x14ac:dyDescent="0.25">
      <c r="B101" s="2"/>
      <c r="C101" s="2"/>
      <c r="D101" s="2"/>
      <c r="E101" s="162"/>
      <c r="F101" s="14"/>
      <c r="G101" s="3"/>
      <c r="H101" s="8"/>
      <c r="I101" s="19"/>
    </row>
    <row r="102" spans="2:9" s="11" customFormat="1" ht="15" customHeight="1" x14ac:dyDescent="0.2">
      <c r="B102" s="47" t="s">
        <v>26</v>
      </c>
      <c r="C102" s="17" t="s">
        <v>18</v>
      </c>
      <c r="D102" s="17" t="s">
        <v>20</v>
      </c>
      <c r="E102" s="17" t="s">
        <v>151</v>
      </c>
      <c r="F102" s="17" t="s">
        <v>90</v>
      </c>
      <c r="G102" s="9"/>
      <c r="I102" s="39"/>
    </row>
    <row r="103" spans="2:9" s="11" customFormat="1" ht="15" customHeight="1" x14ac:dyDescent="0.2">
      <c r="B103" s="48" t="s">
        <v>120</v>
      </c>
      <c r="C103" s="18" t="s">
        <v>123</v>
      </c>
      <c r="D103" s="18" t="s">
        <v>19</v>
      </c>
      <c r="E103" s="18" t="s">
        <v>146</v>
      </c>
      <c r="F103" s="18" t="s">
        <v>146</v>
      </c>
      <c r="G103" s="9"/>
      <c r="I103" s="39"/>
    </row>
    <row r="104" spans="2:9" ht="15" customHeight="1" thickBot="1" x14ac:dyDescent="0.3">
      <c r="B104" s="29" t="s">
        <v>121</v>
      </c>
      <c r="C104" s="18" t="s">
        <v>122</v>
      </c>
      <c r="D104" s="18"/>
      <c r="E104" s="16" t="s">
        <v>75</v>
      </c>
      <c r="F104" s="31" t="s">
        <v>21</v>
      </c>
      <c r="G104" s="9"/>
    </row>
    <row r="105" spans="2:9" ht="15" customHeight="1" x14ac:dyDescent="0.2">
      <c r="B105" s="125" t="s">
        <v>135</v>
      </c>
      <c r="C105" s="32">
        <v>940</v>
      </c>
      <c r="D105" s="32">
        <v>12</v>
      </c>
      <c r="E105" s="33">
        <v>0</v>
      </c>
      <c r="F105" s="107">
        <f t="shared" ref="F105:F108" si="6">E105*D105</f>
        <v>0</v>
      </c>
      <c r="G105" s="3"/>
      <c r="H105" s="8"/>
      <c r="I105" s="19"/>
    </row>
    <row r="106" spans="2:9" ht="15" customHeight="1" x14ac:dyDescent="0.2">
      <c r="B106" s="150" t="s">
        <v>135</v>
      </c>
      <c r="C106" s="34">
        <v>1240</v>
      </c>
      <c r="D106" s="34">
        <v>12</v>
      </c>
      <c r="E106" s="126">
        <v>0</v>
      </c>
      <c r="F106" s="110">
        <f t="shared" si="6"/>
        <v>0</v>
      </c>
      <c r="G106" s="3"/>
      <c r="H106" s="8"/>
      <c r="I106" s="19"/>
    </row>
    <row r="107" spans="2:9" ht="15" customHeight="1" x14ac:dyDescent="0.2">
      <c r="B107" s="150" t="s">
        <v>135</v>
      </c>
      <c r="C107" s="34">
        <v>1540</v>
      </c>
      <c r="D107" s="34">
        <v>4</v>
      </c>
      <c r="E107" s="126">
        <v>0</v>
      </c>
      <c r="F107" s="110">
        <f t="shared" si="6"/>
        <v>0</v>
      </c>
      <c r="G107" s="3"/>
      <c r="H107" s="8"/>
      <c r="I107" s="19"/>
    </row>
    <row r="108" spans="2:9" ht="15" customHeight="1" thickBot="1" x14ac:dyDescent="0.25">
      <c r="B108" s="151" t="s">
        <v>135</v>
      </c>
      <c r="C108" s="36">
        <v>1840</v>
      </c>
      <c r="D108" s="36">
        <v>4</v>
      </c>
      <c r="E108" s="142">
        <v>0</v>
      </c>
      <c r="F108" s="118">
        <f t="shared" si="6"/>
        <v>0</v>
      </c>
      <c r="G108" s="3"/>
      <c r="H108" s="8"/>
      <c r="I108" s="19"/>
    </row>
    <row r="109" spans="2:9" ht="15" customHeight="1" x14ac:dyDescent="0.2">
      <c r="B109" s="1"/>
      <c r="C109" s="2"/>
      <c r="D109" s="2"/>
      <c r="E109" s="3"/>
      <c r="F109" s="49"/>
      <c r="G109" s="3"/>
      <c r="H109" s="8"/>
      <c r="I109" s="49"/>
    </row>
    <row r="110" spans="2:9" s="53" customFormat="1" ht="15" customHeight="1" x14ac:dyDescent="0.25">
      <c r="B110" s="50" t="s">
        <v>59</v>
      </c>
      <c r="C110" s="51"/>
      <c r="D110" s="51"/>
      <c r="E110" s="20"/>
      <c r="F110" s="52">
        <f>SUM(F6:F100)</f>
        <v>0</v>
      </c>
      <c r="G110" s="20"/>
      <c r="I110" s="52"/>
    </row>
    <row r="111" spans="2:9" ht="15" customHeight="1" thickBot="1" x14ac:dyDescent="0.25">
      <c r="B111" s="1"/>
      <c r="C111" s="2"/>
      <c r="D111" s="2"/>
      <c r="E111" s="3"/>
      <c r="F111" s="49"/>
      <c r="G111" s="3"/>
      <c r="H111" s="8"/>
      <c r="I111" s="49"/>
    </row>
    <row r="112" spans="2:9" ht="15" customHeight="1" x14ac:dyDescent="0.2">
      <c r="B112" s="27" t="s">
        <v>148</v>
      </c>
      <c r="C112" s="17" t="s">
        <v>18</v>
      </c>
      <c r="D112" s="17" t="s">
        <v>20</v>
      </c>
      <c r="E112" s="54"/>
      <c r="F112" s="55"/>
      <c r="G112" s="10"/>
      <c r="H112" s="8"/>
      <c r="I112" s="39"/>
    </row>
    <row r="113" spans="2:9" ht="15" customHeight="1" thickBot="1" x14ac:dyDescent="0.25">
      <c r="B113" s="30"/>
      <c r="C113" s="16" t="s">
        <v>89</v>
      </c>
      <c r="D113" s="16" t="s">
        <v>19</v>
      </c>
      <c r="E113" s="16" t="s">
        <v>75</v>
      </c>
      <c r="F113" s="31" t="s">
        <v>21</v>
      </c>
      <c r="G113" s="9"/>
      <c r="H113" s="8"/>
      <c r="I113" s="13"/>
    </row>
    <row r="114" spans="2:9" ht="15" customHeight="1" x14ac:dyDescent="0.2">
      <c r="B114" s="73" t="s">
        <v>113</v>
      </c>
      <c r="C114" s="32">
        <v>940</v>
      </c>
      <c r="D114" s="32">
        <v>3</v>
      </c>
      <c r="E114" s="33">
        <v>0</v>
      </c>
      <c r="F114" s="107">
        <f>D114*E114</f>
        <v>0</v>
      </c>
      <c r="G114" s="9"/>
      <c r="H114" s="8"/>
      <c r="I114" s="19"/>
    </row>
    <row r="115" spans="2:9" ht="15" customHeight="1" thickBot="1" x14ac:dyDescent="0.25">
      <c r="B115" s="43" t="s">
        <v>87</v>
      </c>
      <c r="C115" s="163"/>
      <c r="D115" s="34"/>
      <c r="E115" s="164"/>
      <c r="F115" s="76"/>
      <c r="G115" s="9"/>
      <c r="H115" s="8"/>
      <c r="I115" s="39"/>
    </row>
    <row r="116" spans="2:9" ht="15" customHeight="1" x14ac:dyDescent="0.2">
      <c r="B116" s="73" t="s">
        <v>113</v>
      </c>
      <c r="C116" s="32">
        <v>1240</v>
      </c>
      <c r="D116" s="32">
        <v>3</v>
      </c>
      <c r="E116" s="33">
        <v>0</v>
      </c>
      <c r="F116" s="107">
        <f>E116*D116</f>
        <v>0</v>
      </c>
      <c r="G116" s="3"/>
      <c r="H116" s="8"/>
      <c r="I116" s="19"/>
    </row>
    <row r="117" spans="2:9" ht="15" customHeight="1" thickBot="1" x14ac:dyDescent="0.25">
      <c r="B117" s="43" t="s">
        <v>87</v>
      </c>
      <c r="C117" s="74"/>
      <c r="D117" s="34"/>
      <c r="E117" s="126"/>
      <c r="F117" s="76"/>
      <c r="G117" s="3"/>
      <c r="H117" s="8"/>
      <c r="I117" s="39"/>
    </row>
    <row r="118" spans="2:9" ht="15" customHeight="1" x14ac:dyDescent="0.2">
      <c r="B118" s="73" t="s">
        <v>113</v>
      </c>
      <c r="C118" s="32">
        <v>1540</v>
      </c>
      <c r="D118" s="32">
        <v>1</v>
      </c>
      <c r="E118" s="33">
        <v>0</v>
      </c>
      <c r="F118" s="107">
        <f>E118*D118</f>
        <v>0</v>
      </c>
      <c r="G118" s="3"/>
      <c r="H118" s="8"/>
      <c r="I118" s="19"/>
    </row>
    <row r="119" spans="2:9" ht="15" customHeight="1" thickBot="1" x14ac:dyDescent="0.25">
      <c r="B119" s="43" t="s">
        <v>87</v>
      </c>
      <c r="C119" s="74"/>
      <c r="D119" s="34"/>
      <c r="E119" s="126"/>
      <c r="F119" s="76"/>
      <c r="G119" s="3"/>
      <c r="H119" s="8"/>
      <c r="I119" s="39"/>
    </row>
    <row r="120" spans="2:9" ht="15" customHeight="1" x14ac:dyDescent="0.2">
      <c r="B120" s="73" t="s">
        <v>113</v>
      </c>
      <c r="C120" s="32">
        <v>1840</v>
      </c>
      <c r="D120" s="32">
        <v>1</v>
      </c>
      <c r="E120" s="33">
        <v>0</v>
      </c>
      <c r="F120" s="107">
        <f>E120*D120</f>
        <v>0</v>
      </c>
      <c r="G120" s="11"/>
      <c r="H120" s="8"/>
      <c r="I120" s="19"/>
    </row>
    <row r="121" spans="2:9" ht="15" customHeight="1" thickBot="1" x14ac:dyDescent="0.25">
      <c r="B121" s="44" t="s">
        <v>87</v>
      </c>
      <c r="C121" s="78"/>
      <c r="D121" s="36"/>
      <c r="E121" s="142"/>
      <c r="F121" s="80"/>
      <c r="G121" s="11"/>
      <c r="H121" s="8"/>
      <c r="I121" s="39"/>
    </row>
    <row r="122" spans="2:9" ht="15" customHeight="1" thickBot="1" x14ac:dyDescent="0.25">
      <c r="B122" s="1"/>
      <c r="C122" s="12"/>
      <c r="D122" s="2"/>
      <c r="E122" s="162"/>
      <c r="F122" s="39"/>
      <c r="G122" s="11"/>
      <c r="H122" s="8"/>
      <c r="I122" s="39"/>
    </row>
    <row r="123" spans="2:9" ht="15" customHeight="1" x14ac:dyDescent="0.2">
      <c r="B123" s="27" t="s">
        <v>148</v>
      </c>
      <c r="C123" s="17" t="s">
        <v>18</v>
      </c>
      <c r="D123" s="17" t="s">
        <v>20</v>
      </c>
      <c r="E123" s="54"/>
      <c r="F123" s="55"/>
      <c r="G123" s="11"/>
      <c r="H123" s="8"/>
      <c r="I123" s="39"/>
    </row>
    <row r="124" spans="2:9" ht="15" customHeight="1" thickBot="1" x14ac:dyDescent="0.25">
      <c r="B124" s="30"/>
      <c r="C124" s="16" t="s">
        <v>89</v>
      </c>
      <c r="D124" s="16" t="s">
        <v>19</v>
      </c>
      <c r="E124" s="16" t="s">
        <v>75</v>
      </c>
      <c r="F124" s="31" t="s">
        <v>21</v>
      </c>
      <c r="G124" s="11"/>
      <c r="H124" s="8"/>
      <c r="I124" s="39"/>
    </row>
    <row r="125" spans="2:9" ht="15" customHeight="1" x14ac:dyDescent="0.2">
      <c r="B125" s="73" t="s">
        <v>114</v>
      </c>
      <c r="C125" s="32">
        <v>940</v>
      </c>
      <c r="D125" s="32">
        <v>3</v>
      </c>
      <c r="E125" s="33">
        <v>0</v>
      </c>
      <c r="F125" s="107">
        <f>D125*E125</f>
        <v>0</v>
      </c>
      <c r="G125" s="11"/>
      <c r="H125" s="8"/>
      <c r="I125" s="39"/>
    </row>
    <row r="126" spans="2:9" ht="15" customHeight="1" thickBot="1" x14ac:dyDescent="0.25">
      <c r="B126" s="43" t="s">
        <v>87</v>
      </c>
      <c r="C126" s="163"/>
      <c r="D126" s="34"/>
      <c r="E126" s="164"/>
      <c r="F126" s="76"/>
      <c r="G126" s="11"/>
      <c r="H126" s="8"/>
      <c r="I126" s="39"/>
    </row>
    <row r="127" spans="2:9" ht="15" customHeight="1" x14ac:dyDescent="0.2">
      <c r="B127" s="73" t="s">
        <v>117</v>
      </c>
      <c r="C127" s="32">
        <v>1240</v>
      </c>
      <c r="D127" s="32">
        <v>3</v>
      </c>
      <c r="E127" s="33">
        <v>0</v>
      </c>
      <c r="F127" s="107">
        <f>E127*D127</f>
        <v>0</v>
      </c>
      <c r="G127" s="11"/>
      <c r="H127" s="8"/>
      <c r="I127" s="39"/>
    </row>
    <row r="128" spans="2:9" ht="15" customHeight="1" thickBot="1" x14ac:dyDescent="0.25">
      <c r="B128" s="43" t="s">
        <v>87</v>
      </c>
      <c r="C128" s="74"/>
      <c r="D128" s="34"/>
      <c r="E128" s="126"/>
      <c r="F128" s="76"/>
      <c r="G128" s="11"/>
      <c r="H128" s="8"/>
      <c r="I128" s="39"/>
    </row>
    <row r="129" spans="2:9" ht="15" customHeight="1" x14ac:dyDescent="0.2">
      <c r="B129" s="73" t="s">
        <v>117</v>
      </c>
      <c r="C129" s="32">
        <v>1540</v>
      </c>
      <c r="D129" s="32">
        <v>1</v>
      </c>
      <c r="E129" s="33">
        <v>0</v>
      </c>
      <c r="F129" s="107">
        <f>E129*D129</f>
        <v>0</v>
      </c>
      <c r="G129" s="11"/>
      <c r="H129" s="8"/>
      <c r="I129" s="39"/>
    </row>
    <row r="130" spans="2:9" ht="15" customHeight="1" thickBot="1" x14ac:dyDescent="0.25">
      <c r="B130" s="43" t="s">
        <v>87</v>
      </c>
      <c r="C130" s="74"/>
      <c r="D130" s="34"/>
      <c r="E130" s="126"/>
      <c r="F130" s="76"/>
      <c r="G130" s="11"/>
      <c r="H130" s="8"/>
      <c r="I130" s="39"/>
    </row>
    <row r="131" spans="2:9" ht="15" customHeight="1" x14ac:dyDescent="0.2">
      <c r="B131" s="73" t="s">
        <v>117</v>
      </c>
      <c r="C131" s="32">
        <v>1840</v>
      </c>
      <c r="D131" s="32">
        <v>1</v>
      </c>
      <c r="E131" s="33">
        <v>0</v>
      </c>
      <c r="F131" s="107">
        <f>E131*D131</f>
        <v>0</v>
      </c>
      <c r="G131" s="11"/>
      <c r="H131" s="8"/>
      <c r="I131" s="39"/>
    </row>
    <row r="132" spans="2:9" ht="15" customHeight="1" thickBot="1" x14ac:dyDescent="0.25">
      <c r="B132" s="44" t="s">
        <v>87</v>
      </c>
      <c r="C132" s="78"/>
      <c r="D132" s="36"/>
      <c r="E132" s="142"/>
      <c r="F132" s="80"/>
      <c r="G132" s="11"/>
      <c r="H132" s="8"/>
      <c r="I132" s="39"/>
    </row>
    <row r="133" spans="2:9" ht="15" customHeight="1" thickBot="1" x14ac:dyDescent="0.25">
      <c r="B133" s="1"/>
      <c r="D133" s="8"/>
      <c r="E133" s="11"/>
      <c r="F133" s="39"/>
      <c r="G133" s="11"/>
      <c r="H133" s="8"/>
      <c r="I133" s="39"/>
    </row>
    <row r="134" spans="2:9" ht="15" customHeight="1" x14ac:dyDescent="0.2">
      <c r="B134" s="4" t="s">
        <v>116</v>
      </c>
      <c r="C134" s="17" t="s">
        <v>18</v>
      </c>
      <c r="D134" s="17" t="s">
        <v>20</v>
      </c>
      <c r="E134" s="54"/>
      <c r="F134" s="55"/>
      <c r="G134" s="10"/>
      <c r="H134" s="8"/>
      <c r="I134" s="39"/>
    </row>
    <row r="135" spans="2:9" ht="15" customHeight="1" thickBot="1" x14ac:dyDescent="0.25">
      <c r="B135" s="6"/>
      <c r="C135" s="18" t="s">
        <v>89</v>
      </c>
      <c r="D135" s="18" t="s">
        <v>19</v>
      </c>
      <c r="E135" s="16" t="s">
        <v>75</v>
      </c>
      <c r="F135" s="31" t="s">
        <v>21</v>
      </c>
      <c r="G135" s="9"/>
      <c r="H135" s="8"/>
      <c r="I135" s="13"/>
    </row>
    <row r="136" spans="2:9" ht="15" customHeight="1" x14ac:dyDescent="0.2">
      <c r="B136" s="4" t="s">
        <v>113</v>
      </c>
      <c r="C136" s="58">
        <v>940</v>
      </c>
      <c r="D136" s="58">
        <v>3</v>
      </c>
      <c r="E136" s="143">
        <v>0</v>
      </c>
      <c r="F136" s="117">
        <f>D136*E136</f>
        <v>0</v>
      </c>
      <c r="G136" s="9"/>
      <c r="H136" s="8"/>
      <c r="I136" s="19"/>
    </row>
    <row r="137" spans="2:9" ht="15" customHeight="1" thickBot="1" x14ac:dyDescent="0.25">
      <c r="B137" s="121" t="s">
        <v>88</v>
      </c>
      <c r="C137" s="7"/>
      <c r="D137" s="7"/>
      <c r="E137" s="144"/>
      <c r="F137" s="64"/>
      <c r="G137" s="9"/>
      <c r="H137" s="8"/>
      <c r="I137" s="39"/>
    </row>
    <row r="138" spans="2:9" ht="15" customHeight="1" x14ac:dyDescent="0.2">
      <c r="B138" s="4" t="s">
        <v>113</v>
      </c>
      <c r="C138" s="58">
        <v>1240</v>
      </c>
      <c r="D138" s="58">
        <v>3</v>
      </c>
      <c r="E138" s="143">
        <v>0</v>
      </c>
      <c r="F138" s="117">
        <f>D138*E138</f>
        <v>0</v>
      </c>
      <c r="G138" s="3"/>
      <c r="H138" s="8"/>
      <c r="I138" s="19"/>
    </row>
    <row r="139" spans="2:9" ht="15" customHeight="1" thickBot="1" x14ac:dyDescent="0.25">
      <c r="B139" s="121" t="s">
        <v>88</v>
      </c>
      <c r="C139" s="59"/>
      <c r="D139" s="66"/>
      <c r="E139" s="144"/>
      <c r="F139" s="64"/>
      <c r="G139" s="3"/>
      <c r="H139" s="8"/>
      <c r="I139" s="39"/>
    </row>
    <row r="140" spans="2:9" ht="15" customHeight="1" x14ac:dyDescent="0.2">
      <c r="B140" s="4" t="s">
        <v>113</v>
      </c>
      <c r="C140" s="58">
        <v>1540</v>
      </c>
      <c r="D140" s="58">
        <v>1</v>
      </c>
      <c r="E140" s="143">
        <v>0</v>
      </c>
      <c r="F140" s="117">
        <f>D140*E140</f>
        <v>0</v>
      </c>
      <c r="G140" s="3"/>
      <c r="H140" s="8"/>
      <c r="I140" s="19"/>
    </row>
    <row r="141" spans="2:9" ht="15" customHeight="1" thickBot="1" x14ac:dyDescent="0.25">
      <c r="B141" s="121" t="s">
        <v>88</v>
      </c>
      <c r="C141" s="59"/>
      <c r="D141" s="66"/>
      <c r="E141" s="144"/>
      <c r="F141" s="64"/>
      <c r="G141" s="3"/>
      <c r="H141" s="8"/>
      <c r="I141" s="39"/>
    </row>
    <row r="142" spans="2:9" ht="15" customHeight="1" x14ac:dyDescent="0.2">
      <c r="B142" s="4" t="s">
        <v>113</v>
      </c>
      <c r="C142" s="58">
        <v>1840</v>
      </c>
      <c r="D142" s="119">
        <v>1</v>
      </c>
      <c r="E142" s="145">
        <v>0</v>
      </c>
      <c r="F142" s="117">
        <f>D142*E142</f>
        <v>0</v>
      </c>
      <c r="G142" s="11"/>
      <c r="H142" s="8"/>
      <c r="I142" s="19"/>
    </row>
    <row r="143" spans="2:9" ht="15" customHeight="1" thickBot="1" x14ac:dyDescent="0.25">
      <c r="B143" s="120" t="s">
        <v>88</v>
      </c>
      <c r="C143" s="61"/>
      <c r="D143" s="67"/>
      <c r="E143" s="146"/>
      <c r="F143" s="65"/>
      <c r="G143" s="11"/>
      <c r="H143" s="8"/>
      <c r="I143" s="39"/>
    </row>
    <row r="144" spans="2:9" ht="15" customHeight="1" thickBot="1" x14ac:dyDescent="0.25">
      <c r="B144" s="25"/>
      <c r="C144" s="12"/>
      <c r="D144" s="11"/>
      <c r="E144" s="161"/>
      <c r="F144" s="39"/>
      <c r="G144" s="11"/>
      <c r="H144" s="8"/>
      <c r="I144" s="39"/>
    </row>
    <row r="145" spans="2:9" ht="15" customHeight="1" x14ac:dyDescent="0.2">
      <c r="B145" s="4" t="s">
        <v>27</v>
      </c>
      <c r="C145" s="17" t="s">
        <v>18</v>
      </c>
      <c r="D145" s="17" t="s">
        <v>20</v>
      </c>
      <c r="E145" s="54"/>
      <c r="F145" s="55"/>
      <c r="G145" s="11"/>
      <c r="H145" s="8"/>
      <c r="I145" s="39"/>
    </row>
    <row r="146" spans="2:9" ht="15" customHeight="1" thickBot="1" x14ac:dyDescent="0.25">
      <c r="B146" s="6"/>
      <c r="C146" s="18" t="s">
        <v>89</v>
      </c>
      <c r="D146" s="18" t="s">
        <v>19</v>
      </c>
      <c r="E146" s="16" t="s">
        <v>75</v>
      </c>
      <c r="F146" s="31" t="s">
        <v>21</v>
      </c>
      <c r="G146" s="11"/>
      <c r="H146" s="8"/>
      <c r="I146" s="39"/>
    </row>
    <row r="147" spans="2:9" ht="15" customHeight="1" x14ac:dyDescent="0.2">
      <c r="B147" s="4" t="s">
        <v>114</v>
      </c>
      <c r="C147" s="58">
        <v>940</v>
      </c>
      <c r="D147" s="58">
        <v>3</v>
      </c>
      <c r="E147" s="143">
        <v>0</v>
      </c>
      <c r="F147" s="117">
        <f>D147*E147</f>
        <v>0</v>
      </c>
      <c r="G147" s="11"/>
      <c r="H147" s="8"/>
      <c r="I147" s="39"/>
    </row>
    <row r="148" spans="2:9" ht="15" customHeight="1" thickBot="1" x14ac:dyDescent="0.25">
      <c r="B148" s="121" t="s">
        <v>88</v>
      </c>
      <c r="C148" s="7"/>
      <c r="D148" s="7"/>
      <c r="E148" s="144"/>
      <c r="F148" s="64"/>
      <c r="G148" s="11"/>
      <c r="H148" s="8"/>
      <c r="I148" s="39"/>
    </row>
    <row r="149" spans="2:9" ht="15" customHeight="1" x14ac:dyDescent="0.2">
      <c r="B149" s="4" t="s">
        <v>115</v>
      </c>
      <c r="C149" s="58">
        <v>1240</v>
      </c>
      <c r="D149" s="58">
        <v>3</v>
      </c>
      <c r="E149" s="143">
        <v>0</v>
      </c>
      <c r="F149" s="117">
        <f>D149*E149</f>
        <v>0</v>
      </c>
      <c r="G149" s="11"/>
      <c r="H149" s="8"/>
      <c r="I149" s="39"/>
    </row>
    <row r="150" spans="2:9" ht="15" customHeight="1" thickBot="1" x14ac:dyDescent="0.25">
      <c r="B150" s="121" t="s">
        <v>88</v>
      </c>
      <c r="C150" s="59"/>
      <c r="D150" s="66"/>
      <c r="E150" s="144"/>
      <c r="F150" s="64"/>
      <c r="G150" s="11"/>
      <c r="H150" s="8"/>
      <c r="I150" s="39"/>
    </row>
    <row r="151" spans="2:9" ht="15" customHeight="1" x14ac:dyDescent="0.2">
      <c r="B151" s="4" t="s">
        <v>115</v>
      </c>
      <c r="C151" s="58">
        <v>1540</v>
      </c>
      <c r="D151" s="58">
        <v>1</v>
      </c>
      <c r="E151" s="143">
        <v>0</v>
      </c>
      <c r="F151" s="117">
        <f>D151*E151</f>
        <v>0</v>
      </c>
      <c r="G151" s="11"/>
      <c r="H151" s="8"/>
      <c r="I151" s="39"/>
    </row>
    <row r="152" spans="2:9" ht="15" customHeight="1" thickBot="1" x14ac:dyDescent="0.25">
      <c r="B152" s="121" t="s">
        <v>88</v>
      </c>
      <c r="C152" s="59"/>
      <c r="D152" s="66"/>
      <c r="E152" s="144"/>
      <c r="F152" s="64"/>
      <c r="G152" s="11"/>
      <c r="H152" s="8"/>
      <c r="I152" s="39"/>
    </row>
    <row r="153" spans="2:9" ht="15" customHeight="1" x14ac:dyDescent="0.2">
      <c r="B153" s="4" t="s">
        <v>117</v>
      </c>
      <c r="C153" s="58">
        <v>1840</v>
      </c>
      <c r="D153" s="119">
        <v>1</v>
      </c>
      <c r="E153" s="145">
        <v>0</v>
      </c>
      <c r="F153" s="117">
        <f>D153*E153</f>
        <v>0</v>
      </c>
      <c r="G153" s="11"/>
      <c r="H153" s="8"/>
      <c r="I153" s="39"/>
    </row>
    <row r="154" spans="2:9" ht="15" customHeight="1" thickBot="1" x14ac:dyDescent="0.25">
      <c r="B154" s="120" t="s">
        <v>88</v>
      </c>
      <c r="C154" s="61"/>
      <c r="D154" s="67"/>
      <c r="E154" s="146"/>
      <c r="F154" s="65"/>
      <c r="G154" s="11"/>
      <c r="H154" s="8"/>
      <c r="I154" s="39"/>
    </row>
    <row r="155" spans="2:9" ht="15" customHeight="1" thickBot="1" x14ac:dyDescent="0.25">
      <c r="B155" s="25"/>
      <c r="C155" s="12"/>
      <c r="D155" s="2"/>
      <c r="E155" s="3"/>
      <c r="F155" s="39"/>
      <c r="G155" s="3"/>
      <c r="H155" s="8"/>
      <c r="I155" s="39"/>
    </row>
    <row r="156" spans="2:9" ht="15" customHeight="1" x14ac:dyDescent="0.2">
      <c r="B156" s="57" t="s">
        <v>55</v>
      </c>
      <c r="C156" s="166" t="s">
        <v>18</v>
      </c>
      <c r="D156" s="17" t="s">
        <v>20</v>
      </c>
      <c r="E156" s="17" t="s">
        <v>61</v>
      </c>
      <c r="F156" s="28"/>
      <c r="G156" s="10"/>
      <c r="H156" s="8"/>
      <c r="I156" s="39"/>
    </row>
    <row r="157" spans="2:9" ht="15" customHeight="1" thickBot="1" x14ac:dyDescent="0.25">
      <c r="B157" s="165" t="s">
        <v>147</v>
      </c>
      <c r="C157" s="167" t="s">
        <v>91</v>
      </c>
      <c r="D157" s="16" t="s">
        <v>19</v>
      </c>
      <c r="E157" s="16" t="s">
        <v>62</v>
      </c>
      <c r="F157" s="31" t="s">
        <v>21</v>
      </c>
      <c r="G157" s="9"/>
      <c r="H157" s="8"/>
      <c r="I157" s="13"/>
    </row>
    <row r="158" spans="2:9" ht="15" customHeight="1" x14ac:dyDescent="0.2">
      <c r="B158" s="73" t="s">
        <v>82</v>
      </c>
      <c r="C158" s="32" t="s">
        <v>8</v>
      </c>
      <c r="D158" s="32">
        <v>3</v>
      </c>
      <c r="E158" s="33">
        <v>0</v>
      </c>
      <c r="F158" s="107">
        <f>D158*E158</f>
        <v>0</v>
      </c>
      <c r="G158" s="3"/>
      <c r="H158" s="8"/>
      <c r="I158" s="19"/>
    </row>
    <row r="159" spans="2:9" ht="15" customHeight="1" x14ac:dyDescent="0.2">
      <c r="B159" s="43" t="s">
        <v>128</v>
      </c>
      <c r="C159" s="74"/>
      <c r="D159" s="34"/>
      <c r="E159" s="75"/>
      <c r="F159" s="76"/>
      <c r="G159" s="3"/>
      <c r="H159" s="8"/>
      <c r="I159" s="39"/>
    </row>
    <row r="160" spans="2:9" ht="15" customHeight="1" x14ac:dyDescent="0.2">
      <c r="B160" s="77" t="s">
        <v>28</v>
      </c>
      <c r="C160" s="34" t="s">
        <v>8</v>
      </c>
      <c r="D160" s="34">
        <v>3</v>
      </c>
      <c r="E160" s="126">
        <v>0</v>
      </c>
      <c r="F160" s="110">
        <f>D160*E160</f>
        <v>0</v>
      </c>
      <c r="G160" s="3"/>
      <c r="H160" s="8"/>
      <c r="I160" s="39"/>
    </row>
    <row r="161" spans="2:9" ht="15" customHeight="1" x14ac:dyDescent="0.2">
      <c r="B161" s="43" t="s">
        <v>124</v>
      </c>
      <c r="C161" s="74"/>
      <c r="D161" s="34"/>
      <c r="E161" s="75"/>
      <c r="F161" s="76"/>
      <c r="G161" s="3"/>
      <c r="H161" s="8"/>
      <c r="I161" s="39"/>
    </row>
    <row r="162" spans="2:9" ht="15" customHeight="1" x14ac:dyDescent="0.2">
      <c r="B162" s="77" t="s">
        <v>28</v>
      </c>
      <c r="C162" s="74" t="s">
        <v>112</v>
      </c>
      <c r="D162" s="34">
        <v>3</v>
      </c>
      <c r="E162" s="128">
        <v>0</v>
      </c>
      <c r="F162" s="110">
        <f>D162*E162</f>
        <v>0</v>
      </c>
      <c r="G162" s="3"/>
      <c r="H162" s="8"/>
      <c r="I162" s="39"/>
    </row>
    <row r="163" spans="2:9" ht="15" customHeight="1" x14ac:dyDescent="0.2">
      <c r="B163" s="43" t="s">
        <v>124</v>
      </c>
      <c r="C163" s="74"/>
      <c r="D163" s="34"/>
      <c r="E163" s="75"/>
      <c r="F163" s="76"/>
      <c r="G163" s="3"/>
      <c r="H163" s="8"/>
      <c r="I163" s="39"/>
    </row>
    <row r="164" spans="2:9" ht="15" customHeight="1" x14ac:dyDescent="0.2">
      <c r="B164" s="77" t="s">
        <v>29</v>
      </c>
      <c r="C164" s="34" t="s">
        <v>9</v>
      </c>
      <c r="D164" s="34">
        <v>1</v>
      </c>
      <c r="E164" s="126">
        <v>0</v>
      </c>
      <c r="F164" s="110">
        <f>D164*E164</f>
        <v>0</v>
      </c>
      <c r="G164" s="3"/>
      <c r="H164" s="8"/>
      <c r="I164" s="39"/>
    </row>
    <row r="165" spans="2:9" ht="15" customHeight="1" thickBot="1" x14ac:dyDescent="0.25">
      <c r="B165" s="44" t="s">
        <v>129</v>
      </c>
      <c r="C165" s="78"/>
      <c r="D165" s="36"/>
      <c r="E165" s="79"/>
      <c r="F165" s="80"/>
      <c r="G165" s="3"/>
      <c r="H165" s="8"/>
      <c r="I165" s="39"/>
    </row>
    <row r="166" spans="2:9" ht="15" customHeight="1" thickBot="1" x14ac:dyDescent="0.25">
      <c r="B166" s="1"/>
      <c r="C166" s="12"/>
      <c r="D166" s="2"/>
      <c r="E166" s="3"/>
      <c r="F166" s="39"/>
      <c r="G166" s="3"/>
      <c r="H166" s="8"/>
      <c r="I166" s="39"/>
    </row>
    <row r="167" spans="2:9" ht="15" customHeight="1" x14ac:dyDescent="0.2">
      <c r="B167" s="57" t="s">
        <v>55</v>
      </c>
      <c r="C167" s="166" t="s">
        <v>18</v>
      </c>
      <c r="D167" s="17" t="s">
        <v>20</v>
      </c>
      <c r="E167" s="17" t="s">
        <v>61</v>
      </c>
      <c r="F167" s="28"/>
      <c r="G167" s="3"/>
      <c r="H167" s="8"/>
      <c r="I167" s="39"/>
    </row>
    <row r="168" spans="2:9" ht="15" customHeight="1" thickBot="1" x14ac:dyDescent="0.25">
      <c r="B168" s="165" t="s">
        <v>147</v>
      </c>
      <c r="C168" s="167" t="s">
        <v>91</v>
      </c>
      <c r="D168" s="16" t="s">
        <v>19</v>
      </c>
      <c r="E168" s="16" t="s">
        <v>62</v>
      </c>
      <c r="F168" s="31" t="s">
        <v>21</v>
      </c>
      <c r="G168" s="3"/>
      <c r="H168" s="8"/>
      <c r="I168" s="39"/>
    </row>
    <row r="169" spans="2:9" ht="15" customHeight="1" x14ac:dyDescent="0.2">
      <c r="B169" s="73" t="s">
        <v>82</v>
      </c>
      <c r="C169" s="32" t="s">
        <v>8</v>
      </c>
      <c r="D169" s="32">
        <v>3</v>
      </c>
      <c r="E169" s="33">
        <v>0</v>
      </c>
      <c r="F169" s="107">
        <f>D169*E169</f>
        <v>0</v>
      </c>
      <c r="G169" s="3"/>
      <c r="H169" s="8"/>
      <c r="I169" s="39"/>
    </row>
    <row r="170" spans="2:9" ht="15" customHeight="1" x14ac:dyDescent="0.2">
      <c r="B170" s="43" t="s">
        <v>142</v>
      </c>
      <c r="C170" s="74"/>
      <c r="D170" s="34"/>
      <c r="E170" s="75"/>
      <c r="F170" s="76"/>
      <c r="G170" s="3"/>
      <c r="H170" s="8"/>
      <c r="I170" s="39"/>
    </row>
    <row r="171" spans="2:9" ht="15" customHeight="1" x14ac:dyDescent="0.2">
      <c r="B171" s="77" t="s">
        <v>28</v>
      </c>
      <c r="C171" s="34" t="s">
        <v>8</v>
      </c>
      <c r="D171" s="34">
        <v>3</v>
      </c>
      <c r="E171" s="126">
        <v>0</v>
      </c>
      <c r="F171" s="110">
        <f>D171*E171</f>
        <v>0</v>
      </c>
      <c r="G171" s="3"/>
      <c r="H171" s="8"/>
      <c r="I171" s="39"/>
    </row>
    <row r="172" spans="2:9" ht="15" customHeight="1" x14ac:dyDescent="0.2">
      <c r="B172" s="43" t="s">
        <v>125</v>
      </c>
      <c r="C172" s="74"/>
      <c r="D172" s="34"/>
      <c r="E172" s="75"/>
      <c r="F172" s="76"/>
      <c r="G172" s="3"/>
      <c r="H172" s="8"/>
      <c r="I172" s="39"/>
    </row>
    <row r="173" spans="2:9" ht="15" customHeight="1" x14ac:dyDescent="0.2">
      <c r="B173" s="77" t="s">
        <v>28</v>
      </c>
      <c r="C173" s="74" t="s">
        <v>112</v>
      </c>
      <c r="D173" s="34">
        <v>3</v>
      </c>
      <c r="E173" s="128">
        <v>0</v>
      </c>
      <c r="F173" s="110">
        <f>D173*E173</f>
        <v>0</v>
      </c>
      <c r="G173" s="3"/>
      <c r="H173" s="8"/>
      <c r="I173" s="39"/>
    </row>
    <row r="174" spans="2:9" ht="15" customHeight="1" x14ac:dyDescent="0.2">
      <c r="B174" s="43" t="s">
        <v>126</v>
      </c>
      <c r="C174" s="74"/>
      <c r="D174" s="34"/>
      <c r="E174" s="75"/>
      <c r="F174" s="76"/>
      <c r="G174" s="3"/>
      <c r="H174" s="8"/>
      <c r="I174" s="39"/>
    </row>
    <row r="175" spans="2:9" ht="15" customHeight="1" x14ac:dyDescent="0.2">
      <c r="B175" s="77" t="s">
        <v>29</v>
      </c>
      <c r="C175" s="34" t="s">
        <v>9</v>
      </c>
      <c r="D175" s="34">
        <v>1</v>
      </c>
      <c r="E175" s="126">
        <v>0</v>
      </c>
      <c r="F175" s="110">
        <f>D175*E175</f>
        <v>0</v>
      </c>
      <c r="G175" s="3"/>
      <c r="H175" s="8"/>
      <c r="I175" s="39"/>
    </row>
    <row r="176" spans="2:9" ht="15" customHeight="1" thickBot="1" x14ac:dyDescent="0.25">
      <c r="B176" s="44" t="s">
        <v>127</v>
      </c>
      <c r="C176" s="78"/>
      <c r="D176" s="36"/>
      <c r="E176" s="79"/>
      <c r="F176" s="80"/>
      <c r="G176" s="3"/>
      <c r="H176" s="8"/>
      <c r="I176" s="39"/>
    </row>
    <row r="177" spans="1:9" ht="15" customHeight="1" thickBot="1" x14ac:dyDescent="0.25">
      <c r="F177" s="39"/>
      <c r="H177" s="8"/>
      <c r="I177" s="39"/>
    </row>
    <row r="178" spans="1:9" s="82" customFormat="1" ht="15" customHeight="1" x14ac:dyDescent="0.2">
      <c r="B178" s="81" t="s">
        <v>56</v>
      </c>
      <c r="C178" s="68" t="s">
        <v>18</v>
      </c>
      <c r="D178" s="5" t="s">
        <v>20</v>
      </c>
      <c r="E178" s="62" t="s">
        <v>61</v>
      </c>
      <c r="F178" s="28"/>
      <c r="G178" s="10"/>
      <c r="I178" s="39"/>
    </row>
    <row r="179" spans="1:9" s="82" customFormat="1" ht="15" customHeight="1" thickBot="1" x14ac:dyDescent="0.25">
      <c r="B179" s="6" t="s">
        <v>88</v>
      </c>
      <c r="C179" s="69" t="s">
        <v>91</v>
      </c>
      <c r="D179" s="7" t="s">
        <v>19</v>
      </c>
      <c r="E179" s="72" t="s">
        <v>62</v>
      </c>
      <c r="F179" s="31" t="s">
        <v>21</v>
      </c>
      <c r="G179" s="9"/>
      <c r="I179" s="39"/>
    </row>
    <row r="180" spans="1:9" ht="15" customHeight="1" x14ac:dyDescent="0.2">
      <c r="B180" s="84" t="s">
        <v>30</v>
      </c>
      <c r="C180" s="32" t="s">
        <v>8</v>
      </c>
      <c r="D180" s="85">
        <v>3</v>
      </c>
      <c r="E180" s="137">
        <v>0</v>
      </c>
      <c r="F180" s="107">
        <f>D180*E180</f>
        <v>0</v>
      </c>
      <c r="H180" s="8"/>
      <c r="I180" s="13"/>
    </row>
    <row r="181" spans="1:9" ht="15" customHeight="1" x14ac:dyDescent="0.2">
      <c r="B181" s="86" t="s">
        <v>128</v>
      </c>
      <c r="C181" s="74"/>
      <c r="D181" s="74"/>
      <c r="E181" s="74"/>
      <c r="F181" s="76"/>
      <c r="H181" s="8"/>
      <c r="I181" s="39"/>
    </row>
    <row r="182" spans="1:9" ht="15" customHeight="1" x14ac:dyDescent="0.2">
      <c r="B182" s="87" t="s">
        <v>29</v>
      </c>
      <c r="C182" s="34" t="s">
        <v>9</v>
      </c>
      <c r="D182" s="74">
        <v>3</v>
      </c>
      <c r="E182" s="138">
        <v>0</v>
      </c>
      <c r="F182" s="110">
        <f>D182*E182</f>
        <v>0</v>
      </c>
      <c r="H182" s="8"/>
      <c r="I182" s="39"/>
    </row>
    <row r="183" spans="1:9" ht="15" customHeight="1" thickBot="1" x14ac:dyDescent="0.25">
      <c r="B183" s="88" t="s">
        <v>129</v>
      </c>
      <c r="C183" s="78"/>
      <c r="D183" s="78"/>
      <c r="E183" s="78"/>
      <c r="F183" s="80"/>
      <c r="H183" s="8"/>
      <c r="I183" s="39"/>
    </row>
    <row r="184" spans="1:9" ht="15" customHeight="1" thickBot="1" x14ac:dyDescent="0.25">
      <c r="B184" s="168"/>
      <c r="C184" s="12"/>
      <c r="D184" s="12"/>
      <c r="E184" s="12"/>
      <c r="F184" s="39"/>
      <c r="H184" s="8"/>
      <c r="I184" s="39"/>
    </row>
    <row r="185" spans="1:9" ht="15" customHeight="1" x14ac:dyDescent="0.2">
      <c r="A185" s="82"/>
      <c r="B185" s="81" t="s">
        <v>56</v>
      </c>
      <c r="C185" s="68" t="s">
        <v>18</v>
      </c>
      <c r="D185" s="5" t="s">
        <v>20</v>
      </c>
      <c r="E185" s="62" t="s">
        <v>61</v>
      </c>
      <c r="F185" s="28"/>
      <c r="H185" s="8"/>
      <c r="I185" s="39"/>
    </row>
    <row r="186" spans="1:9" ht="15" customHeight="1" thickBot="1" x14ac:dyDescent="0.25">
      <c r="A186" s="82"/>
      <c r="B186" s="6" t="s">
        <v>88</v>
      </c>
      <c r="C186" s="69" t="s">
        <v>91</v>
      </c>
      <c r="D186" s="7" t="s">
        <v>19</v>
      </c>
      <c r="E186" s="72" t="s">
        <v>62</v>
      </c>
      <c r="F186" s="31" t="s">
        <v>21</v>
      </c>
      <c r="H186" s="8"/>
      <c r="I186" s="39"/>
    </row>
    <row r="187" spans="1:9" ht="15" customHeight="1" x14ac:dyDescent="0.2">
      <c r="B187" s="84" t="s">
        <v>30</v>
      </c>
      <c r="C187" s="32" t="s">
        <v>8</v>
      </c>
      <c r="D187" s="85">
        <v>3</v>
      </c>
      <c r="E187" s="137">
        <v>0</v>
      </c>
      <c r="F187" s="107">
        <f>D187*E187</f>
        <v>0</v>
      </c>
      <c r="H187" s="8"/>
      <c r="I187" s="39"/>
    </row>
    <row r="188" spans="1:9" ht="15" customHeight="1" x14ac:dyDescent="0.2">
      <c r="B188" s="86" t="s">
        <v>130</v>
      </c>
      <c r="C188" s="74"/>
      <c r="D188" s="74"/>
      <c r="E188" s="74"/>
      <c r="F188" s="76"/>
      <c r="H188" s="8"/>
      <c r="I188" s="39"/>
    </row>
    <row r="189" spans="1:9" ht="15" customHeight="1" x14ac:dyDescent="0.2">
      <c r="B189" s="87" t="s">
        <v>29</v>
      </c>
      <c r="C189" s="34" t="s">
        <v>9</v>
      </c>
      <c r="D189" s="74">
        <v>3</v>
      </c>
      <c r="E189" s="138">
        <v>0</v>
      </c>
      <c r="F189" s="110">
        <f>D189*E189</f>
        <v>0</v>
      </c>
      <c r="H189" s="8"/>
      <c r="I189" s="39"/>
    </row>
    <row r="190" spans="1:9" ht="15" customHeight="1" thickBot="1" x14ac:dyDescent="0.25">
      <c r="B190" s="88" t="s">
        <v>131</v>
      </c>
      <c r="C190" s="78"/>
      <c r="D190" s="78"/>
      <c r="E190" s="78"/>
      <c r="F190" s="80"/>
      <c r="H190" s="8"/>
      <c r="I190" s="39"/>
    </row>
    <row r="191" spans="1:9" ht="15" customHeight="1" thickBot="1" x14ac:dyDescent="0.25">
      <c r="B191" s="168"/>
      <c r="C191" s="12"/>
      <c r="D191" s="12"/>
      <c r="E191" s="12"/>
      <c r="F191" s="39"/>
      <c r="H191" s="8"/>
      <c r="I191" s="39"/>
    </row>
    <row r="192" spans="1:9" s="90" customFormat="1" ht="15" customHeight="1" x14ac:dyDescent="0.2">
      <c r="B192" s="4" t="s">
        <v>12</v>
      </c>
      <c r="C192" s="5" t="s">
        <v>18</v>
      </c>
      <c r="D192" s="5" t="s">
        <v>20</v>
      </c>
      <c r="E192" s="62" t="s">
        <v>61</v>
      </c>
      <c r="F192" s="89" t="s">
        <v>21</v>
      </c>
      <c r="G192" s="9"/>
      <c r="I192" s="13"/>
    </row>
    <row r="193" spans="2:9" s="82" customFormat="1" ht="15" customHeight="1" thickBot="1" x14ac:dyDescent="0.25">
      <c r="B193" s="83"/>
      <c r="C193" s="70" t="s">
        <v>17</v>
      </c>
      <c r="D193" s="70" t="s">
        <v>19</v>
      </c>
      <c r="E193" s="72" t="s">
        <v>62</v>
      </c>
      <c r="F193" s="91" t="s">
        <v>22</v>
      </c>
      <c r="G193" s="9"/>
      <c r="I193" s="13"/>
    </row>
    <row r="194" spans="2:9" ht="15" customHeight="1" x14ac:dyDescent="0.2">
      <c r="B194" s="46" t="s">
        <v>111</v>
      </c>
      <c r="C194" s="32"/>
      <c r="D194" s="32">
        <v>20</v>
      </c>
      <c r="E194" s="127">
        <v>0</v>
      </c>
      <c r="F194" s="107">
        <f>D194*E194</f>
        <v>0</v>
      </c>
      <c r="G194" s="3"/>
      <c r="H194" s="8"/>
      <c r="I194" s="19"/>
    </row>
    <row r="195" spans="2:9" ht="15" customHeight="1" x14ac:dyDescent="0.2">
      <c r="B195" s="43" t="s">
        <v>132</v>
      </c>
      <c r="C195" s="34">
        <v>800</v>
      </c>
      <c r="D195" s="34">
        <v>20</v>
      </c>
      <c r="E195" s="128">
        <v>0</v>
      </c>
      <c r="F195" s="110">
        <f t="shared" ref="F195:F197" si="7">D195*E195</f>
        <v>0</v>
      </c>
      <c r="G195" s="3"/>
      <c r="H195" s="8"/>
      <c r="I195" s="19"/>
    </row>
    <row r="196" spans="2:9" ht="15" customHeight="1" x14ac:dyDescent="0.2">
      <c r="B196" s="43" t="s">
        <v>133</v>
      </c>
      <c r="C196" s="34">
        <v>800</v>
      </c>
      <c r="D196" s="34">
        <v>20</v>
      </c>
      <c r="E196" s="128">
        <v>0</v>
      </c>
      <c r="F196" s="110">
        <f t="shared" si="7"/>
        <v>0</v>
      </c>
      <c r="G196" s="3"/>
      <c r="H196" s="8"/>
      <c r="I196" s="19"/>
    </row>
    <row r="197" spans="2:9" ht="15" customHeight="1" thickBot="1" x14ac:dyDescent="0.25">
      <c r="B197" s="44" t="s">
        <v>134</v>
      </c>
      <c r="C197" s="36">
        <v>800</v>
      </c>
      <c r="D197" s="36">
        <v>5</v>
      </c>
      <c r="E197" s="130">
        <v>0</v>
      </c>
      <c r="F197" s="118">
        <f t="shared" si="7"/>
        <v>0</v>
      </c>
      <c r="G197" s="3"/>
      <c r="H197" s="8"/>
      <c r="I197" s="19"/>
    </row>
    <row r="198" spans="2:9" ht="15" customHeight="1" thickBot="1" x14ac:dyDescent="0.25">
      <c r="B198" s="1"/>
      <c r="C198" s="2"/>
      <c r="D198" s="2"/>
      <c r="E198" s="3"/>
      <c r="F198" s="39"/>
      <c r="G198" s="3"/>
      <c r="H198" s="8"/>
      <c r="I198" s="39"/>
    </row>
    <row r="199" spans="2:9" s="93" customFormat="1" ht="15" customHeight="1" x14ac:dyDescent="0.2">
      <c r="B199" s="4" t="s">
        <v>84</v>
      </c>
      <c r="C199" s="5" t="s">
        <v>32</v>
      </c>
      <c r="D199" s="5" t="s">
        <v>20</v>
      </c>
      <c r="E199" s="62" t="s">
        <v>61</v>
      </c>
      <c r="F199" s="92"/>
      <c r="G199" s="9"/>
      <c r="I199" s="39"/>
    </row>
    <row r="200" spans="2:9" s="93" customFormat="1" ht="15" customHeight="1" x14ac:dyDescent="0.2">
      <c r="B200" s="6" t="s">
        <v>92</v>
      </c>
      <c r="C200" s="7" t="s">
        <v>17</v>
      </c>
      <c r="D200" s="94" t="s">
        <v>19</v>
      </c>
      <c r="E200" s="63" t="s">
        <v>62</v>
      </c>
      <c r="F200" s="64"/>
      <c r="G200" s="9"/>
      <c r="I200" s="39"/>
    </row>
    <row r="201" spans="2:9" s="93" customFormat="1" ht="15" customHeight="1" thickBot="1" x14ac:dyDescent="0.3">
      <c r="B201" s="95" t="s">
        <v>11</v>
      </c>
      <c r="C201" s="96"/>
      <c r="D201" s="96"/>
      <c r="E201" s="72"/>
      <c r="F201" s="91" t="s">
        <v>21</v>
      </c>
      <c r="G201" s="9"/>
      <c r="I201" s="13"/>
    </row>
    <row r="202" spans="2:9" ht="15" customHeight="1" x14ac:dyDescent="0.2">
      <c r="B202" s="157" t="s">
        <v>4</v>
      </c>
      <c r="C202" s="97">
        <v>2000</v>
      </c>
      <c r="D202" s="97">
        <v>10</v>
      </c>
      <c r="E202" s="134">
        <v>0</v>
      </c>
      <c r="F202" s="114">
        <f t="shared" ref="F202:F210" si="8">D202*E202</f>
        <v>0</v>
      </c>
      <c r="G202" s="3"/>
      <c r="H202" s="8"/>
      <c r="I202" s="19"/>
    </row>
    <row r="203" spans="2:9" ht="15" customHeight="1" x14ac:dyDescent="0.2">
      <c r="B203" s="150" t="s">
        <v>5</v>
      </c>
      <c r="C203" s="34">
        <v>2500</v>
      </c>
      <c r="D203" s="34">
        <v>8</v>
      </c>
      <c r="E203" s="135">
        <v>0</v>
      </c>
      <c r="F203" s="115">
        <f t="shared" si="8"/>
        <v>0</v>
      </c>
      <c r="G203" s="3"/>
      <c r="H203" s="8"/>
      <c r="I203" s="19"/>
    </row>
    <row r="204" spans="2:9" ht="15" customHeight="1" x14ac:dyDescent="0.2">
      <c r="B204" s="150" t="s">
        <v>6</v>
      </c>
      <c r="C204" s="34">
        <v>3000</v>
      </c>
      <c r="D204" s="34">
        <v>6</v>
      </c>
      <c r="E204" s="135">
        <v>0</v>
      </c>
      <c r="F204" s="115">
        <f t="shared" si="8"/>
        <v>0</v>
      </c>
      <c r="G204" s="3"/>
      <c r="H204" s="8"/>
      <c r="I204" s="19"/>
    </row>
    <row r="205" spans="2:9" ht="15" customHeight="1" x14ac:dyDescent="0.2">
      <c r="B205" s="150" t="s">
        <v>64</v>
      </c>
      <c r="C205" s="34">
        <v>3300</v>
      </c>
      <c r="D205" s="34">
        <v>10</v>
      </c>
      <c r="E205" s="135">
        <v>0</v>
      </c>
      <c r="F205" s="115">
        <f t="shared" si="8"/>
        <v>0</v>
      </c>
      <c r="G205" s="3"/>
      <c r="H205" s="8"/>
      <c r="I205" s="19"/>
    </row>
    <row r="206" spans="2:9" ht="15" customHeight="1" x14ac:dyDescent="0.2">
      <c r="B206" s="150" t="s">
        <v>65</v>
      </c>
      <c r="C206" s="34">
        <v>3600</v>
      </c>
      <c r="D206" s="34">
        <v>95</v>
      </c>
      <c r="E206" s="135">
        <v>0</v>
      </c>
      <c r="F206" s="115">
        <f t="shared" si="8"/>
        <v>0</v>
      </c>
      <c r="G206" s="3"/>
      <c r="H206" s="8"/>
      <c r="I206" s="19"/>
    </row>
    <row r="207" spans="2:9" ht="15" customHeight="1" x14ac:dyDescent="0.2">
      <c r="B207" s="150" t="s">
        <v>66</v>
      </c>
      <c r="C207" s="34">
        <v>3900</v>
      </c>
      <c r="D207" s="34">
        <v>56</v>
      </c>
      <c r="E207" s="135">
        <v>0</v>
      </c>
      <c r="F207" s="115">
        <f t="shared" si="8"/>
        <v>0</v>
      </c>
      <c r="G207" s="3"/>
      <c r="H207" s="8"/>
      <c r="I207" s="19"/>
    </row>
    <row r="208" spans="2:9" ht="15" customHeight="1" x14ac:dyDescent="0.2">
      <c r="B208" s="150" t="s">
        <v>67</v>
      </c>
      <c r="C208" s="34">
        <v>4300</v>
      </c>
      <c r="D208" s="34">
        <v>15</v>
      </c>
      <c r="E208" s="135">
        <v>0</v>
      </c>
      <c r="F208" s="115">
        <f t="shared" si="8"/>
        <v>0</v>
      </c>
      <c r="G208" s="3"/>
      <c r="H208" s="8"/>
      <c r="I208" s="19"/>
    </row>
    <row r="209" spans="2:9" ht="15" customHeight="1" x14ac:dyDescent="0.2">
      <c r="B209" s="150" t="s">
        <v>68</v>
      </c>
      <c r="C209" s="34">
        <v>4700</v>
      </c>
      <c r="D209" s="34">
        <v>8</v>
      </c>
      <c r="E209" s="135">
        <v>0</v>
      </c>
      <c r="F209" s="115">
        <f t="shared" si="8"/>
        <v>0</v>
      </c>
      <c r="G209" s="3"/>
      <c r="H209" s="8"/>
      <c r="I209" s="19"/>
    </row>
    <row r="210" spans="2:9" ht="15" customHeight="1" thickBot="1" x14ac:dyDescent="0.25">
      <c r="B210" s="44" t="s">
        <v>94</v>
      </c>
      <c r="C210" s="36"/>
      <c r="D210" s="36">
        <f>SUM(D202:D209)</f>
        <v>208</v>
      </c>
      <c r="E210" s="136">
        <v>0</v>
      </c>
      <c r="F210" s="116">
        <f t="shared" si="8"/>
        <v>0</v>
      </c>
      <c r="G210" s="3"/>
      <c r="H210" s="8"/>
      <c r="I210" s="19"/>
    </row>
    <row r="211" spans="2:9" s="11" customFormat="1" ht="15" customHeight="1" thickBot="1" x14ac:dyDescent="0.25">
      <c r="B211" s="1"/>
      <c r="C211" s="2"/>
      <c r="D211" s="2"/>
      <c r="E211" s="3"/>
      <c r="F211" s="39"/>
      <c r="G211" s="3"/>
      <c r="I211" s="39"/>
    </row>
    <row r="212" spans="2:9" s="90" customFormat="1" ht="15" customHeight="1" x14ac:dyDescent="0.2">
      <c r="B212" s="4" t="s">
        <v>70</v>
      </c>
      <c r="C212" s="5" t="s">
        <v>32</v>
      </c>
      <c r="D212" s="5" t="s">
        <v>20</v>
      </c>
      <c r="E212" s="62" t="s">
        <v>61</v>
      </c>
      <c r="F212" s="92"/>
      <c r="G212" s="9"/>
      <c r="I212" s="39"/>
    </row>
    <row r="213" spans="2:9" s="90" customFormat="1" ht="15" customHeight="1" x14ac:dyDescent="0.2">
      <c r="B213" s="6" t="s">
        <v>93</v>
      </c>
      <c r="C213" s="7" t="s">
        <v>63</v>
      </c>
      <c r="D213" s="94" t="s">
        <v>19</v>
      </c>
      <c r="E213" s="63" t="s">
        <v>62</v>
      </c>
      <c r="F213" s="64"/>
      <c r="G213" s="9"/>
      <c r="I213" s="39"/>
    </row>
    <row r="214" spans="2:9" s="90" customFormat="1" ht="15" customHeight="1" thickBot="1" x14ac:dyDescent="0.25">
      <c r="B214" s="60" t="s">
        <v>31</v>
      </c>
      <c r="C214" s="71" t="s">
        <v>17</v>
      </c>
      <c r="D214" s="96"/>
      <c r="E214" s="98"/>
      <c r="F214" s="91" t="s">
        <v>21</v>
      </c>
      <c r="G214" s="13"/>
      <c r="I214" s="13"/>
    </row>
    <row r="215" spans="2:9" s="11" customFormat="1" ht="15" customHeight="1" x14ac:dyDescent="0.2">
      <c r="B215" s="125">
        <v>48</v>
      </c>
      <c r="C215" s="32">
        <v>1500</v>
      </c>
      <c r="D215" s="139">
        <v>10</v>
      </c>
      <c r="E215" s="141">
        <v>0</v>
      </c>
      <c r="F215" s="115">
        <f t="shared" ref="F215" si="9">D215*E215</f>
        <v>0</v>
      </c>
      <c r="G215" s="140"/>
      <c r="I215" s="140"/>
    </row>
    <row r="216" spans="2:9" ht="15" customHeight="1" x14ac:dyDescent="0.2">
      <c r="B216" s="148">
        <v>48</v>
      </c>
      <c r="C216" s="34">
        <v>1700</v>
      </c>
      <c r="D216" s="34">
        <v>6</v>
      </c>
      <c r="E216" s="126">
        <v>0</v>
      </c>
      <c r="F216" s="110">
        <f t="shared" ref="F216:F223" si="10">D216*E216</f>
        <v>0</v>
      </c>
      <c r="G216" s="3"/>
      <c r="H216" s="8"/>
      <c r="I216" s="19"/>
    </row>
    <row r="217" spans="2:9" ht="15" customHeight="1" x14ac:dyDescent="0.2">
      <c r="B217" s="148">
        <v>48</v>
      </c>
      <c r="C217" s="34">
        <v>2000</v>
      </c>
      <c r="D217" s="34">
        <v>25</v>
      </c>
      <c r="E217" s="126">
        <v>0</v>
      </c>
      <c r="F217" s="110">
        <f t="shared" si="10"/>
        <v>0</v>
      </c>
      <c r="G217" s="3"/>
      <c r="H217" s="8"/>
      <c r="I217" s="19"/>
    </row>
    <row r="218" spans="2:9" ht="15" customHeight="1" x14ac:dyDescent="0.2">
      <c r="B218" s="148">
        <v>48</v>
      </c>
      <c r="C218" s="34">
        <v>2500</v>
      </c>
      <c r="D218" s="34">
        <v>6</v>
      </c>
      <c r="E218" s="126">
        <v>0</v>
      </c>
      <c r="F218" s="110">
        <f t="shared" si="10"/>
        <v>0</v>
      </c>
      <c r="G218" s="3"/>
      <c r="H218" s="8"/>
      <c r="I218" s="19"/>
    </row>
    <row r="219" spans="2:9" ht="15" customHeight="1" x14ac:dyDescent="0.2">
      <c r="B219" s="148">
        <v>48</v>
      </c>
      <c r="C219" s="34">
        <v>3000</v>
      </c>
      <c r="D219" s="34">
        <v>2</v>
      </c>
      <c r="E219" s="126">
        <v>0</v>
      </c>
      <c r="F219" s="110">
        <f t="shared" si="10"/>
        <v>0</v>
      </c>
      <c r="G219" s="3"/>
      <c r="H219" s="8"/>
      <c r="I219" s="19"/>
    </row>
    <row r="220" spans="2:9" ht="15" customHeight="1" x14ac:dyDescent="0.2">
      <c r="B220" s="148">
        <v>48</v>
      </c>
      <c r="C220" s="34">
        <v>3500</v>
      </c>
      <c r="D220" s="34">
        <v>10</v>
      </c>
      <c r="E220" s="126">
        <v>0</v>
      </c>
      <c r="F220" s="110">
        <f t="shared" si="10"/>
        <v>0</v>
      </c>
      <c r="G220" s="3"/>
      <c r="H220" s="8"/>
      <c r="I220" s="19"/>
    </row>
    <row r="221" spans="2:9" ht="15" customHeight="1" x14ac:dyDescent="0.2">
      <c r="B221" s="148">
        <v>48</v>
      </c>
      <c r="C221" s="34">
        <v>4000</v>
      </c>
      <c r="D221" s="34">
        <v>2</v>
      </c>
      <c r="E221" s="126">
        <v>0</v>
      </c>
      <c r="F221" s="110">
        <f t="shared" si="10"/>
        <v>0</v>
      </c>
      <c r="G221" s="3"/>
      <c r="H221" s="8"/>
      <c r="I221" s="19"/>
    </row>
    <row r="222" spans="2:9" ht="15" customHeight="1" x14ac:dyDescent="0.2">
      <c r="B222" s="148">
        <v>48</v>
      </c>
      <c r="C222" s="34">
        <v>4500</v>
      </c>
      <c r="D222" s="34">
        <v>10</v>
      </c>
      <c r="E222" s="126">
        <v>0</v>
      </c>
      <c r="F222" s="110">
        <f t="shared" si="10"/>
        <v>0</v>
      </c>
      <c r="G222" s="3"/>
      <c r="H222" s="8"/>
      <c r="I222" s="19"/>
    </row>
    <row r="223" spans="2:9" ht="15" customHeight="1" thickBot="1" x14ac:dyDescent="0.25">
      <c r="B223" s="44" t="s">
        <v>94</v>
      </c>
      <c r="C223" s="36"/>
      <c r="D223" s="36">
        <f>SUM(D216:D222)</f>
        <v>61</v>
      </c>
      <c r="E223" s="142">
        <v>0</v>
      </c>
      <c r="F223" s="118">
        <f t="shared" si="10"/>
        <v>0</v>
      </c>
      <c r="G223" s="3"/>
      <c r="H223" s="8"/>
      <c r="I223" s="19"/>
    </row>
    <row r="224" spans="2:9" ht="15" customHeight="1" thickBot="1" x14ac:dyDescent="0.25">
      <c r="B224" s="1"/>
      <c r="C224" s="2"/>
      <c r="D224" s="2"/>
      <c r="E224" s="3"/>
      <c r="F224" s="39"/>
      <c r="G224" s="3"/>
      <c r="H224" s="8"/>
      <c r="I224" s="39"/>
    </row>
    <row r="225" spans="2:9" s="82" customFormat="1" ht="15" customHeight="1" x14ac:dyDescent="0.2">
      <c r="B225" s="4" t="s">
        <v>85</v>
      </c>
      <c r="C225" s="5" t="s">
        <v>32</v>
      </c>
      <c r="D225" s="5" t="s">
        <v>20</v>
      </c>
      <c r="E225" s="62" t="s">
        <v>61</v>
      </c>
      <c r="F225" s="92"/>
      <c r="G225" s="9"/>
      <c r="I225" s="39"/>
    </row>
    <row r="226" spans="2:9" s="82" customFormat="1" ht="15" customHeight="1" x14ac:dyDescent="0.2">
      <c r="B226" s="6" t="s">
        <v>92</v>
      </c>
      <c r="C226" s="7" t="s">
        <v>17</v>
      </c>
      <c r="D226" s="94" t="s">
        <v>19</v>
      </c>
      <c r="E226" s="63" t="s">
        <v>62</v>
      </c>
      <c r="F226" s="64"/>
      <c r="G226" s="9"/>
      <c r="I226" s="39"/>
    </row>
    <row r="227" spans="2:9" s="90" customFormat="1" ht="15" customHeight="1" thickBot="1" x14ac:dyDescent="0.25">
      <c r="B227" s="60" t="s">
        <v>31</v>
      </c>
      <c r="C227" s="96"/>
      <c r="D227" s="96"/>
      <c r="E227" s="98"/>
      <c r="F227" s="91" t="s">
        <v>21</v>
      </c>
      <c r="G227" s="13"/>
      <c r="I227" s="13"/>
    </row>
    <row r="228" spans="2:9" ht="15" customHeight="1" x14ac:dyDescent="0.2">
      <c r="B228" s="148">
        <v>76</v>
      </c>
      <c r="C228" s="34">
        <v>2500</v>
      </c>
      <c r="D228" s="34">
        <v>6</v>
      </c>
      <c r="E228" s="135">
        <v>0</v>
      </c>
      <c r="F228" s="115">
        <f t="shared" ref="F228:F232" si="11">D228*E228</f>
        <v>0</v>
      </c>
      <c r="G228" s="3"/>
      <c r="H228" s="8"/>
      <c r="I228" s="19"/>
    </row>
    <row r="229" spans="2:9" ht="15" customHeight="1" x14ac:dyDescent="0.2">
      <c r="B229" s="148">
        <v>76</v>
      </c>
      <c r="C229" s="34">
        <v>3000</v>
      </c>
      <c r="D229" s="34">
        <v>10</v>
      </c>
      <c r="E229" s="135">
        <v>0</v>
      </c>
      <c r="F229" s="115">
        <f t="shared" si="11"/>
        <v>0</v>
      </c>
      <c r="G229" s="3"/>
      <c r="H229" s="8"/>
      <c r="I229" s="19"/>
    </row>
    <row r="230" spans="2:9" ht="15" customHeight="1" x14ac:dyDescent="0.2">
      <c r="B230" s="148">
        <v>76</v>
      </c>
      <c r="C230" s="34">
        <v>3500</v>
      </c>
      <c r="D230" s="34">
        <v>8</v>
      </c>
      <c r="E230" s="135">
        <v>0</v>
      </c>
      <c r="F230" s="115">
        <f t="shared" si="11"/>
        <v>0</v>
      </c>
      <c r="G230" s="3"/>
      <c r="H230" s="8"/>
      <c r="I230" s="19"/>
    </row>
    <row r="231" spans="2:9" ht="15" customHeight="1" x14ac:dyDescent="0.2">
      <c r="B231" s="148">
        <v>76</v>
      </c>
      <c r="C231" s="34">
        <v>4000</v>
      </c>
      <c r="D231" s="34">
        <v>6</v>
      </c>
      <c r="E231" s="135">
        <v>0</v>
      </c>
      <c r="F231" s="115">
        <f t="shared" si="11"/>
        <v>0</v>
      </c>
      <c r="G231" s="3"/>
      <c r="H231" s="8"/>
      <c r="I231" s="19"/>
    </row>
    <row r="232" spans="2:9" ht="15" customHeight="1" thickBot="1" x14ac:dyDescent="0.25">
      <c r="B232" s="44" t="s">
        <v>94</v>
      </c>
      <c r="C232" s="36"/>
      <c r="D232" s="36">
        <f>SUM(D228:D231)</f>
        <v>30</v>
      </c>
      <c r="E232" s="136">
        <v>0</v>
      </c>
      <c r="F232" s="116">
        <f t="shared" si="11"/>
        <v>0</v>
      </c>
      <c r="G232" s="3"/>
      <c r="H232" s="8"/>
      <c r="I232" s="19"/>
    </row>
    <row r="233" spans="2:9" ht="15" customHeight="1" thickBot="1" x14ac:dyDescent="0.25">
      <c r="B233" s="99"/>
      <c r="C233" s="100"/>
      <c r="D233" s="100"/>
      <c r="E233" s="101"/>
      <c r="F233" s="39"/>
      <c r="G233" s="3"/>
      <c r="H233" s="8"/>
      <c r="I233" s="39"/>
    </row>
    <row r="234" spans="2:9" s="82" customFormat="1" ht="15" customHeight="1" x14ac:dyDescent="0.2">
      <c r="B234" s="4" t="s">
        <v>13</v>
      </c>
      <c r="C234" s="5"/>
      <c r="D234" s="5" t="s">
        <v>20</v>
      </c>
      <c r="E234" s="62" t="s">
        <v>61</v>
      </c>
      <c r="F234" s="92"/>
      <c r="G234" s="9"/>
      <c r="I234" s="39"/>
    </row>
    <row r="235" spans="2:9" s="82" customFormat="1" ht="15" customHeight="1" thickBot="1" x14ac:dyDescent="0.25">
      <c r="B235" s="102"/>
      <c r="C235" s="71"/>
      <c r="D235" s="96" t="s">
        <v>19</v>
      </c>
      <c r="E235" s="72" t="s">
        <v>62</v>
      </c>
      <c r="F235" s="91" t="s">
        <v>21</v>
      </c>
      <c r="G235" s="9"/>
      <c r="I235" s="13"/>
    </row>
    <row r="236" spans="2:9" ht="15" customHeight="1" x14ac:dyDescent="0.2">
      <c r="B236" s="157" t="s">
        <v>74</v>
      </c>
      <c r="C236" s="97"/>
      <c r="D236" s="97">
        <v>30</v>
      </c>
      <c r="E236" s="134">
        <v>0</v>
      </c>
      <c r="F236" s="114">
        <f>D236*E236</f>
        <v>0</v>
      </c>
      <c r="G236" s="3"/>
      <c r="H236" s="8"/>
      <c r="I236" s="19"/>
    </row>
    <row r="237" spans="2:9" ht="15" customHeight="1" thickBot="1" x14ac:dyDescent="0.25">
      <c r="B237" s="151" t="s">
        <v>69</v>
      </c>
      <c r="C237" s="36"/>
      <c r="D237" s="36">
        <v>100</v>
      </c>
      <c r="E237" s="136">
        <v>0</v>
      </c>
      <c r="F237" s="116">
        <f>D237*E237</f>
        <v>0</v>
      </c>
      <c r="G237" s="3"/>
      <c r="H237" s="8"/>
      <c r="I237" s="19"/>
    </row>
    <row r="238" spans="2:9" ht="15" customHeight="1" thickBot="1" x14ac:dyDescent="0.25">
      <c r="B238" s="1"/>
      <c r="C238" s="2"/>
      <c r="D238" s="2"/>
      <c r="E238" s="3"/>
      <c r="F238" s="39"/>
      <c r="G238" s="3"/>
      <c r="H238" s="8"/>
      <c r="I238" s="39"/>
    </row>
    <row r="239" spans="2:9" s="82" customFormat="1" ht="15" customHeight="1" x14ac:dyDescent="0.2">
      <c r="B239" s="4" t="s">
        <v>14</v>
      </c>
      <c r="C239" s="5"/>
      <c r="D239" s="5" t="s">
        <v>20</v>
      </c>
      <c r="E239" s="62" t="s">
        <v>61</v>
      </c>
      <c r="F239" s="92"/>
      <c r="G239" s="9"/>
      <c r="I239" s="39"/>
    </row>
    <row r="240" spans="2:9" s="90" customFormat="1" ht="15" customHeight="1" thickBot="1" x14ac:dyDescent="0.25">
      <c r="B240" s="60"/>
      <c r="C240" s="71"/>
      <c r="D240" s="96" t="s">
        <v>19</v>
      </c>
      <c r="E240" s="72" t="s">
        <v>62</v>
      </c>
      <c r="F240" s="91" t="s">
        <v>21</v>
      </c>
      <c r="G240" s="9"/>
      <c r="I240" s="13"/>
    </row>
    <row r="241" spans="2:9" s="90" customFormat="1" ht="15" customHeight="1" x14ac:dyDescent="0.2">
      <c r="B241" s="73" t="s">
        <v>110</v>
      </c>
      <c r="C241" s="169"/>
      <c r="D241" s="170"/>
      <c r="E241" s="169"/>
      <c r="F241" s="171"/>
      <c r="G241" s="9"/>
      <c r="I241" s="13"/>
    </row>
    <row r="242" spans="2:9" ht="15" customHeight="1" x14ac:dyDescent="0.2">
      <c r="B242" s="43" t="s">
        <v>136</v>
      </c>
      <c r="C242" s="34"/>
      <c r="D242" s="34">
        <v>10</v>
      </c>
      <c r="E242" s="126">
        <v>0</v>
      </c>
      <c r="F242" s="110">
        <f t="shared" ref="F242:F253" si="12">D242*E242</f>
        <v>0</v>
      </c>
      <c r="G242" s="3"/>
      <c r="H242" s="8"/>
      <c r="I242" s="19"/>
    </row>
    <row r="243" spans="2:9" ht="15" customHeight="1" x14ac:dyDescent="0.2">
      <c r="B243" s="43" t="s">
        <v>137</v>
      </c>
      <c r="C243" s="34"/>
      <c r="D243" s="34">
        <v>10</v>
      </c>
      <c r="E243" s="126">
        <v>0</v>
      </c>
      <c r="F243" s="110">
        <f t="shared" si="12"/>
        <v>0</v>
      </c>
      <c r="G243" s="3"/>
      <c r="H243" s="8"/>
      <c r="I243" s="19"/>
    </row>
    <row r="244" spans="2:9" ht="15" customHeight="1" x14ac:dyDescent="0.2">
      <c r="B244" s="43" t="s">
        <v>138</v>
      </c>
      <c r="C244" s="34"/>
      <c r="D244" s="34">
        <v>10</v>
      </c>
      <c r="E244" s="126">
        <v>0</v>
      </c>
      <c r="F244" s="110">
        <f t="shared" si="12"/>
        <v>0</v>
      </c>
      <c r="G244" s="3"/>
      <c r="H244" s="8"/>
      <c r="I244" s="19"/>
    </row>
    <row r="245" spans="2:9" ht="15" customHeight="1" x14ac:dyDescent="0.2">
      <c r="B245" s="43" t="s">
        <v>139</v>
      </c>
      <c r="C245" s="34"/>
      <c r="D245" s="34">
        <v>10</v>
      </c>
      <c r="E245" s="126">
        <v>0</v>
      </c>
      <c r="F245" s="110">
        <f t="shared" si="12"/>
        <v>0</v>
      </c>
      <c r="G245" s="3"/>
      <c r="H245" s="8"/>
      <c r="I245" s="19"/>
    </row>
    <row r="246" spans="2:9" ht="15" customHeight="1" x14ac:dyDescent="0.2">
      <c r="B246" s="43" t="s">
        <v>76</v>
      </c>
      <c r="C246" s="34"/>
      <c r="D246" s="34">
        <v>50</v>
      </c>
      <c r="E246" s="126">
        <v>0</v>
      </c>
      <c r="F246" s="110">
        <f t="shared" si="12"/>
        <v>0</v>
      </c>
      <c r="G246" s="3"/>
      <c r="H246" s="8"/>
      <c r="I246" s="19"/>
    </row>
    <row r="247" spans="2:9" ht="15" customHeight="1" x14ac:dyDescent="0.2">
      <c r="B247" s="43" t="s">
        <v>77</v>
      </c>
      <c r="C247" s="34"/>
      <c r="D247" s="34">
        <v>105</v>
      </c>
      <c r="E247" s="126">
        <v>0</v>
      </c>
      <c r="F247" s="110">
        <f t="shared" si="12"/>
        <v>0</v>
      </c>
      <c r="G247" s="3"/>
      <c r="H247" s="8"/>
      <c r="I247" s="19"/>
    </row>
    <row r="248" spans="2:9" ht="15" customHeight="1" x14ac:dyDescent="0.2">
      <c r="B248" s="43" t="s">
        <v>78</v>
      </c>
      <c r="C248" s="34"/>
      <c r="D248" s="34">
        <v>47</v>
      </c>
      <c r="E248" s="126">
        <v>0</v>
      </c>
      <c r="F248" s="110">
        <f t="shared" si="12"/>
        <v>0</v>
      </c>
      <c r="G248" s="3"/>
      <c r="H248" s="8"/>
      <c r="I248" s="19"/>
    </row>
    <row r="249" spans="2:9" ht="15" customHeight="1" x14ac:dyDescent="0.2">
      <c r="B249" s="43" t="s">
        <v>79</v>
      </c>
      <c r="C249" s="34"/>
      <c r="D249" s="34">
        <v>10</v>
      </c>
      <c r="E249" s="126">
        <v>0</v>
      </c>
      <c r="F249" s="110">
        <f t="shared" si="12"/>
        <v>0</v>
      </c>
      <c r="G249" s="3"/>
      <c r="H249" s="8"/>
      <c r="I249" s="19"/>
    </row>
    <row r="250" spans="2:9" ht="15" customHeight="1" x14ac:dyDescent="0.2">
      <c r="B250" s="77" t="s">
        <v>109</v>
      </c>
      <c r="C250" s="34"/>
      <c r="D250" s="34"/>
      <c r="E250" s="126"/>
      <c r="F250" s="110"/>
      <c r="G250" s="3"/>
      <c r="H250" s="8"/>
      <c r="I250" s="19"/>
    </row>
    <row r="251" spans="2:9" ht="15" customHeight="1" x14ac:dyDescent="0.2">
      <c r="B251" s="43" t="s">
        <v>106</v>
      </c>
      <c r="C251" s="34"/>
      <c r="D251" s="34">
        <v>400</v>
      </c>
      <c r="E251" s="126">
        <v>0</v>
      </c>
      <c r="F251" s="110">
        <f t="shared" si="12"/>
        <v>0</v>
      </c>
      <c r="G251" s="3"/>
      <c r="H251" s="8"/>
      <c r="I251" s="19"/>
    </row>
    <row r="252" spans="2:9" ht="15" customHeight="1" x14ac:dyDescent="0.2">
      <c r="B252" s="43" t="s">
        <v>107</v>
      </c>
      <c r="C252" s="34"/>
      <c r="D252" s="34">
        <v>50</v>
      </c>
      <c r="E252" s="126">
        <v>0</v>
      </c>
      <c r="F252" s="110">
        <f t="shared" si="12"/>
        <v>0</v>
      </c>
      <c r="G252" s="3"/>
      <c r="H252" s="8"/>
      <c r="I252" s="19"/>
    </row>
    <row r="253" spans="2:9" ht="15" customHeight="1" thickBot="1" x14ac:dyDescent="0.25">
      <c r="B253" s="44" t="s">
        <v>108</v>
      </c>
      <c r="C253" s="36"/>
      <c r="D253" s="36">
        <v>200</v>
      </c>
      <c r="E253" s="142">
        <v>0</v>
      </c>
      <c r="F253" s="118">
        <f t="shared" si="12"/>
        <v>0</v>
      </c>
      <c r="G253" s="3"/>
      <c r="H253" s="8"/>
      <c r="I253" s="19"/>
    </row>
    <row r="254" spans="2:9" ht="15" customHeight="1" x14ac:dyDescent="0.2">
      <c r="H254" s="8"/>
    </row>
    <row r="255" spans="2:9" s="53" customFormat="1" ht="15" customHeight="1" x14ac:dyDescent="0.25">
      <c r="B255" s="53" t="s">
        <v>60</v>
      </c>
      <c r="C255" s="103"/>
      <c r="D255" s="103"/>
      <c r="E255" s="103"/>
      <c r="F255" s="104">
        <f>SUM(F114:F253)</f>
        <v>0</v>
      </c>
      <c r="G255" s="21"/>
      <c r="I255" s="52"/>
    </row>
    <row r="256" spans="2:9" ht="15" customHeight="1" thickBot="1" x14ac:dyDescent="0.25">
      <c r="H256" s="8"/>
    </row>
    <row r="257" spans="2:8" ht="26.25" thickBot="1" x14ac:dyDescent="0.25">
      <c r="B257" s="176" t="s">
        <v>143</v>
      </c>
      <c r="C257" s="177" t="s">
        <v>141</v>
      </c>
      <c r="D257" s="173"/>
      <c r="E257" s="174">
        <f>F110</f>
        <v>0</v>
      </c>
      <c r="G257" s="14"/>
      <c r="H257" s="8"/>
    </row>
    <row r="258" spans="2:8" ht="13.5" thickBot="1" x14ac:dyDescent="0.25">
      <c r="B258" s="172" t="s">
        <v>140</v>
      </c>
      <c r="C258" s="178" t="s">
        <v>141</v>
      </c>
      <c r="D258" s="175"/>
      <c r="E258" s="174">
        <f>F255</f>
        <v>0</v>
      </c>
      <c r="G258" s="14"/>
      <c r="H258" s="8"/>
    </row>
    <row r="259" spans="2:8" ht="15" customHeight="1" x14ac:dyDescent="0.2">
      <c r="B259" s="153"/>
      <c r="H259" s="8"/>
    </row>
    <row r="260" spans="2:8" ht="30.75" customHeight="1" thickBot="1" x14ac:dyDescent="0.25">
      <c r="B260" s="93" t="s">
        <v>144</v>
      </c>
      <c r="H260" s="8"/>
    </row>
    <row r="261" spans="2:8" ht="29.25" customHeight="1" x14ac:dyDescent="0.2">
      <c r="B261" s="154" t="s">
        <v>145</v>
      </c>
      <c r="C261" s="105"/>
      <c r="D261" s="106"/>
      <c r="E261" s="158">
        <f>F110+F255</f>
        <v>0</v>
      </c>
      <c r="G261" s="15"/>
      <c r="H261" s="8"/>
    </row>
    <row r="262" spans="2:8" ht="15" customHeight="1" x14ac:dyDescent="0.2">
      <c r="B262" s="155" t="s">
        <v>57</v>
      </c>
      <c r="C262" s="108"/>
      <c r="D262" s="109"/>
      <c r="E262" s="159">
        <f>(E261/100)*21</f>
        <v>0</v>
      </c>
      <c r="G262" s="15"/>
      <c r="H262" s="8"/>
    </row>
    <row r="263" spans="2:8" ht="15" customHeight="1" thickBot="1" x14ac:dyDescent="0.25">
      <c r="B263" s="152" t="s">
        <v>58</v>
      </c>
      <c r="C263" s="111"/>
      <c r="D263" s="112"/>
      <c r="E263" s="160">
        <f>E261+E262</f>
        <v>0</v>
      </c>
      <c r="G263" s="15"/>
      <c r="H263" s="8"/>
    </row>
    <row r="264" spans="2:8" ht="15" customHeight="1" x14ac:dyDescent="0.2">
      <c r="B264" s="156"/>
      <c r="C264" s="12"/>
      <c r="D264" s="12"/>
      <c r="E264" s="15"/>
      <c r="G264" s="15"/>
      <c r="H264" s="8"/>
    </row>
    <row r="265" spans="2:8" ht="15" customHeight="1" x14ac:dyDescent="0.2">
      <c r="B265" s="11"/>
      <c r="C265" s="12"/>
      <c r="D265" s="12"/>
      <c r="E265" s="15"/>
      <c r="G265" s="15"/>
      <c r="H265" s="8"/>
    </row>
    <row r="266" spans="2:8" ht="15" customHeight="1" x14ac:dyDescent="0.2">
      <c r="B266" s="11"/>
      <c r="C266" s="12"/>
      <c r="D266" s="12"/>
      <c r="E266" s="15"/>
      <c r="G266" s="15"/>
      <c r="H266" s="8"/>
    </row>
    <row r="267" spans="2:8" ht="15" customHeight="1" x14ac:dyDescent="0.2">
      <c r="B267" s="11"/>
      <c r="C267" s="12"/>
      <c r="D267" s="12"/>
      <c r="E267" s="15"/>
      <c r="G267" s="15"/>
      <c r="H267" s="8"/>
    </row>
    <row r="268" spans="2:8" ht="15" customHeight="1" x14ac:dyDescent="0.2">
      <c r="H268" s="8"/>
    </row>
    <row r="272" spans="2:8" ht="15" customHeight="1" x14ac:dyDescent="0.2">
      <c r="H272" s="8"/>
    </row>
    <row r="273" spans="8:8" ht="15" customHeight="1" x14ac:dyDescent="0.2">
      <c r="H273" s="8"/>
    </row>
    <row r="274" spans="8:8" ht="15" customHeight="1" x14ac:dyDescent="0.2">
      <c r="H274" s="8"/>
    </row>
    <row r="275" spans="8:8" ht="15" customHeight="1" x14ac:dyDescent="0.2">
      <c r="H275" s="8"/>
    </row>
    <row r="276" spans="8:8" ht="15" customHeight="1" x14ac:dyDescent="0.2">
      <c r="H276" s="8"/>
    </row>
    <row r="277" spans="8:8" ht="15" customHeight="1" x14ac:dyDescent="0.2">
      <c r="H277" s="8"/>
    </row>
    <row r="278" spans="8:8" ht="15" customHeight="1" x14ac:dyDescent="0.2">
      <c r="H278" s="8"/>
    </row>
    <row r="279" spans="8:8" ht="15" customHeight="1" x14ac:dyDescent="0.2">
      <c r="H279" s="8"/>
    </row>
    <row r="280" spans="8:8" ht="15" customHeight="1" x14ac:dyDescent="0.2">
      <c r="H280" s="8"/>
    </row>
    <row r="281" spans="8:8" ht="15" customHeight="1" x14ac:dyDescent="0.2">
      <c r="H281" s="8"/>
    </row>
    <row r="282" spans="8:8" ht="15" customHeight="1" x14ac:dyDescent="0.2">
      <c r="H282" s="8"/>
    </row>
    <row r="283" spans="8:8" ht="15" customHeight="1" x14ac:dyDescent="0.2">
      <c r="H283" s="8"/>
    </row>
    <row r="284" spans="8:8" ht="15" customHeight="1" x14ac:dyDescent="0.2">
      <c r="H284" s="8"/>
    </row>
    <row r="285" spans="8:8" ht="15" customHeight="1" x14ac:dyDescent="0.2">
      <c r="H285" s="8"/>
    </row>
    <row r="286" spans="8:8" ht="15" customHeight="1" x14ac:dyDescent="0.2">
      <c r="H286" s="8"/>
    </row>
    <row r="287" spans="8:8" ht="15" customHeight="1" x14ac:dyDescent="0.2">
      <c r="H287" s="8"/>
    </row>
    <row r="288" spans="8:8" ht="15" customHeight="1" x14ac:dyDescent="0.2">
      <c r="H288" s="8"/>
    </row>
    <row r="289" spans="8:8" ht="15" customHeight="1" x14ac:dyDescent="0.2">
      <c r="H289" s="8"/>
    </row>
    <row r="290" spans="8:8" ht="15" customHeight="1" x14ac:dyDescent="0.2">
      <c r="H290" s="8"/>
    </row>
    <row r="291" spans="8:8" ht="15" customHeight="1" x14ac:dyDescent="0.2">
      <c r="H291" s="8"/>
    </row>
    <row r="292" spans="8:8" ht="15" customHeight="1" x14ac:dyDescent="0.2">
      <c r="H292" s="8"/>
    </row>
    <row r="293" spans="8:8" ht="15" customHeight="1" x14ac:dyDescent="0.2">
      <c r="H293" s="8"/>
    </row>
    <row r="294" spans="8:8" ht="15" customHeight="1" x14ac:dyDescent="0.2">
      <c r="H294" s="8"/>
    </row>
    <row r="295" spans="8:8" ht="15" customHeight="1" x14ac:dyDescent="0.2">
      <c r="H295" s="8"/>
    </row>
    <row r="296" spans="8:8" ht="15" customHeight="1" x14ac:dyDescent="0.2">
      <c r="H296" s="8"/>
    </row>
    <row r="297" spans="8:8" ht="15" customHeight="1" x14ac:dyDescent="0.2">
      <c r="H297" s="8"/>
    </row>
    <row r="298" spans="8:8" ht="12.75" x14ac:dyDescent="0.2">
      <c r="H298" s="8"/>
    </row>
    <row r="299" spans="8:8" ht="12.75" x14ac:dyDescent="0.2">
      <c r="H299" s="8"/>
    </row>
    <row r="300" spans="8:8" ht="12.75" x14ac:dyDescent="0.2">
      <c r="H300" s="8"/>
    </row>
  </sheetData>
  <sortState xmlns:xlrd2="http://schemas.microsoft.com/office/spreadsheetml/2017/richdata2" ref="B92:I92">
    <sortCondition ref="B92"/>
  </sortState>
  <phoneticPr fontId="1" type="noConversion"/>
  <pageMargins left="0.7" right="0.7" top="0.75" bottom="0.75" header="0.3" footer="0.3"/>
  <pageSetup paperSize="8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</vt:lpstr>
      <vt:lpstr>'Inschrijfstaat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Rog</dc:creator>
  <cp:lastModifiedBy>Peter Rog</cp:lastModifiedBy>
  <cp:lastPrinted>2022-10-18T09:35:49Z</cp:lastPrinted>
  <dcterms:created xsi:type="dcterms:W3CDTF">2022-06-21T13:19:43Z</dcterms:created>
  <dcterms:modified xsi:type="dcterms:W3CDTF">2023-01-24T13:02:11Z</dcterms:modified>
</cp:coreProperties>
</file>