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d\Ontplofbare_Oorlogsresten\04 Nota van Inlichtingen\"/>
    </mc:Choice>
  </mc:AlternateContent>
  <bookViews>
    <workbookView xWindow="6435" yWindow="945" windowWidth="19290" windowHeight="13230"/>
  </bookViews>
  <sheets>
    <sheet name="Blad1" sheetId="1" r:id="rId1"/>
  </sheets>
  <definedNames>
    <definedName name="_xlnm._FilterDatabase" localSheetId="0" hidden="1">Blad1!$A$1:$N$1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3" i="1" l="1"/>
  <c r="K152" i="1"/>
  <c r="K155" i="1"/>
  <c r="K39" i="1"/>
  <c r="K154" i="1"/>
  <c r="K5" i="1"/>
  <c r="K2" i="1"/>
  <c r="K111" i="1"/>
  <c r="K30" i="1"/>
  <c r="K34" i="1"/>
  <c r="K153" i="1"/>
  <c r="K100" i="1"/>
  <c r="K156" i="1"/>
  <c r="K36" i="1"/>
  <c r="K147" i="1"/>
  <c r="K14" i="1"/>
  <c r="K145" i="1"/>
  <c r="K82" i="1"/>
  <c r="K85" i="1"/>
  <c r="K31" i="1"/>
  <c r="K112" i="1"/>
  <c r="K110" i="1"/>
  <c r="K136" i="1"/>
  <c r="K102" i="1"/>
  <c r="K101" i="1"/>
  <c r="K74" i="1"/>
  <c r="K128" i="1"/>
  <c r="K160" i="1"/>
  <c r="K109" i="1"/>
  <c r="K46" i="1"/>
  <c r="K49" i="1"/>
  <c r="K80" i="1"/>
  <c r="K28" i="1"/>
  <c r="K94" i="1"/>
  <c r="K92" i="1"/>
  <c r="K138" i="1"/>
  <c r="K15" i="1"/>
  <c r="K133" i="1"/>
  <c r="K4" i="1"/>
  <c r="K93" i="1"/>
  <c r="K123" i="1"/>
  <c r="K98" i="1"/>
  <c r="K149" i="1"/>
  <c r="K7" i="1"/>
  <c r="K55" i="1"/>
  <c r="K157" i="1"/>
  <c r="K58" i="1"/>
  <c r="K29" i="1"/>
  <c r="K119" i="1"/>
  <c r="K27" i="1"/>
  <c r="K43" i="1"/>
  <c r="K108" i="1"/>
  <c r="K35" i="1"/>
  <c r="K103" i="1"/>
  <c r="K134" i="1"/>
  <c r="K78" i="1"/>
  <c r="K6" i="1"/>
  <c r="K159" i="1"/>
  <c r="K72" i="1"/>
  <c r="K38" i="1"/>
  <c r="K150" i="1"/>
  <c r="K104" i="1"/>
  <c r="K89" i="1"/>
  <c r="K105" i="1"/>
  <c r="K141" i="1"/>
  <c r="K48" i="1"/>
  <c r="K63" i="1"/>
  <c r="K90" i="1"/>
  <c r="K17" i="1"/>
  <c r="K130" i="1"/>
  <c r="K12" i="1"/>
  <c r="K132" i="1"/>
  <c r="K122" i="1"/>
  <c r="K33" i="1"/>
  <c r="K120" i="1"/>
  <c r="K9" i="1"/>
  <c r="K84" i="1"/>
  <c r="K83" i="1"/>
  <c r="K96" i="1"/>
  <c r="K87" i="1"/>
  <c r="K135" i="1"/>
  <c r="K51" i="1"/>
  <c r="K20" i="1"/>
  <c r="K121" i="1"/>
  <c r="K144" i="1"/>
  <c r="K37" i="1"/>
  <c r="K131" i="1"/>
  <c r="K18" i="1"/>
  <c r="K45" i="1"/>
  <c r="K139" i="1"/>
  <c r="K115" i="1"/>
  <c r="K118" i="1"/>
  <c r="K41" i="1"/>
  <c r="K23" i="1"/>
  <c r="K59" i="1"/>
  <c r="K68" i="1"/>
  <c r="K79" i="1"/>
  <c r="K47" i="1"/>
  <c r="K148" i="1"/>
  <c r="K8" i="1"/>
  <c r="K107" i="1"/>
  <c r="K124" i="1"/>
  <c r="K125" i="1"/>
  <c r="K70" i="1"/>
  <c r="K126" i="1"/>
  <c r="K117" i="1"/>
  <c r="K57" i="1"/>
  <c r="K25" i="1"/>
  <c r="K60" i="1"/>
  <c r="K56" i="1"/>
  <c r="K42" i="1"/>
  <c r="K65" i="1"/>
  <c r="K53" i="1"/>
  <c r="K16" i="1"/>
  <c r="K137" i="1"/>
  <c r="K116" i="1"/>
  <c r="K86" i="1"/>
  <c r="K81" i="1"/>
  <c r="K26" i="1"/>
  <c r="K140" i="1"/>
  <c r="K11" i="1"/>
  <c r="K24" i="1"/>
  <c r="K129" i="1"/>
  <c r="K106" i="1"/>
  <c r="K75" i="1"/>
  <c r="K146" i="1"/>
  <c r="K32" i="1"/>
  <c r="K61" i="1"/>
  <c r="K52" i="1"/>
  <c r="K64" i="1"/>
  <c r="K97" i="1"/>
  <c r="K13" i="1"/>
  <c r="K21" i="1"/>
  <c r="K158" i="1"/>
  <c r="K76" i="1"/>
  <c r="K127" i="1"/>
  <c r="K40" i="1"/>
  <c r="K22" i="1"/>
  <c r="K95" i="1"/>
  <c r="K62" i="1"/>
  <c r="K50" i="1"/>
  <c r="K69" i="1"/>
  <c r="K99" i="1"/>
  <c r="K19" i="1"/>
  <c r="K54" i="1"/>
  <c r="K91" i="1"/>
  <c r="K3" i="1"/>
  <c r="K10" i="1"/>
  <c r="K88" i="1"/>
  <c r="K44" i="1"/>
  <c r="K67" i="1"/>
  <c r="K77" i="1"/>
  <c r="K161" i="1"/>
  <c r="K142" i="1"/>
  <c r="K114" i="1"/>
  <c r="K73" i="1"/>
  <c r="K143" i="1"/>
  <c r="K71" i="1"/>
  <c r="K151" i="1"/>
  <c r="K66" i="1"/>
  <c r="K163" i="1" l="1"/>
  <c r="K162" i="1"/>
</calcChain>
</file>

<file path=xl/sharedStrings.xml><?xml version="1.0" encoding="utf-8"?>
<sst xmlns="http://schemas.openxmlformats.org/spreadsheetml/2006/main" count="1090" uniqueCount="414">
  <si>
    <t>TerreinNaam</t>
  </si>
  <si>
    <t>Perceel</t>
  </si>
  <si>
    <t>OC-OO beschikbaar?</t>
  </si>
  <si>
    <t>Conclusie OC-OO?</t>
  </si>
  <si>
    <t>ONC-OO uitvoeren?</t>
  </si>
  <si>
    <t>Rapport</t>
  </si>
  <si>
    <t>Amersfoort, Amersfoortsestraat 21</t>
  </si>
  <si>
    <t>Midden</t>
  </si>
  <si>
    <t>Ja</t>
  </si>
  <si>
    <t>Verdacht</t>
  </si>
  <si>
    <t>REASeuro, NGE-Risicokaart Amersfoort</t>
  </si>
  <si>
    <t>Amsterdam, Burgemeester Stramanweg 100 b</t>
  </si>
  <si>
    <t>Onverdacht</t>
  </si>
  <si>
    <t>Nee</t>
  </si>
  <si>
    <t>Bombs Away, CE-bodembelastingkaart gemeente Amsterdam</t>
  </si>
  <si>
    <t>Amsterdam, Zuider IJdijk 49</t>
  </si>
  <si>
    <t>Farmsum, Zijlvest 30</t>
  </si>
  <si>
    <t>Noord</t>
  </si>
  <si>
    <t>Arnhem, Slijpbeekweg 8</t>
  </si>
  <si>
    <t xml:space="preserve">Saricon, Vooronderzoek ontplofbare oorlogsresten conflictperiode Lek, Neder-Rijn en Pannerdens Kanaal (2022) </t>
  </si>
  <si>
    <t>Baarn, Oude Amsterdamsestraatweg 6</t>
  </si>
  <si>
    <t>T&amp;A Survey, VO Wegensteunpunt Baarn gemeente Baarn (2015)</t>
  </si>
  <si>
    <t>Badhoevedorp, Nieuwemeerdijk 465</t>
  </si>
  <si>
    <t>T&amp;A Survey, CE-Bodembelastingkaart Gemeente Haarlemmermeer (2018)</t>
  </si>
  <si>
    <t>Bodegraven, Nespad 1</t>
  </si>
  <si>
    <t>T&amp;A Survey, CE-Bodembelastingkaart Gemeente Bodegraven (2017)</t>
  </si>
  <si>
    <t>Capelle ad IJssel, Ketensedijk 2a en 4</t>
  </si>
  <si>
    <t>Armaex, VO 211 Hollandse Ijssel (2016)</t>
  </si>
  <si>
    <t>Delfgauw, Strikledeweg 1</t>
  </si>
  <si>
    <t>ECG, Vooronderzoek Steunpunt Delfgauw (2017)</t>
  </si>
  <si>
    <t>Haarlemmerliede, Haarlemmerstraatweg 179</t>
  </si>
  <si>
    <t>Herveld, Verbindingsweg 4</t>
  </si>
  <si>
    <t>Onbekend</t>
  </si>
  <si>
    <t>BeoBOM, CE-bodembelastingkaart gemeente Overbetuwe (2015)</t>
  </si>
  <si>
    <t>Leiden, Rijksweg 11</t>
  </si>
  <si>
    <t>Saricon, CE-Bodembelastingkaart gemeente Leiden (2014)</t>
  </si>
  <si>
    <t>Maasdijk, Coldehovenlaan 3</t>
  </si>
  <si>
    <t>Saricon, CE-Bodembelastingkaart gemeente Westland (2014)</t>
  </si>
  <si>
    <t>Nieuwegein, Veerweg 4</t>
  </si>
  <si>
    <t>Nieuwegein, Zuidersluis 1</t>
  </si>
  <si>
    <t>Bombs Away, VO OO Merwedekanaal Utrecht en Nieuwegein, Vaartsche-Rijn en Catharijnesingel (2022)</t>
  </si>
  <si>
    <t>Nijmegen, Oostkanaaldijk 364</t>
  </si>
  <si>
    <t>Expload, PROJECTGEBONDEN COMBINATIE-ONDERZOEK ONTPLOFBARE OORLOGSRESTEN Sluiscomplex
te Weurt (2022)</t>
  </si>
  <si>
    <t>Nijmegen, Wijchenseweg 4 &amp; 4a</t>
  </si>
  <si>
    <t>Bombs Away, CE-bodembelastingkaart gemeente Nijmegen (versie 2021)</t>
  </si>
  <si>
    <t>Oostzaan, Westkolkdijk 7</t>
  </si>
  <si>
    <t>T&amp;A Survey, Vooronderzoek Ontplofbare Oorlogsresten A10, A8 en A7 tussen Amsterdam en Hoorn (2021)</t>
  </si>
  <si>
    <t>'s-Gravenhage, Houtrustweg 600</t>
  </si>
  <si>
    <t>REASeuro, NGE-Risicokaart gemeente Den Haag (2018)</t>
  </si>
  <si>
    <t>Wageningen, Grebbedijk 57</t>
  </si>
  <si>
    <t>Zevenaar, Nieuwe Steeg 6</t>
  </si>
  <si>
    <t>ECG, Vooronderzoek naar het risico op het aantreffen van conventionele explosieven in het onderzoeksgebied "ViA15” (2013)</t>
  </si>
  <si>
    <t>Ambt-Delden, Sluisstraat 53</t>
  </si>
  <si>
    <t>Saricon, Actualisering historisch onderzoek Conventionele Explosieven Opwaardering Twentekanalen (2019); Saricon, Vooronderzoek ontplofbare oorlogsresten
conflictperiode Twentekanaal (2022)</t>
  </si>
  <si>
    <t>Den Helder, Het Nieuwe Diep 27 D 1</t>
  </si>
  <si>
    <t>REASeuro, NGE-Risicokaart Den Helder (2017)</t>
  </si>
  <si>
    <t>Emmeloord, Het Hooiveld 2</t>
  </si>
  <si>
    <t>RPS, VOORONDERZOEK ONTPLOFBARE OORLOGSRESTEN Waterschap Zuiderzeeland – Provincie Flevoland (2021)</t>
  </si>
  <si>
    <t>Harlingen, Celciusstraat 10</t>
  </si>
  <si>
    <t>REASeuro, Gemeente Harlingen NGE-Risicokaart (2017)</t>
  </si>
  <si>
    <t>Hengelo, Brugginksweg 4 &amp; 6</t>
  </si>
  <si>
    <t>Expload, Gemeente Hengelo Aanvullend vooronderzoek ontplo􀇤are oorlogsresten (2020)</t>
  </si>
  <si>
    <t>IJmuiden, Noordersluisweg 8</t>
  </si>
  <si>
    <t>AVG, SAMENVATTING OO BODEMBELASTINGKAART GEMEENTE VELSEN (2022)</t>
  </si>
  <si>
    <t>Lauwersoog, Kustweg 10</t>
  </si>
  <si>
    <t>T&amp;A Survey, Historisch Vooronderzoek Dijkverbetering Lauwersmeerdijk-
Vierhuizergat (2018)</t>
  </si>
  <si>
    <t>Lelystad, Oostvaardersdijk 8</t>
  </si>
  <si>
    <t>Lelystad, Pascallaan 2</t>
  </si>
  <si>
    <t>Marken, Havenbuurt 19A</t>
  </si>
  <si>
    <t>Expload, AANVULLEND VOORONDERZOEK CONVENTIONELE EXPLOSIEVEN UIT DE TWEEDE WERELDOORLOG (2016)</t>
  </si>
  <si>
    <t>Staphorst, Rijksparallelweg 37A</t>
  </si>
  <si>
    <t>T&amp;A Survey, Vooronderzoek CE – Locatie wegensteunpunt Staphorst (2020)</t>
  </si>
  <si>
    <t>'t Harde, Eperweg 100</t>
  </si>
  <si>
    <t>AVG, PGO Veluwe (ROZ-141) (2018)</t>
  </si>
  <si>
    <t>Wieringerwerf, Medemblikkerweg 2A</t>
  </si>
  <si>
    <t>Armaex, Vooronderzoek Conventionele Explosieven Medemblikkerweg 2 Wieringerwerf Gemeente Hollands Kroon (2016)</t>
  </si>
  <si>
    <t>Zeewolde, Harderdijk 1</t>
  </si>
  <si>
    <t>Zuidoostbeemster, Vredenburghweg 4</t>
  </si>
  <si>
    <t>Waspik, Scharlo 7</t>
  </si>
  <si>
    <t>Zuid</t>
  </si>
  <si>
    <t>REASeuro en Antea, Beleidsnota Omgaan met niet-gesprongen explosieven uit de
Tweede Wereldoorlog (2017)</t>
  </si>
  <si>
    <t>Afferden, Nieuwe Stuwweg 1</t>
  </si>
  <si>
    <t>Saricon, Vooronderzoek &amp; Aanvullend Vooronderzoek Onontplofte Oorlogsresten Locatie: Stuw te Sambeek (2021)</t>
  </si>
  <si>
    <t>Baarlo, De Roffart 12</t>
  </si>
  <si>
    <t>BeoBOM, Risicokaart gemeente Peel en Maas (2021)</t>
  </si>
  <si>
    <t>Belfeld, Aan de Stuw 10</t>
  </si>
  <si>
    <t>Saricon, Vooronderzoek &amp; Aanvullend Vooronderzoek Onontplofte Oorlogsresten Locatie: Stuw te Belfeld (2021)</t>
  </si>
  <si>
    <t>Breda, Graaf Engelbertlaan 161</t>
  </si>
  <si>
    <t>REASeuro, update NGE-Risicokaart gemeente Breda (2020</t>
  </si>
  <si>
    <t>Bruinisse, Werkhavenweg 3 + Noorddijk 37</t>
  </si>
  <si>
    <t>REASeuro, NGE-Risicokaart Schouwen-Duiveland (2020)</t>
  </si>
  <si>
    <t>Hank, Keizersveer 23</t>
  </si>
  <si>
    <t>Bodac, Historisch vooronderzoek OO
Bodembelastingkaart gemeente Altena (2023)</t>
  </si>
  <si>
    <t>Heel, Sluisweg 2</t>
  </si>
  <si>
    <t xml:space="preserve">BeoBOM, Risicokaart gemeente Maasgouw (2022) </t>
  </si>
  <si>
    <t>Heerewaarden, Sluis St Andries 3</t>
  </si>
  <si>
    <t>Bodac, Explosievenkansenkaart Bommelerwaard (2016)</t>
  </si>
  <si>
    <t>Kessel, Ondersteweg 113</t>
  </si>
  <si>
    <t>Maasbracht, Sint Joosterweg 5A</t>
  </si>
  <si>
    <t>Hoek van Holland, Cruquiusweg 40</t>
  </si>
  <si>
    <t>Saricon, Bodembelastingkaart Conventionele Explosieven Rotterdam (2017)</t>
  </si>
  <si>
    <t>Noordwijk, Wilhelmina Boulevard 34</t>
  </si>
  <si>
    <t>Expload, NOORDWIJK RISICOKAART (2016)</t>
  </si>
  <si>
    <t>Groningen, Sprikkenburg 6</t>
  </si>
  <si>
    <t>Armaex, Vooronderzoek Conventionele Explosieven CE Bodembelastingkaart Groningen (2019)</t>
  </si>
  <si>
    <t>Huisduinen, Zeeweg 5</t>
  </si>
  <si>
    <t>IJmuiden, Vuurtorenstraat 16</t>
  </si>
  <si>
    <t>Marken, Oosterpad 1</t>
  </si>
  <si>
    <t>Urk ,Wijk-3</t>
  </si>
  <si>
    <t>Rozenburg, Nieuwe Weg 8</t>
  </si>
  <si>
    <t>Stellendam, Haringvlietplein 4 en 5</t>
  </si>
  <si>
    <t>Armaex, Vooronderzoek Conventionele Explosieven 117 Haringvliet (2016)</t>
  </si>
  <si>
    <t>Stellendam, Haringvlietplein 2a</t>
  </si>
  <si>
    <t>Vlissingen, Prins Hendrikweg 54</t>
  </si>
  <si>
    <t>ECG, Vooronderzoek naar het risico op het aantreffen van Conventionele Explosieven in het onderzoeksgebied ‘Delphi (I-TCB063)' (2017)</t>
  </si>
  <si>
    <t>Velsen-Zuid, Amsterdamseweg 25</t>
  </si>
  <si>
    <t>Tiel, Echteldsedijk 16</t>
  </si>
  <si>
    <t>T&amp;A Survey, CE-Bodembelastingkaart gemeente Tiel (2016)</t>
  </si>
  <si>
    <t>Tilburg, Hendrik Zwaardekroonstraat 7</t>
  </si>
  <si>
    <t>Bombs Away, Update CE-Bodembelastingkaart Tilburg (2016)</t>
  </si>
  <si>
    <t>Dordrecht, Van Leeuwenhoekweg 20</t>
  </si>
  <si>
    <t>Armaex, Vooronderzoek Conventionele Explosieven 111B Oude Maas (2016)</t>
  </si>
  <si>
    <t>Ellemeet (Scharendijke) - Rampweg 36</t>
  </si>
  <si>
    <t>Maastricht - Bosscherweg 115 &amp; 121</t>
  </si>
  <si>
    <t>Bodac, Vooronderzoek Conventionele Explosieven Gemeente Maastricht (2015)</t>
  </si>
  <si>
    <t>'s-Hertogenbosch, Het Zuiderkruis 4</t>
  </si>
  <si>
    <t>AVG, Vooronderzoek Gemeente Den Bosch (2016)</t>
  </si>
  <si>
    <t>Venlo - Mulkenshofweg 1</t>
  </si>
  <si>
    <t>Bombs Away, Rapportage Historisch Vooronderzoek CE-Bodembelastingkaart Gemeente Venlo (2017)</t>
  </si>
  <si>
    <t>Vrouwenpolder, Faelweg 1</t>
  </si>
  <si>
    <t>Bodac, Vooronderzoek Conventionele Explosieven Oosterscheldekering (2018)</t>
  </si>
  <si>
    <t>Eefde, Kapperallee 53a</t>
  </si>
  <si>
    <t>Saricon, Vooronderzoek ontplofbare oorlogsresten conflictperiode Twentekanaal (2022)</t>
  </si>
  <si>
    <t>Hengelo, Twekkelerweg 315-317-319</t>
  </si>
  <si>
    <t>Appingedam, Eemskanaal ZZ 8</t>
  </si>
  <si>
    <t>Appingedam, De Groeve WZ 12a</t>
  </si>
  <si>
    <t>Burgh-Haamstede, Vuurtoren 1</t>
  </si>
  <si>
    <t>Dussen, Veerweg 2</t>
  </si>
  <si>
    <t>Farmsum, Zeesluizen 7 G1</t>
  </si>
  <si>
    <t>Hank, Peerenboom 12</t>
  </si>
  <si>
    <t>IJmuiden, Sluiseiland 14 t/m 68</t>
  </si>
  <si>
    <t>IJmuiden, Seinpostweg 34</t>
  </si>
  <si>
    <t>Lemmer, Plattedijk 53</t>
  </si>
  <si>
    <t>Spijkenisse, Tramdijk 2</t>
  </si>
  <si>
    <t>Tilburg, Dongensekanaaldijk 5 en 7</t>
  </si>
  <si>
    <t>IJmuiden, De Wetstraat 1</t>
  </si>
  <si>
    <t>Den Oever, Sluiskolkkade 8</t>
  </si>
  <si>
    <t>T&amp;A Survey, Historisch Vooronderzoek Explosieven Project Afsluitdijk (2018)</t>
  </si>
  <si>
    <t>Assen, Balkendwarsweg 4</t>
  </si>
  <si>
    <t>T&amp;A Survey, CE-Bodembelastingkaart gemeente Assen (2013); Expload, Aanvullend Onderzoek (2018)</t>
  </si>
  <si>
    <t>Houten, De Staart 3</t>
  </si>
  <si>
    <t>ECG, Vooronderzoek naar het risico op het aantreffen van Conventionele Explosieven in het onderzoeksgebied "Bouwperceel RWS – A27 te Houten”. (2016)</t>
  </si>
  <si>
    <t>Tilburg, Dongensekanaaldijk 9 &amp; 11</t>
  </si>
  <si>
    <t>Bruinisse, Krammersluis 6</t>
  </si>
  <si>
    <t>Lauwersoog, Kustweg 28</t>
  </si>
  <si>
    <t>Lithoijen, Lithoijensedijk 4A</t>
  </si>
  <si>
    <t>AVG, VOORONDERZOEK Gemeente Oss &amp; voormalige gemeente Maasdonk (2016)</t>
  </si>
  <si>
    <t>Hoek van Holland, Maeslantkeringweg 135 &amp; 139</t>
  </si>
  <si>
    <t>Kornwerderzand, Sluisweg 1U</t>
  </si>
  <si>
    <t>Rijswijk (ZH), Prinses Marijkesluisweg 3</t>
  </si>
  <si>
    <t>Saricon, Aanvullend Vooronderzoek Ontplofbare Oorlogsresten Prinses Marijkesluis (2022)</t>
  </si>
  <si>
    <t>Rotterdam, Plaatweg 60</t>
  </si>
  <si>
    <t>Rijswijk (ZH) Marijke Sluis - oplsagterrein</t>
  </si>
  <si>
    <t>'s-Gravenhage, Zeekant 12</t>
  </si>
  <si>
    <t>Babberich, Rijksweg A12 nr8 (Grenspost Bergh)</t>
  </si>
  <si>
    <t>T&amp;A Survey, Vooronderzoek CE – Wegsteunpunt Zevenaar (2020)</t>
  </si>
  <si>
    <t>Harlingen, Nieuwe Vissershaven 17</t>
  </si>
  <si>
    <t>Hellevoetsluis, Westkade 1</t>
  </si>
  <si>
    <t>Vlissingen, Prins Hendrikweg 54a</t>
  </si>
  <si>
    <t>Naarden, Amsterdamsestraatweg 51</t>
  </si>
  <si>
    <t>Utrecht, Keulsekade 34</t>
  </si>
  <si>
    <t>Utrecht, Papendorpseweg 101</t>
  </si>
  <si>
    <t>Wolfheze, van Nieuwenhuijzenweg 4 en 8</t>
  </si>
  <si>
    <t>Apeldoorn, Zutphensestraat 228-230</t>
  </si>
  <si>
    <t>Doesburg, Koepoortdijk 2A</t>
  </si>
  <si>
    <t>Drachten, Noorderend 15</t>
  </si>
  <si>
    <t>Erm, Oostereind  4</t>
  </si>
  <si>
    <t>Goor, Oude Haaksbergerweg 143</t>
  </si>
  <si>
    <t>Grou, Oudsmawei 32</t>
  </si>
  <si>
    <t>Heemserveen, Bosweg 2</t>
  </si>
  <si>
    <t>Hoogeveen, Buitenvaart 1005</t>
  </si>
  <si>
    <t>Joure, Sewei 1</t>
  </si>
  <si>
    <t>Kolham, Hoofdweg 151</t>
  </si>
  <si>
    <t>Markelo, Holterweg 30a</t>
  </si>
  <si>
    <t>Midwolde, Pasop 11i</t>
  </si>
  <si>
    <t>Schagerbrug, Schagerweg 1</t>
  </si>
  <si>
    <t>Uitgeest, Westerwerf 21</t>
  </si>
  <si>
    <t>Vlieland, Havenweg 22-23</t>
  </si>
  <si>
    <t>West Terschelling, Willem Barentszkade t.o. 43 - tonnenloods Werkhaven</t>
  </si>
  <si>
    <t>Winschoten, Oostereinde 16</t>
  </si>
  <si>
    <t>Zwartsluis, Hasselterdijk 33A</t>
  </si>
  <si>
    <t>Zwolle, Ordelseweg 2</t>
  </si>
  <si>
    <t>Dordrecht (Zuid Dordrecht), Laan der Verenigde Naties 115</t>
  </si>
  <si>
    <t>Elsloo, Sanderboutlaan 49</t>
  </si>
  <si>
    <t>Geldrop, De Zegge 1</t>
  </si>
  <si>
    <t>Gorinchem, Banneweg 22</t>
  </si>
  <si>
    <t>Hellevoetsluis, Haringvlietweg 5</t>
  </si>
  <si>
    <t>Hellevoetsluis, Kanaal Westzijde 21</t>
  </si>
  <si>
    <t>Kapelle, Vierwegen 3</t>
  </si>
  <si>
    <t>Eemshaven, Robbenplaatweg 13</t>
  </si>
  <si>
    <t>Egmond aan Zee, Vuurtorenplein</t>
  </si>
  <si>
    <t>Enkhuizen, Oosterdijk 5E</t>
  </si>
  <si>
    <t>Schiermonnikoog, Vuurtorenpad 28</t>
  </si>
  <si>
    <t>Vlieland, Vuurboetsduin 3</t>
  </si>
  <si>
    <t>West Terschelling, Brandarisstraat 2</t>
  </si>
  <si>
    <t>Moerdijk, Steenweg 4</t>
  </si>
  <si>
    <t>Oirschot, Hogepad 1A</t>
  </si>
  <si>
    <t>Numansdorp, Rijksweg A29 nr. 2</t>
  </si>
  <si>
    <t>Ridderkerk, Schaapherderweg 2 &amp; 4</t>
  </si>
  <si>
    <t>Rhoon, Groene Kruisweg 401 (en 403, verkeerscentrale)</t>
  </si>
  <si>
    <t>Rilland - Oostelijke Schelderijnweg 7</t>
  </si>
  <si>
    <t>Roermond, De Weerd 116</t>
  </si>
  <si>
    <t>Heerlen, Stevensweg 101 / Bocholtz Stevensweg 9</t>
  </si>
  <si>
    <t>Wouwse Plantage - Plantagebaan 80</t>
  </si>
  <si>
    <t>De Cocksdorp, Vuurtorenweg 184</t>
  </si>
  <si>
    <t>Herpt, Bernsestraat 12</t>
  </si>
  <si>
    <t>Nieuwegein, Reinesteijnseweg 9</t>
  </si>
  <si>
    <t>Nieuwegein, Overeindseweg 5</t>
  </si>
  <si>
    <t>Ouddorp, Groenedijk 62</t>
  </si>
  <si>
    <t>Westkapelle, Zuidstraat 1</t>
  </si>
  <si>
    <t>Westkapelle, Zeedijk 5</t>
  </si>
  <si>
    <t>Willemstad, Hellegatsweg 14</t>
  </si>
  <si>
    <t>Willemstad, Hellegatsweg 2a</t>
  </si>
  <si>
    <t>Rilland - Oostelijke Schelderijnweg 4</t>
  </si>
  <si>
    <t>Rilland - Oostelijke Schelderijnweg 2</t>
  </si>
  <si>
    <t>Born, Sluisweg 35 E</t>
  </si>
  <si>
    <t>Nederasselt - Sluisweg 2</t>
  </si>
  <si>
    <t>Son en Breugel - Kanaaldijk-Zuid 1d</t>
  </si>
  <si>
    <t>Rilland - Oostelijke Schelderijnweg 1</t>
  </si>
  <si>
    <t>West Terschelling, Willem Barentszkade 43</t>
  </si>
  <si>
    <t>Terreincod</t>
  </si>
  <si>
    <t>5851EL0001_T</t>
  </si>
  <si>
    <t>7495RC0053_T</t>
  </si>
  <si>
    <t>3821CA0021_T</t>
  </si>
  <si>
    <t>1101EM100B_T</t>
  </si>
  <si>
    <t>1095KP0049_T</t>
  </si>
  <si>
    <t>7325WV0228_T en 7325WV0230_T</t>
  </si>
  <si>
    <t>9903BA012A_T</t>
  </si>
  <si>
    <t>9902TD0008_T</t>
  </si>
  <si>
    <t>6812DP0008_T</t>
  </si>
  <si>
    <t>9405PT0004_T</t>
  </si>
  <si>
    <t>5991PS0012_T</t>
  </si>
  <si>
    <t>3741MR0006_T</t>
  </si>
  <si>
    <t>6909DL0008_T</t>
  </si>
  <si>
    <t>1171PA0465_T</t>
  </si>
  <si>
    <t>5951AA0010_T</t>
  </si>
  <si>
    <t>2411JK0001_T</t>
  </si>
  <si>
    <t>6121JR035E_T</t>
  </si>
  <si>
    <t>4837DT0161_T</t>
  </si>
  <si>
    <t>4311RS0006_T</t>
  </si>
  <si>
    <t>4311NK0003_T en 4311GW0037_T</t>
  </si>
  <si>
    <t>4328KG0001_T</t>
  </si>
  <si>
    <t>2902LA0004_T</t>
  </si>
  <si>
    <t>1795LN0184_T</t>
  </si>
  <si>
    <t>2645BV0001_T</t>
  </si>
  <si>
    <t>1781AD27D1_T</t>
  </si>
  <si>
    <t>1779GP0008_T</t>
  </si>
  <si>
    <t>6981AA0002_T</t>
  </si>
  <si>
    <t>3317LV0115_T</t>
  </si>
  <si>
    <t>3316AV0020_T</t>
  </si>
  <si>
    <t>9207AK0015_T</t>
  </si>
  <si>
    <t>4271LW0002_T</t>
  </si>
  <si>
    <t>7211CB053A_T</t>
  </si>
  <si>
    <t>9979XL0013_T</t>
  </si>
  <si>
    <t>1931CV0401_T</t>
  </si>
  <si>
    <t>4322NN0036_T</t>
  </si>
  <si>
    <t>6181DN0049_T</t>
  </si>
  <si>
    <t>8302AN0002_T</t>
  </si>
  <si>
    <t>1601DA005E_T</t>
  </si>
  <si>
    <t>7843PH0004_T</t>
  </si>
  <si>
    <t>9936HX0007_T</t>
  </si>
  <si>
    <t>9936GZ0030_T</t>
  </si>
  <si>
    <t>5664EZ0001_T</t>
  </si>
  <si>
    <t>7471LL0143_T</t>
  </si>
  <si>
    <t>4205NL0022_T</t>
  </si>
  <si>
    <t>9747AK0006_T</t>
  </si>
  <si>
    <t>9001ZJ0032_T</t>
  </si>
  <si>
    <t>2065AE0179_T</t>
  </si>
  <si>
    <t>4273LD0023_T</t>
  </si>
  <si>
    <t>4273LJ0012_T</t>
  </si>
  <si>
    <t>8861NE0010_T</t>
  </si>
  <si>
    <t>8861NX0017_T</t>
  </si>
  <si>
    <t>6097PC0002_T</t>
  </si>
  <si>
    <t>7796HS0002_T</t>
  </si>
  <si>
    <t>6624KA0003_T</t>
  </si>
  <si>
    <t>6422PX0101_T</t>
  </si>
  <si>
    <t>3221LS0005_T</t>
  </si>
  <si>
    <t>3221LK0021_T</t>
  </si>
  <si>
    <t>3221AV0001_T</t>
  </si>
  <si>
    <t>7555PB0004_T en 7555PB0006_T</t>
  </si>
  <si>
    <t>7554SC0315_T</t>
  </si>
  <si>
    <t>5255PA0012_T</t>
  </si>
  <si>
    <t>6674DL0004_T</t>
  </si>
  <si>
    <t>3151HC0040_T</t>
  </si>
  <si>
    <t>3151ZZ0139_T</t>
  </si>
  <si>
    <t>7905SB1005_T</t>
  </si>
  <si>
    <t>3992LK0003_T</t>
  </si>
  <si>
    <t>1789AC0005_T</t>
  </si>
  <si>
    <t>1975DM0001_T</t>
  </si>
  <si>
    <t>1975AM0008_T</t>
  </si>
  <si>
    <t>1976BT0034_T</t>
  </si>
  <si>
    <t>1975AA0014_T 15t/m21 40 42 44 en 1975AC0054_T 66</t>
  </si>
  <si>
    <t>1976CJ0016_T</t>
  </si>
  <si>
    <t>8501SP0001_T</t>
  </si>
  <si>
    <t>4421RA0003_T</t>
  </si>
  <si>
    <t>5995PS0013_T</t>
  </si>
  <si>
    <t>9615AD0151_T</t>
  </si>
  <si>
    <t>8752TR0043_T</t>
  </si>
  <si>
    <t>9976VP0010_T</t>
  </si>
  <si>
    <t>9976VP0028_T</t>
  </si>
  <si>
    <t>2322VW0111_T</t>
  </si>
  <si>
    <t>8243PA008A_T</t>
  </si>
  <si>
    <t>8218NJ0002_T</t>
  </si>
  <si>
    <t>8531PD0051_T</t>
  </si>
  <si>
    <t>5396NE004A_T</t>
  </si>
  <si>
    <t>6051HE005A_T</t>
  </si>
  <si>
    <t>2676LG0003_T</t>
  </si>
  <si>
    <t>6219NE0115_T</t>
  </si>
  <si>
    <t>7475AW030A_T</t>
  </si>
  <si>
    <t>1156AL0019_T</t>
  </si>
  <si>
    <t>1156DM0001_T</t>
  </si>
  <si>
    <t>9355TG011i_T</t>
  </si>
  <si>
    <t>4781PA0004_T</t>
  </si>
  <si>
    <t>1411AX0051_T</t>
  </si>
  <si>
    <t>6612AR002A_T</t>
  </si>
  <si>
    <t>3439LP0005_T</t>
  </si>
  <si>
    <t>3437PK0009_T</t>
  </si>
  <si>
    <t>3434GG0004_T</t>
  </si>
  <si>
    <t>3439LA0001_T</t>
  </si>
  <si>
    <t>6541CD0364_T</t>
  </si>
  <si>
    <t>6537TL0004_T</t>
  </si>
  <si>
    <t>2202GW0034_T</t>
  </si>
  <si>
    <t>3281LZA292_T</t>
  </si>
  <si>
    <t>5688HG001A_T</t>
  </si>
  <si>
    <t>1511HZ0007_T</t>
  </si>
  <si>
    <t>3253LB0062_T</t>
  </si>
  <si>
    <t>3161EJ0401_T</t>
  </si>
  <si>
    <t>2988CK0004_T</t>
  </si>
  <si>
    <t>4023AX003A_T</t>
  </si>
  <si>
    <t>4023AX0003_T</t>
  </si>
  <si>
    <t>4411SX0001_T</t>
  </si>
  <si>
    <t>4411SX0002_T</t>
  </si>
  <si>
    <t>4411SX0004_T</t>
  </si>
  <si>
    <t>4411SX0007_T</t>
  </si>
  <si>
    <t>6041TL0116_T</t>
  </si>
  <si>
    <t>3197KW0060_T</t>
  </si>
  <si>
    <t>3181LJ0008_T</t>
  </si>
  <si>
    <t>1751DA0001_T</t>
  </si>
  <si>
    <t>9166RW0028_T</t>
  </si>
  <si>
    <t>2583GA0600_T</t>
  </si>
  <si>
    <t>2586NA0012_T</t>
  </si>
  <si>
    <t>5215MV0004_T</t>
  </si>
  <si>
    <t>5691NL001D_T</t>
  </si>
  <si>
    <t>3201AV0002_T</t>
  </si>
  <si>
    <t>7951KA037A_T</t>
  </si>
  <si>
    <t>3251LD0002_T</t>
  </si>
  <si>
    <t>3251LD0004_T en 3251LD0005_T</t>
  </si>
  <si>
    <t>8084HK0100_T</t>
  </si>
  <si>
    <t>4005MA0016_T</t>
  </si>
  <si>
    <t>5047SC0005_T</t>
  </si>
  <si>
    <t>5047TJ0009_T</t>
  </si>
  <si>
    <t>5018CG0007_T</t>
  </si>
  <si>
    <t>1911JA0021_T</t>
  </si>
  <si>
    <t>8321GA080A_T</t>
  </si>
  <si>
    <t>3531JX0034_T</t>
  </si>
  <si>
    <t>3528BJ0101_T</t>
  </si>
  <si>
    <t>1981LE0025_T</t>
  </si>
  <si>
    <t>5927PW0001_T</t>
  </si>
  <si>
    <t>8899BC0023_T</t>
  </si>
  <si>
    <t>8899AT0003_T</t>
  </si>
  <si>
    <t>4382NS0054_T</t>
  </si>
  <si>
    <t>4382NS054A_T</t>
  </si>
  <si>
    <t>4354RB0001_T</t>
  </si>
  <si>
    <t>6702PB0057_T</t>
  </si>
  <si>
    <t>5165NG0007_T</t>
  </si>
  <si>
    <t>8881AW0002_T</t>
  </si>
  <si>
    <t>8881BD0043_T</t>
  </si>
  <si>
    <t>8881GD0004_T</t>
  </si>
  <si>
    <t>4361SJ0005_T</t>
  </si>
  <si>
    <t>4361AA0001_T</t>
  </si>
  <si>
    <t>1771SC0002_T</t>
  </si>
  <si>
    <t>4797SM0014_T</t>
  </si>
  <si>
    <t>4797SM002A_T</t>
  </si>
  <si>
    <t>9672TC0016_T</t>
  </si>
  <si>
    <t>6874NE0008_T</t>
  </si>
  <si>
    <t>4725RA0080_T</t>
  </si>
  <si>
    <t>3898LP0001_T</t>
  </si>
  <si>
    <t>6902PP0006_T</t>
  </si>
  <si>
    <t>1461GT0004_T</t>
  </si>
  <si>
    <t>8064PL033A_T</t>
  </si>
  <si>
    <t>8035PB0002_T</t>
  </si>
  <si>
    <t>Opmerkingen</t>
  </si>
  <si>
    <t>Onderzoek uitgevoerd voor GrOnSt</t>
  </si>
  <si>
    <t>Twee onderzoeken conflictperiode beschikbaar</t>
  </si>
  <si>
    <t>Informatie opvragen bij gem. Amersfoort, evt. VO Hoevelaken RWS</t>
  </si>
  <si>
    <t>Onderzoek Conflictperiode in uitvoering door RWS (HLD)</t>
  </si>
  <si>
    <t>Deel vrijgegeven, PVvO Van den Herik</t>
  </si>
  <si>
    <t>Meer info beschikbaar via RWS</t>
  </si>
  <si>
    <t>Onderzoek Conflictperiode in uitvoering door RWS (HLD), informatie tevens bekend bij Groninger Seaports</t>
  </si>
  <si>
    <t>Maasdriel 2016, zie shapefiles in aangeleverde bestanden</t>
  </si>
  <si>
    <t>Gegevens opvragen bij gemeente Overbetuwe</t>
  </si>
  <si>
    <t>Deels verdacht, informatie opvragen gemeente</t>
  </si>
  <si>
    <t>Deels verdacht, afbeelding verdacht gebied beschikbaar</t>
  </si>
  <si>
    <t>OC-OO gemeente Zaanstad, Bombs Away, 2022</t>
  </si>
  <si>
    <t>Deels verdacht, contact opnemen met gemeente voor details</t>
  </si>
  <si>
    <t>Gegevens opvragen bij gemeente Rotterdam</t>
  </si>
  <si>
    <t>Rapport op aanvraag beschikbaar bij RWS</t>
  </si>
  <si>
    <t>ha</t>
  </si>
  <si>
    <t>Gemiddelde vooronderzoek onbekend -&gt; Conclusie OC-OO?</t>
  </si>
  <si>
    <t>Gemiddelde alle terreinen</t>
  </si>
  <si>
    <t>Grootste</t>
  </si>
  <si>
    <t>Kleinste</t>
  </si>
  <si>
    <t>Shape_Area m2</t>
  </si>
  <si>
    <t>Shape_Length 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</si>
</sst>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Calibri"/>
    </font>
    <font>
      <sz val="9"/>
      <color rgb="FF3F3F76"/>
      <name val="Verdana"/>
      <family val="2"/>
    </font>
    <font>
      <b/>
      <sz val="9"/>
      <color rgb="FF3F3F76"/>
      <name val="Verdana"/>
      <family val="2"/>
    </font>
    <font>
      <sz val="11"/>
      <name val="Calibri"/>
      <family val="2"/>
    </font>
    <font>
      <b/>
      <sz val="10"/>
      <name val="Arial"/>
      <charset val="1"/>
    </font>
    <font>
      <sz val="10"/>
      <name val="Arial"/>
      <charset val="1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0">
    <xf numFmtId="0" fontId="0" fillId="0" borderId="0" xfId="0"/>
    <xf numFmtId="0" fontId="2" fillId="2" borderId="1" xfId="1" applyFont="1"/>
    <xf numFmtId="0" fontId="3" fillId="0" borderId="0" xfId="0" applyFont="1"/>
    <xf numFmtId="0" fontId="0" fillId="0" borderId="0" xfId="0" applyAlignment="1">
      <alignment wrapText="1"/>
    </xf>
    <xf numFmtId="0" fontId="4" fillId="3" borderId="0" xfId="0" applyFont="1" applyFill="1" applyAlignment="1">
      <alignment horizontal="center"/>
    </xf>
    <xf numFmtId="0" fontId="5" fillId="0" borderId="0" xfId="0" applyFont="1"/>
    <xf numFmtId="0" fontId="6" fillId="3" borderId="0" xfId="0" applyFont="1" applyFill="1" applyAlignment="1">
      <alignment horizontal="center"/>
    </xf>
    <xf numFmtId="0" fontId="7" fillId="0" borderId="0" xfId="0" applyFont="1"/>
    <xf numFmtId="0" fontId="8" fillId="4" borderId="0" xfId="0" applyFont="1" applyFill="1" applyAlignment="1">
      <alignment horizontal="center"/>
    </xf>
    <xf numFmtId="0" fontId="5" fillId="0" borderId="0" xfId="0" applyFont="1" applyBorder="1"/>
    <xf numFmtId="0" fontId="7" fillId="0" borderId="0" xfId="0" applyFont="1" applyBorder="1"/>
    <xf numFmtId="0" fontId="0" fillId="0" borderId="0" xfId="0" applyBorder="1"/>
    <xf numFmtId="0" fontId="5" fillId="4" borderId="0" xfId="0" applyFont="1" applyFill="1"/>
    <xf numFmtId="0" fontId="7" fillId="4" borderId="0" xfId="0" applyFont="1" applyFill="1"/>
    <xf numFmtId="0" fontId="0" fillId="4" borderId="0" xfId="0" applyFill="1"/>
    <xf numFmtId="0" fontId="5" fillId="4" borderId="2" xfId="0" applyFont="1" applyFill="1" applyBorder="1"/>
    <xf numFmtId="0" fontId="7" fillId="4" borderId="2" xfId="0" applyFont="1" applyFill="1" applyBorder="1"/>
    <xf numFmtId="0" fontId="8" fillId="4" borderId="2" xfId="0" applyFont="1" applyFill="1" applyBorder="1"/>
    <xf numFmtId="0" fontId="8" fillId="0" borderId="2" xfId="0" applyFont="1" applyBorder="1"/>
    <xf numFmtId="0" fontId="8" fillId="0" borderId="0" xfId="0" applyFont="1"/>
  </cellXfs>
  <cellStyles count="2">
    <cellStyle name="Invoer" xfId="1" builtinId="20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tabSelected="1" topLeftCell="H1" workbookViewId="0">
      <selection activeCell="M2" sqref="M2"/>
    </sheetView>
  </sheetViews>
  <sheetFormatPr defaultRowHeight="15" x14ac:dyDescent="0.25"/>
  <cols>
    <col min="1" max="1" width="47.28515625" customWidth="1"/>
    <col min="2" max="2" width="22.140625" customWidth="1"/>
    <col min="3" max="3" width="9.7109375" bestFit="1" customWidth="1"/>
    <col min="4" max="4" width="21.42578125" bestFit="1" customWidth="1"/>
    <col min="5" max="5" width="24.42578125" customWidth="1"/>
    <col min="6" max="6" width="21" bestFit="1" customWidth="1"/>
    <col min="7" max="7" width="91.140625" customWidth="1"/>
    <col min="8" max="8" width="50.5703125" customWidth="1"/>
    <col min="9" max="9" width="19.7109375" customWidth="1"/>
    <col min="10" max="10" width="19.28515625" customWidth="1"/>
  </cols>
  <sheetData>
    <row r="1" spans="1:13" x14ac:dyDescent="0.25">
      <c r="A1" s="1" t="s">
        <v>0</v>
      </c>
      <c r="B1" s="4" t="s">
        <v>230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4" t="s">
        <v>391</v>
      </c>
      <c r="I1" s="4" t="s">
        <v>413</v>
      </c>
      <c r="J1" s="6" t="s">
        <v>412</v>
      </c>
      <c r="K1" s="8" t="s">
        <v>407</v>
      </c>
    </row>
    <row r="2" spans="1:13" x14ac:dyDescent="0.25">
      <c r="A2" t="s">
        <v>134</v>
      </c>
      <c r="B2" s="5" t="s">
        <v>238</v>
      </c>
      <c r="C2" t="s">
        <v>17</v>
      </c>
      <c r="D2" t="s">
        <v>8</v>
      </c>
      <c r="E2" t="s">
        <v>32</v>
      </c>
      <c r="F2" t="s">
        <v>32</v>
      </c>
      <c r="H2" s="5" t="s">
        <v>395</v>
      </c>
      <c r="I2" s="12">
        <v>18.9265630596454</v>
      </c>
      <c r="J2" s="13">
        <v>14.042499321779561</v>
      </c>
      <c r="K2" s="14">
        <f t="shared" ref="K2:K33" si="0">J2/10000</f>
        <v>1.4042499321779561E-3</v>
      </c>
      <c r="M2" s="2" t="s">
        <v>411</v>
      </c>
    </row>
    <row r="3" spans="1:13" x14ac:dyDescent="0.25">
      <c r="A3" t="s">
        <v>220</v>
      </c>
      <c r="B3" s="5" t="s">
        <v>378</v>
      </c>
      <c r="C3" t="s">
        <v>79</v>
      </c>
      <c r="D3" t="s">
        <v>13</v>
      </c>
      <c r="E3" t="s">
        <v>32</v>
      </c>
      <c r="F3" t="s">
        <v>32</v>
      </c>
      <c r="H3" s="5"/>
      <c r="I3" s="5">
        <v>14.422440987821993</v>
      </c>
      <c r="J3" s="7">
        <v>16.500721542306533</v>
      </c>
      <c r="K3">
        <f t="shared" si="0"/>
        <v>1.6500721542306532E-3</v>
      </c>
    </row>
    <row r="4" spans="1:13" x14ac:dyDescent="0.25">
      <c r="A4" t="s">
        <v>138</v>
      </c>
      <c r="B4" s="5" t="s">
        <v>270</v>
      </c>
      <c r="C4" t="s">
        <v>17</v>
      </c>
      <c r="D4" t="s">
        <v>8</v>
      </c>
      <c r="E4" t="s">
        <v>9</v>
      </c>
      <c r="F4" t="s">
        <v>8</v>
      </c>
      <c r="H4" s="5" t="s">
        <v>398</v>
      </c>
      <c r="I4" s="5">
        <v>22.179971226288671</v>
      </c>
      <c r="J4" s="7">
        <v>23.319639678756086</v>
      </c>
      <c r="K4">
        <f t="shared" si="0"/>
        <v>2.3319639678756085E-3</v>
      </c>
    </row>
    <row r="5" spans="1:13" x14ac:dyDescent="0.25">
      <c r="A5" t="s">
        <v>135</v>
      </c>
      <c r="B5" s="5" t="s">
        <v>237</v>
      </c>
      <c r="C5" t="s">
        <v>17</v>
      </c>
      <c r="D5" t="s">
        <v>8</v>
      </c>
      <c r="E5" t="s">
        <v>32</v>
      </c>
      <c r="F5" t="s">
        <v>32</v>
      </c>
      <c r="H5" s="5" t="s">
        <v>395</v>
      </c>
      <c r="I5" s="5">
        <v>26.310598733661767</v>
      </c>
      <c r="J5" s="7">
        <v>30.667231271449069</v>
      </c>
      <c r="K5">
        <f t="shared" si="0"/>
        <v>3.0667231271449069E-3</v>
      </c>
    </row>
    <row r="6" spans="1:13" x14ac:dyDescent="0.25">
      <c r="A6" t="s">
        <v>167</v>
      </c>
      <c r="B6" s="5" t="s">
        <v>288</v>
      </c>
      <c r="C6" t="s">
        <v>79</v>
      </c>
      <c r="D6" t="s">
        <v>8</v>
      </c>
      <c r="E6" t="s">
        <v>9</v>
      </c>
      <c r="F6" t="s">
        <v>8</v>
      </c>
      <c r="G6" s="3" t="s">
        <v>111</v>
      </c>
      <c r="H6" s="5"/>
      <c r="I6" s="5">
        <v>21.411633581449244</v>
      </c>
      <c r="J6" s="7">
        <v>36.39027424090046</v>
      </c>
      <c r="K6">
        <f t="shared" si="0"/>
        <v>3.639027424090046E-3</v>
      </c>
    </row>
    <row r="7" spans="1:13" x14ac:dyDescent="0.25">
      <c r="A7" t="s">
        <v>103</v>
      </c>
      <c r="B7" s="5" t="s">
        <v>275</v>
      </c>
      <c r="C7" t="s">
        <v>17</v>
      </c>
      <c r="D7" t="s">
        <v>8</v>
      </c>
      <c r="E7" t="s">
        <v>12</v>
      </c>
      <c r="F7" t="s">
        <v>13</v>
      </c>
      <c r="G7" s="3" t="s">
        <v>104</v>
      </c>
      <c r="H7" s="5"/>
      <c r="I7" s="5">
        <v>28.971480280773729</v>
      </c>
      <c r="J7" s="7">
        <v>43.141686840062476</v>
      </c>
      <c r="K7">
        <f t="shared" si="0"/>
        <v>4.3141686840062476E-3</v>
      </c>
    </row>
    <row r="8" spans="1:13" x14ac:dyDescent="0.25">
      <c r="A8" t="s">
        <v>101</v>
      </c>
      <c r="B8" s="5" t="s">
        <v>331</v>
      </c>
      <c r="C8" t="s">
        <v>79</v>
      </c>
      <c r="D8" t="s">
        <v>8</v>
      </c>
      <c r="E8" t="s">
        <v>9</v>
      </c>
      <c r="F8" t="s">
        <v>8</v>
      </c>
      <c r="G8" s="3" t="s">
        <v>102</v>
      </c>
      <c r="H8" s="5" t="s">
        <v>402</v>
      </c>
      <c r="I8" s="5">
        <v>27.377118296794709</v>
      </c>
      <c r="J8" s="7">
        <v>46.797040886652127</v>
      </c>
      <c r="K8">
        <f t="shared" si="0"/>
        <v>4.679704088665213E-3</v>
      </c>
    </row>
    <row r="9" spans="1:13" x14ac:dyDescent="0.25">
      <c r="A9" t="s">
        <v>158</v>
      </c>
      <c r="B9" s="5" t="s">
        <v>307</v>
      </c>
      <c r="C9" t="s">
        <v>17</v>
      </c>
      <c r="D9" t="s">
        <v>8</v>
      </c>
      <c r="E9" t="s">
        <v>12</v>
      </c>
      <c r="F9" t="s">
        <v>13</v>
      </c>
      <c r="G9" s="3" t="s">
        <v>147</v>
      </c>
      <c r="H9" s="5"/>
      <c r="I9" s="5">
        <v>43.444836212044457</v>
      </c>
      <c r="J9" s="7">
        <v>100.78300199940274</v>
      </c>
      <c r="K9">
        <f t="shared" si="0"/>
        <v>1.0078300199940275E-2</v>
      </c>
    </row>
    <row r="10" spans="1:13" x14ac:dyDescent="0.25">
      <c r="A10" t="s">
        <v>219</v>
      </c>
      <c r="B10" s="5" t="s">
        <v>379</v>
      </c>
      <c r="C10" t="s">
        <v>79</v>
      </c>
      <c r="D10" t="s">
        <v>13</v>
      </c>
      <c r="E10" t="s">
        <v>32</v>
      </c>
      <c r="F10" t="s">
        <v>32</v>
      </c>
      <c r="H10" s="5"/>
      <c r="I10" s="5">
        <v>68.761966386198779</v>
      </c>
      <c r="J10" s="7">
        <v>120.75808585719561</v>
      </c>
      <c r="K10">
        <f t="shared" si="0"/>
        <v>1.2075808585719562E-2</v>
      </c>
    </row>
    <row r="11" spans="1:13" x14ac:dyDescent="0.25">
      <c r="A11" t="s">
        <v>227</v>
      </c>
      <c r="B11" s="5" t="s">
        <v>352</v>
      </c>
      <c r="C11" t="s">
        <v>79</v>
      </c>
      <c r="D11" t="s">
        <v>13</v>
      </c>
      <c r="E11" t="s">
        <v>32</v>
      </c>
      <c r="F11" t="s">
        <v>32</v>
      </c>
      <c r="H11" s="5"/>
      <c r="I11" s="5">
        <v>47.208258176202612</v>
      </c>
      <c r="J11" s="7">
        <v>122.44640930824467</v>
      </c>
      <c r="K11">
        <f t="shared" si="0"/>
        <v>1.2244640930824467E-2</v>
      </c>
    </row>
    <row r="12" spans="1:13" x14ac:dyDescent="0.25">
      <c r="A12" t="s">
        <v>106</v>
      </c>
      <c r="B12" s="5" t="s">
        <v>302</v>
      </c>
      <c r="C12" t="s">
        <v>17</v>
      </c>
      <c r="D12" t="s">
        <v>8</v>
      </c>
      <c r="E12" t="s">
        <v>9</v>
      </c>
      <c r="F12" t="s">
        <v>8</v>
      </c>
      <c r="G12" s="3" t="s">
        <v>63</v>
      </c>
      <c r="H12" s="5"/>
      <c r="I12" s="5">
        <v>44.067525319973015</v>
      </c>
      <c r="J12" s="7">
        <v>153.44584650904125</v>
      </c>
      <c r="K12">
        <f t="shared" si="0"/>
        <v>1.5344584650904125E-2</v>
      </c>
    </row>
    <row r="13" spans="1:13" x14ac:dyDescent="0.25">
      <c r="A13" t="s">
        <v>108</v>
      </c>
      <c r="B13" s="5" t="s">
        <v>363</v>
      </c>
      <c r="C13" t="s">
        <v>17</v>
      </c>
      <c r="D13" t="s">
        <v>8</v>
      </c>
      <c r="E13" t="s">
        <v>12</v>
      </c>
      <c r="F13" t="s">
        <v>13</v>
      </c>
      <c r="G13" t="s">
        <v>57</v>
      </c>
      <c r="H13" s="5" t="s">
        <v>406</v>
      </c>
      <c r="I13" s="5">
        <v>52.660562473285559</v>
      </c>
      <c r="J13" s="7">
        <v>159.97488051960241</v>
      </c>
      <c r="K13">
        <f t="shared" si="0"/>
        <v>1.5997488051960242E-2</v>
      </c>
    </row>
    <row r="14" spans="1:13" x14ac:dyDescent="0.25">
      <c r="A14" t="s">
        <v>225</v>
      </c>
      <c r="B14" s="5" t="s">
        <v>247</v>
      </c>
      <c r="C14" t="s">
        <v>79</v>
      </c>
      <c r="D14" t="s">
        <v>13</v>
      </c>
      <c r="E14" t="s">
        <v>32</v>
      </c>
      <c r="F14" t="s">
        <v>32</v>
      </c>
      <c r="H14" s="5"/>
      <c r="I14" s="5">
        <v>53.975309596030954</v>
      </c>
      <c r="J14" s="7">
        <v>180.93024276134568</v>
      </c>
      <c r="K14">
        <f t="shared" si="0"/>
        <v>1.8093024276134569E-2</v>
      </c>
    </row>
    <row r="15" spans="1:13" x14ac:dyDescent="0.25">
      <c r="A15" t="s">
        <v>201</v>
      </c>
      <c r="B15" s="5" t="s">
        <v>268</v>
      </c>
      <c r="C15" t="s">
        <v>17</v>
      </c>
      <c r="D15" t="s">
        <v>13</v>
      </c>
      <c r="E15" t="s">
        <v>32</v>
      </c>
      <c r="F15" t="s">
        <v>32</v>
      </c>
      <c r="H15" s="5"/>
      <c r="I15" s="5">
        <v>60.270469770426288</v>
      </c>
      <c r="J15" s="7">
        <v>210.64119998683333</v>
      </c>
      <c r="K15">
        <f t="shared" si="0"/>
        <v>2.1064119998683333E-2</v>
      </c>
    </row>
    <row r="16" spans="1:13" x14ac:dyDescent="0.25">
      <c r="A16" t="s">
        <v>161</v>
      </c>
      <c r="B16" s="5" t="s">
        <v>345</v>
      </c>
      <c r="C16" t="s">
        <v>7</v>
      </c>
      <c r="D16" t="s">
        <v>8</v>
      </c>
      <c r="E16" t="s">
        <v>12</v>
      </c>
      <c r="F16" t="s">
        <v>13</v>
      </c>
      <c r="G16" s="3" t="s">
        <v>100</v>
      </c>
      <c r="H16" s="5" t="s">
        <v>404</v>
      </c>
      <c r="I16" s="5">
        <v>60.664762840306857</v>
      </c>
      <c r="J16" s="7">
        <v>219.4890396336661</v>
      </c>
      <c r="K16">
        <f t="shared" si="0"/>
        <v>2.1948903963366611E-2</v>
      </c>
    </row>
    <row r="17" spans="1:11" x14ac:dyDescent="0.25">
      <c r="A17" t="s">
        <v>141</v>
      </c>
      <c r="B17" s="5" t="s">
        <v>300</v>
      </c>
      <c r="C17" t="s">
        <v>17</v>
      </c>
      <c r="D17" t="s">
        <v>8</v>
      </c>
      <c r="E17" t="s">
        <v>9</v>
      </c>
      <c r="F17" t="s">
        <v>8</v>
      </c>
      <c r="G17" s="3" t="s">
        <v>63</v>
      </c>
      <c r="H17" s="5"/>
      <c r="I17" s="5">
        <v>59.145830675411744</v>
      </c>
      <c r="J17" s="7">
        <v>228.12692697304036</v>
      </c>
      <c r="K17">
        <f t="shared" si="0"/>
        <v>2.2812692697304036E-2</v>
      </c>
    </row>
    <row r="18" spans="1:11" ht="30" x14ac:dyDescent="0.25">
      <c r="A18" t="s">
        <v>68</v>
      </c>
      <c r="B18" s="5" t="s">
        <v>319</v>
      </c>
      <c r="C18" t="s">
        <v>17</v>
      </c>
      <c r="D18" t="s">
        <v>8</v>
      </c>
      <c r="E18" t="s">
        <v>12</v>
      </c>
      <c r="F18" t="s">
        <v>13</v>
      </c>
      <c r="G18" s="3" t="s">
        <v>69</v>
      </c>
      <c r="H18" s="5"/>
      <c r="I18" s="5">
        <v>62.2739572800822</v>
      </c>
      <c r="J18" s="7">
        <v>238.31649285363901</v>
      </c>
      <c r="K18">
        <f t="shared" si="0"/>
        <v>2.3831649285363899E-2</v>
      </c>
    </row>
    <row r="19" spans="1:11" x14ac:dyDescent="0.25">
      <c r="A19" t="s">
        <v>204</v>
      </c>
      <c r="B19" s="5" t="s">
        <v>375</v>
      </c>
      <c r="C19" t="s">
        <v>17</v>
      </c>
      <c r="D19" t="s">
        <v>13</v>
      </c>
      <c r="E19" t="s">
        <v>32</v>
      </c>
      <c r="F19" t="s">
        <v>32</v>
      </c>
      <c r="H19" s="5"/>
      <c r="I19" s="5">
        <v>69.091697379229345</v>
      </c>
      <c r="J19" s="7">
        <v>292.4469060136708</v>
      </c>
      <c r="K19">
        <f t="shared" si="0"/>
        <v>2.9244690601367081E-2</v>
      </c>
    </row>
    <row r="20" spans="1:11" x14ac:dyDescent="0.25">
      <c r="A20" t="s">
        <v>155</v>
      </c>
      <c r="B20" s="5" t="s">
        <v>314</v>
      </c>
      <c r="C20" t="s">
        <v>79</v>
      </c>
      <c r="D20" t="s">
        <v>8</v>
      </c>
      <c r="E20" t="s">
        <v>9</v>
      </c>
      <c r="F20" t="s">
        <v>8</v>
      </c>
      <c r="G20" s="3" t="s">
        <v>156</v>
      </c>
      <c r="H20" s="5"/>
      <c r="I20" s="5">
        <v>76.228178665671891</v>
      </c>
      <c r="J20" s="7">
        <v>299.46959301203765</v>
      </c>
      <c r="K20">
        <f t="shared" si="0"/>
        <v>2.9946959301203765E-2</v>
      </c>
    </row>
    <row r="21" spans="1:11" x14ac:dyDescent="0.25">
      <c r="A21" t="s">
        <v>170</v>
      </c>
      <c r="B21" s="5" t="s">
        <v>364</v>
      </c>
      <c r="C21" t="s">
        <v>7</v>
      </c>
      <c r="D21" t="s">
        <v>13</v>
      </c>
      <c r="E21" t="s">
        <v>32</v>
      </c>
      <c r="F21" t="s">
        <v>32</v>
      </c>
      <c r="H21" s="5"/>
      <c r="I21" s="5">
        <v>75.741612592950148</v>
      </c>
      <c r="J21" s="7">
        <v>317.72480442901946</v>
      </c>
      <c r="K21">
        <f t="shared" si="0"/>
        <v>3.1772480442901943E-2</v>
      </c>
    </row>
    <row r="22" spans="1:11" x14ac:dyDescent="0.25">
      <c r="A22" t="s">
        <v>203</v>
      </c>
      <c r="B22" s="5" t="s">
        <v>369</v>
      </c>
      <c r="C22" t="s">
        <v>17</v>
      </c>
      <c r="D22" t="s">
        <v>13</v>
      </c>
      <c r="E22" t="s">
        <v>32</v>
      </c>
      <c r="F22" t="s">
        <v>32</v>
      </c>
      <c r="H22" s="5"/>
      <c r="I22" s="5">
        <v>72.79264997159531</v>
      </c>
      <c r="J22" s="7">
        <v>327.21303996075227</v>
      </c>
      <c r="K22">
        <f t="shared" si="0"/>
        <v>3.2721303996075229E-2</v>
      </c>
    </row>
    <row r="23" spans="1:11" x14ac:dyDescent="0.25">
      <c r="A23" t="s">
        <v>217</v>
      </c>
      <c r="B23" s="5" t="s">
        <v>325</v>
      </c>
      <c r="C23" t="s">
        <v>7</v>
      </c>
      <c r="D23" t="s">
        <v>13</v>
      </c>
      <c r="E23" t="s">
        <v>32</v>
      </c>
      <c r="F23" t="s">
        <v>32</v>
      </c>
      <c r="H23" s="5"/>
      <c r="I23" s="5">
        <v>130.31075485947582</v>
      </c>
      <c r="J23" s="7">
        <v>375.36646805912915</v>
      </c>
      <c r="K23">
        <f t="shared" si="0"/>
        <v>3.7536646805912913E-2</v>
      </c>
    </row>
    <row r="24" spans="1:11" x14ac:dyDescent="0.25">
      <c r="A24" t="s">
        <v>143</v>
      </c>
      <c r="B24" s="5" t="s">
        <v>353</v>
      </c>
      <c r="C24" t="s">
        <v>79</v>
      </c>
      <c r="D24" t="s">
        <v>8</v>
      </c>
      <c r="E24" t="s">
        <v>12</v>
      </c>
      <c r="F24" t="s">
        <v>13</v>
      </c>
      <c r="G24" s="3" t="s">
        <v>121</v>
      </c>
      <c r="H24" s="5"/>
      <c r="I24" s="5">
        <v>82.521203108414042</v>
      </c>
      <c r="J24" s="7">
        <v>384.55931544535224</v>
      </c>
      <c r="K24">
        <f t="shared" si="0"/>
        <v>3.8455931544535221E-2</v>
      </c>
    </row>
    <row r="25" spans="1:11" x14ac:dyDescent="0.25">
      <c r="A25" t="s">
        <v>159</v>
      </c>
      <c r="B25" s="5" t="s">
        <v>339</v>
      </c>
      <c r="C25" t="s">
        <v>7</v>
      </c>
      <c r="D25" t="s">
        <v>8</v>
      </c>
      <c r="E25" t="s">
        <v>12</v>
      </c>
      <c r="F25" t="s">
        <v>13</v>
      </c>
      <c r="G25" s="3" t="s">
        <v>160</v>
      </c>
      <c r="H25" s="5"/>
      <c r="I25" s="5">
        <v>147.31949450696456</v>
      </c>
      <c r="J25" s="7">
        <v>424.19409899438591</v>
      </c>
      <c r="K25">
        <f t="shared" si="0"/>
        <v>4.2419409899438591E-2</v>
      </c>
    </row>
    <row r="26" spans="1:11" x14ac:dyDescent="0.25">
      <c r="A26" t="s">
        <v>163</v>
      </c>
      <c r="B26" s="5" t="s">
        <v>350</v>
      </c>
      <c r="C26" t="s">
        <v>7</v>
      </c>
      <c r="D26" t="s">
        <v>8</v>
      </c>
      <c r="E26" t="s">
        <v>9</v>
      </c>
      <c r="F26" t="s">
        <v>8</v>
      </c>
      <c r="G26" t="s">
        <v>48</v>
      </c>
      <c r="H26" s="5"/>
      <c r="I26" s="5">
        <v>100.6496510529776</v>
      </c>
      <c r="J26" s="7">
        <v>442.44449402365177</v>
      </c>
      <c r="K26">
        <f t="shared" si="0"/>
        <v>4.4244449402365174E-2</v>
      </c>
    </row>
    <row r="27" spans="1:11" x14ac:dyDescent="0.25">
      <c r="A27" t="s">
        <v>166</v>
      </c>
      <c r="B27" s="5" t="s">
        <v>281</v>
      </c>
      <c r="C27" t="s">
        <v>17</v>
      </c>
      <c r="D27" t="s">
        <v>8</v>
      </c>
      <c r="E27" t="s">
        <v>9</v>
      </c>
      <c r="F27" t="s">
        <v>8</v>
      </c>
      <c r="G27" s="3" t="s">
        <v>59</v>
      </c>
      <c r="H27" s="5"/>
      <c r="I27" s="5">
        <v>93.341039885554324</v>
      </c>
      <c r="J27" s="7">
        <v>462.20218189807866</v>
      </c>
      <c r="K27">
        <f t="shared" si="0"/>
        <v>4.6220218189807864E-2</v>
      </c>
    </row>
    <row r="28" spans="1:11" x14ac:dyDescent="0.25">
      <c r="A28" t="s">
        <v>200</v>
      </c>
      <c r="B28" s="5" t="s">
        <v>264</v>
      </c>
      <c r="C28" t="s">
        <v>17</v>
      </c>
      <c r="D28" t="s">
        <v>13</v>
      </c>
      <c r="E28" t="s">
        <v>32</v>
      </c>
      <c r="F28" t="s">
        <v>32</v>
      </c>
      <c r="H28" s="5"/>
      <c r="I28" s="5">
        <v>96.866775865774343</v>
      </c>
      <c r="J28" s="7">
        <v>585.93612742665357</v>
      </c>
      <c r="K28">
        <f t="shared" si="0"/>
        <v>5.8593612742665356E-2</v>
      </c>
    </row>
    <row r="29" spans="1:11" ht="30" x14ac:dyDescent="0.25">
      <c r="A29" t="s">
        <v>139</v>
      </c>
      <c r="B29" s="5" t="s">
        <v>279</v>
      </c>
      <c r="C29" t="s">
        <v>79</v>
      </c>
      <c r="D29" t="s">
        <v>8</v>
      </c>
      <c r="E29" t="s">
        <v>9</v>
      </c>
      <c r="F29" t="s">
        <v>8</v>
      </c>
      <c r="G29" s="3" t="s">
        <v>92</v>
      </c>
      <c r="H29" s="5"/>
      <c r="I29" s="5">
        <v>115.92045337697793</v>
      </c>
      <c r="J29" s="7">
        <v>651.69199634326856</v>
      </c>
      <c r="K29">
        <f t="shared" si="0"/>
        <v>6.5169199634326852E-2</v>
      </c>
    </row>
    <row r="30" spans="1:11" ht="30" x14ac:dyDescent="0.25">
      <c r="A30" t="s">
        <v>148</v>
      </c>
      <c r="B30" s="5" t="s">
        <v>240</v>
      </c>
      <c r="C30" t="s">
        <v>17</v>
      </c>
      <c r="D30" t="s">
        <v>8</v>
      </c>
      <c r="E30" t="s">
        <v>12</v>
      </c>
      <c r="F30" t="s">
        <v>13</v>
      </c>
      <c r="G30" s="3" t="s">
        <v>149</v>
      </c>
      <c r="H30" s="5"/>
      <c r="I30" s="5">
        <v>199.42344748266734</v>
      </c>
      <c r="J30" s="7">
        <v>856.33695625510688</v>
      </c>
      <c r="K30">
        <f t="shared" si="0"/>
        <v>8.5633695625510695E-2</v>
      </c>
    </row>
    <row r="31" spans="1:11" x14ac:dyDescent="0.25">
      <c r="A31" t="s">
        <v>136</v>
      </c>
      <c r="B31" s="5" t="s">
        <v>251</v>
      </c>
      <c r="C31" t="s">
        <v>79</v>
      </c>
      <c r="D31" t="s">
        <v>8</v>
      </c>
      <c r="E31" t="s">
        <v>9</v>
      </c>
      <c r="F31" t="s">
        <v>8</v>
      </c>
      <c r="G31" s="3" t="s">
        <v>90</v>
      </c>
      <c r="H31" s="5"/>
      <c r="I31" s="5">
        <v>155.32971484889435</v>
      </c>
      <c r="J31" s="7">
        <v>857.90105391242616</v>
      </c>
      <c r="K31">
        <f t="shared" si="0"/>
        <v>8.5790105391242613E-2</v>
      </c>
    </row>
    <row r="32" spans="1:11" x14ac:dyDescent="0.25">
      <c r="A32" t="s">
        <v>116</v>
      </c>
      <c r="B32" s="5" t="s">
        <v>358</v>
      </c>
      <c r="C32" t="s">
        <v>7</v>
      </c>
      <c r="D32" t="s">
        <v>8</v>
      </c>
      <c r="E32" t="s">
        <v>9</v>
      </c>
      <c r="F32" t="s">
        <v>8</v>
      </c>
      <c r="G32" s="3" t="s">
        <v>117</v>
      </c>
      <c r="H32" s="5"/>
      <c r="I32" s="5">
        <v>254.94523341292222</v>
      </c>
      <c r="J32" s="7">
        <v>928.17986490816918</v>
      </c>
      <c r="K32">
        <f t="shared" si="0"/>
        <v>9.281798649081692E-2</v>
      </c>
    </row>
    <row r="33" spans="1:11" x14ac:dyDescent="0.25">
      <c r="A33" t="s">
        <v>97</v>
      </c>
      <c r="B33" s="5" t="s">
        <v>305</v>
      </c>
      <c r="C33" t="s">
        <v>79</v>
      </c>
      <c r="D33" t="s">
        <v>8</v>
      </c>
      <c r="E33" t="s">
        <v>32</v>
      </c>
      <c r="F33" t="s">
        <v>32</v>
      </c>
      <c r="G33" s="3" t="s">
        <v>84</v>
      </c>
      <c r="H33" s="5"/>
      <c r="I33" s="5">
        <v>130.18651284413707</v>
      </c>
      <c r="J33" s="7">
        <v>953.4308316287653</v>
      </c>
      <c r="K33">
        <f t="shared" si="0"/>
        <v>9.5343083162876527E-2</v>
      </c>
    </row>
    <row r="34" spans="1:11" x14ac:dyDescent="0.25">
      <c r="A34" t="s">
        <v>83</v>
      </c>
      <c r="B34" s="5" t="s">
        <v>241</v>
      </c>
      <c r="C34" t="s">
        <v>79</v>
      </c>
      <c r="D34" t="s">
        <v>8</v>
      </c>
      <c r="E34" t="s">
        <v>9</v>
      </c>
      <c r="F34" t="s">
        <v>8</v>
      </c>
      <c r="G34" s="3" t="s">
        <v>84</v>
      </c>
      <c r="H34" s="5"/>
      <c r="I34" s="5">
        <v>203.595065601084</v>
      </c>
      <c r="J34" s="7">
        <v>1110.7233314081161</v>
      </c>
      <c r="K34">
        <f t="shared" ref="K34:K65" si="1">J34/10000</f>
        <v>0.11107233314081161</v>
      </c>
    </row>
    <row r="35" spans="1:11" x14ac:dyDescent="0.25">
      <c r="A35" t="s">
        <v>95</v>
      </c>
      <c r="B35" s="5" t="s">
        <v>284</v>
      </c>
      <c r="C35" t="s">
        <v>79</v>
      </c>
      <c r="D35" t="s">
        <v>8</v>
      </c>
      <c r="E35" t="s">
        <v>32</v>
      </c>
      <c r="F35" t="s">
        <v>32</v>
      </c>
      <c r="G35" s="3" t="s">
        <v>96</v>
      </c>
      <c r="H35" s="5" t="s">
        <v>399</v>
      </c>
      <c r="I35" s="5">
        <v>134.65403244997518</v>
      </c>
      <c r="J35" s="7">
        <v>1118.8545426181677</v>
      </c>
      <c r="K35">
        <f t="shared" si="1"/>
        <v>0.11188545426181677</v>
      </c>
    </row>
    <row r="36" spans="1:11" ht="30" x14ac:dyDescent="0.25">
      <c r="A36" t="s">
        <v>85</v>
      </c>
      <c r="B36" s="5" t="s">
        <v>245</v>
      </c>
      <c r="C36" t="s">
        <v>79</v>
      </c>
      <c r="D36" t="s">
        <v>8</v>
      </c>
      <c r="E36" t="s">
        <v>12</v>
      </c>
      <c r="F36" t="s">
        <v>13</v>
      </c>
      <c r="G36" s="3" t="s">
        <v>86</v>
      </c>
      <c r="H36" s="5"/>
      <c r="I36" s="5">
        <v>163.74128501854563</v>
      </c>
      <c r="J36" s="7">
        <v>1124.7639222779758</v>
      </c>
      <c r="K36">
        <f t="shared" si="1"/>
        <v>0.11247639222779758</v>
      </c>
    </row>
    <row r="37" spans="1:11" x14ac:dyDescent="0.25">
      <c r="A37" t="s">
        <v>123</v>
      </c>
      <c r="B37" s="5" t="s">
        <v>317</v>
      </c>
      <c r="C37" t="s">
        <v>79</v>
      </c>
      <c r="D37" t="s">
        <v>8</v>
      </c>
      <c r="E37" t="s">
        <v>12</v>
      </c>
      <c r="F37" t="s">
        <v>13</v>
      </c>
      <c r="G37" s="3" t="s">
        <v>124</v>
      </c>
      <c r="H37" s="5"/>
      <c r="I37" s="5">
        <v>161.91493870449366</v>
      </c>
      <c r="J37" s="7">
        <v>1134.7399507915115</v>
      </c>
      <c r="K37">
        <f t="shared" si="1"/>
        <v>0.11347399507915115</v>
      </c>
    </row>
    <row r="38" spans="1:11" x14ac:dyDescent="0.25">
      <c r="A38" t="s">
        <v>215</v>
      </c>
      <c r="B38" s="5" t="s">
        <v>291</v>
      </c>
      <c r="C38" t="s">
        <v>79</v>
      </c>
      <c r="D38" t="s">
        <v>13</v>
      </c>
      <c r="E38" t="s">
        <v>32</v>
      </c>
      <c r="F38" t="s">
        <v>32</v>
      </c>
      <c r="H38" s="5"/>
      <c r="I38" s="5">
        <v>159.69272215932583</v>
      </c>
      <c r="J38" s="7">
        <v>1203.1699984920795</v>
      </c>
      <c r="K38">
        <f t="shared" si="1"/>
        <v>0.12031699984920795</v>
      </c>
    </row>
    <row r="39" spans="1:11" x14ac:dyDescent="0.25">
      <c r="A39" t="s">
        <v>15</v>
      </c>
      <c r="B39" s="5" t="s">
        <v>235</v>
      </c>
      <c r="C39" t="s">
        <v>7</v>
      </c>
      <c r="D39" t="s">
        <v>8</v>
      </c>
      <c r="E39" t="s">
        <v>12</v>
      </c>
      <c r="F39" t="s">
        <v>13</v>
      </c>
      <c r="G39" s="2" t="s">
        <v>14</v>
      </c>
      <c r="H39" s="5"/>
      <c r="I39" s="5">
        <v>146.90731165036809</v>
      </c>
      <c r="J39" s="7">
        <v>1289.1246305353845</v>
      </c>
      <c r="K39">
        <f t="shared" si="1"/>
        <v>0.12891246305353846</v>
      </c>
    </row>
    <row r="40" spans="1:11" x14ac:dyDescent="0.25">
      <c r="A40" t="s">
        <v>187</v>
      </c>
      <c r="B40" s="5" t="s">
        <v>368</v>
      </c>
      <c r="C40" t="s">
        <v>17</v>
      </c>
      <c r="D40" t="s">
        <v>13</v>
      </c>
      <c r="E40" t="s">
        <v>32</v>
      </c>
      <c r="F40" t="s">
        <v>32</v>
      </c>
      <c r="H40" s="5"/>
      <c r="I40" s="5">
        <v>180.90196347252984</v>
      </c>
      <c r="J40" s="7">
        <v>1420.5563403904462</v>
      </c>
      <c r="K40">
        <f t="shared" si="1"/>
        <v>0.14205563403904461</v>
      </c>
    </row>
    <row r="41" spans="1:11" x14ac:dyDescent="0.25">
      <c r="A41" t="s">
        <v>226</v>
      </c>
      <c r="B41" s="5" t="s">
        <v>324</v>
      </c>
      <c r="C41" t="s">
        <v>79</v>
      </c>
      <c r="D41" t="s">
        <v>13</v>
      </c>
      <c r="E41" t="s">
        <v>32</v>
      </c>
      <c r="F41" t="s">
        <v>32</v>
      </c>
      <c r="H41" s="5"/>
      <c r="I41" s="5">
        <v>151.5313977626538</v>
      </c>
      <c r="J41" s="7">
        <v>1442.1944661542495</v>
      </c>
      <c r="K41">
        <f t="shared" si="1"/>
        <v>0.14421944661542496</v>
      </c>
    </row>
    <row r="42" spans="1:11" x14ac:dyDescent="0.25">
      <c r="A42" t="s">
        <v>223</v>
      </c>
      <c r="B42" s="5" t="s">
        <v>342</v>
      </c>
      <c r="C42" t="s">
        <v>79</v>
      </c>
      <c r="D42" t="s">
        <v>13</v>
      </c>
      <c r="E42" t="s">
        <v>32</v>
      </c>
      <c r="F42" t="s">
        <v>32</v>
      </c>
      <c r="H42" s="5"/>
      <c r="I42" s="5">
        <v>231.76749298226352</v>
      </c>
      <c r="J42" s="7">
        <v>1466.9841840611512</v>
      </c>
      <c r="K42">
        <f t="shared" si="1"/>
        <v>0.14669841840611511</v>
      </c>
    </row>
    <row r="43" spans="1:11" x14ac:dyDescent="0.25">
      <c r="A43" t="s">
        <v>93</v>
      </c>
      <c r="B43" s="5" t="s">
        <v>282</v>
      </c>
      <c r="C43" t="s">
        <v>79</v>
      </c>
      <c r="D43" t="s">
        <v>8</v>
      </c>
      <c r="E43" t="s">
        <v>9</v>
      </c>
      <c r="F43" t="s">
        <v>8</v>
      </c>
      <c r="G43" s="3" t="s">
        <v>94</v>
      </c>
      <c r="H43" s="5"/>
      <c r="I43" s="5">
        <v>188.30570017944194</v>
      </c>
      <c r="J43" s="7">
        <v>1468.4347649879339</v>
      </c>
      <c r="K43">
        <f t="shared" si="1"/>
        <v>0.1468434764987934</v>
      </c>
    </row>
    <row r="44" spans="1:11" x14ac:dyDescent="0.25">
      <c r="A44" t="s">
        <v>221</v>
      </c>
      <c r="B44" s="5" t="s">
        <v>381</v>
      </c>
      <c r="C44" t="s">
        <v>79</v>
      </c>
      <c r="D44" t="s">
        <v>13</v>
      </c>
      <c r="E44" t="s">
        <v>32</v>
      </c>
      <c r="F44" t="s">
        <v>32</v>
      </c>
      <c r="H44" s="5"/>
      <c r="I44" s="5">
        <v>156.74830637743472</v>
      </c>
      <c r="J44" s="7">
        <v>1528.7670069063897</v>
      </c>
      <c r="K44">
        <f t="shared" si="1"/>
        <v>0.15287670069063897</v>
      </c>
    </row>
    <row r="45" spans="1:11" ht="30" x14ac:dyDescent="0.25">
      <c r="A45" t="s">
        <v>107</v>
      </c>
      <c r="B45" s="5" t="s">
        <v>320</v>
      </c>
      <c r="C45" t="s">
        <v>17</v>
      </c>
      <c r="D45" t="s">
        <v>8</v>
      </c>
      <c r="E45" t="s">
        <v>12</v>
      </c>
      <c r="F45" t="s">
        <v>13</v>
      </c>
      <c r="G45" s="3" t="s">
        <v>69</v>
      </c>
      <c r="H45" s="5"/>
      <c r="I45" s="5">
        <v>402.5903238589114</v>
      </c>
      <c r="J45" s="7">
        <v>1603.7358585458694</v>
      </c>
      <c r="K45">
        <f t="shared" si="1"/>
        <v>0.16037358585458694</v>
      </c>
    </row>
    <row r="46" spans="1:11" ht="30" x14ac:dyDescent="0.25">
      <c r="A46" t="s">
        <v>137</v>
      </c>
      <c r="B46" s="5" t="s">
        <v>261</v>
      </c>
      <c r="C46" t="s">
        <v>79</v>
      </c>
      <c r="D46" t="s">
        <v>8</v>
      </c>
      <c r="E46" t="s">
        <v>9</v>
      </c>
      <c r="F46" t="s">
        <v>8</v>
      </c>
      <c r="G46" s="3" t="s">
        <v>92</v>
      </c>
      <c r="H46" s="5"/>
      <c r="I46" s="5">
        <v>178.85822530001789</v>
      </c>
      <c r="J46" s="7">
        <v>1660.9159997860515</v>
      </c>
      <c r="K46">
        <f t="shared" si="1"/>
        <v>0.16609159997860515</v>
      </c>
    </row>
    <row r="47" spans="1:11" ht="45" x14ac:dyDescent="0.25">
      <c r="A47" t="s">
        <v>41</v>
      </c>
      <c r="B47" s="5" t="s">
        <v>329</v>
      </c>
      <c r="C47" t="s">
        <v>7</v>
      </c>
      <c r="D47" t="s">
        <v>8</v>
      </c>
      <c r="E47" t="s">
        <v>9</v>
      </c>
      <c r="F47" t="s">
        <v>13</v>
      </c>
      <c r="G47" s="3" t="s">
        <v>42</v>
      </c>
      <c r="H47" s="5"/>
      <c r="I47" s="5">
        <v>176.2174911706353</v>
      </c>
      <c r="J47" s="7">
        <v>1736.4383121519022</v>
      </c>
      <c r="K47">
        <f t="shared" si="1"/>
        <v>0.17364383121519023</v>
      </c>
    </row>
    <row r="48" spans="1:11" x14ac:dyDescent="0.25">
      <c r="A48" t="s">
        <v>105</v>
      </c>
      <c r="B48" s="5" t="s">
        <v>297</v>
      </c>
      <c r="C48" t="s">
        <v>17</v>
      </c>
      <c r="D48" t="s">
        <v>8</v>
      </c>
      <c r="E48" t="s">
        <v>12</v>
      </c>
      <c r="F48" t="s">
        <v>13</v>
      </c>
      <c r="G48" s="3" t="s">
        <v>55</v>
      </c>
      <c r="H48" s="5"/>
      <c r="I48" s="5">
        <v>194.24162517458976</v>
      </c>
      <c r="J48" s="7">
        <v>1770.9879024844652</v>
      </c>
      <c r="K48">
        <f t="shared" si="1"/>
        <v>0.17709879024844652</v>
      </c>
    </row>
    <row r="49" spans="1:11" x14ac:dyDescent="0.25">
      <c r="A49" t="s">
        <v>131</v>
      </c>
      <c r="B49" s="5" t="s">
        <v>262</v>
      </c>
      <c r="C49" t="s">
        <v>17</v>
      </c>
      <c r="D49" t="s">
        <v>8</v>
      </c>
      <c r="E49" t="s">
        <v>9</v>
      </c>
      <c r="F49" t="s">
        <v>8</v>
      </c>
      <c r="G49" s="3" t="s">
        <v>132</v>
      </c>
      <c r="H49" s="5" t="s">
        <v>396</v>
      </c>
      <c r="I49" s="5">
        <v>193.55944333179497</v>
      </c>
      <c r="J49" s="7">
        <v>1838.199916099104</v>
      </c>
      <c r="K49">
        <f t="shared" si="1"/>
        <v>0.18381999160991042</v>
      </c>
    </row>
    <row r="50" spans="1:11" x14ac:dyDescent="0.25">
      <c r="A50" t="s">
        <v>129</v>
      </c>
      <c r="B50" s="5" t="s">
        <v>372</v>
      </c>
      <c r="C50" t="s">
        <v>79</v>
      </c>
      <c r="D50" t="s">
        <v>8</v>
      </c>
      <c r="E50" t="s">
        <v>9</v>
      </c>
      <c r="F50" t="s">
        <v>8</v>
      </c>
      <c r="G50" s="3" t="s">
        <v>130</v>
      </c>
      <c r="H50" s="5"/>
      <c r="I50" s="5">
        <v>275.17271153191052</v>
      </c>
      <c r="J50" s="7">
        <v>1858.1133594230241</v>
      </c>
      <c r="K50">
        <f t="shared" si="1"/>
        <v>0.18581133594230242</v>
      </c>
    </row>
    <row r="51" spans="1:11" x14ac:dyDescent="0.25">
      <c r="A51" t="s">
        <v>142</v>
      </c>
      <c r="B51" s="5" t="s">
        <v>313</v>
      </c>
      <c r="C51" t="s">
        <v>17</v>
      </c>
      <c r="D51" t="s">
        <v>8</v>
      </c>
      <c r="E51" t="s">
        <v>32</v>
      </c>
      <c r="F51" t="s">
        <v>32</v>
      </c>
      <c r="H51" s="5" t="s">
        <v>395</v>
      </c>
      <c r="I51" s="5">
        <v>171.46588770988265</v>
      </c>
      <c r="J51" s="7">
        <v>1858.788912868481</v>
      </c>
      <c r="K51">
        <f t="shared" si="1"/>
        <v>0.18587889128684809</v>
      </c>
    </row>
    <row r="52" spans="1:11" x14ac:dyDescent="0.25">
      <c r="A52" t="s">
        <v>152</v>
      </c>
      <c r="B52" s="5" t="s">
        <v>360</v>
      </c>
      <c r="C52" t="s">
        <v>79</v>
      </c>
      <c r="D52" t="s">
        <v>8</v>
      </c>
      <c r="E52" t="s">
        <v>12</v>
      </c>
      <c r="F52" t="s">
        <v>13</v>
      </c>
      <c r="G52" s="3" t="s">
        <v>119</v>
      </c>
      <c r="H52" s="5"/>
      <c r="I52" s="5">
        <v>182.79237072345597</v>
      </c>
      <c r="J52" s="7">
        <v>2082.5994992637084</v>
      </c>
      <c r="K52">
        <f t="shared" si="1"/>
        <v>0.20825994992637084</v>
      </c>
    </row>
    <row r="53" spans="1:11" x14ac:dyDescent="0.25">
      <c r="A53" t="s">
        <v>211</v>
      </c>
      <c r="B53" s="5" t="s">
        <v>344</v>
      </c>
      <c r="C53" t="s">
        <v>79</v>
      </c>
      <c r="D53" t="s">
        <v>13</v>
      </c>
      <c r="E53" t="s">
        <v>32</v>
      </c>
      <c r="F53" t="s">
        <v>32</v>
      </c>
      <c r="H53" s="5"/>
      <c r="I53" s="5">
        <v>265.83875284145836</v>
      </c>
      <c r="J53" s="7">
        <v>2320.7537217345821</v>
      </c>
      <c r="K53">
        <f t="shared" si="1"/>
        <v>0.23207537217345822</v>
      </c>
    </row>
    <row r="54" spans="1:11" x14ac:dyDescent="0.25">
      <c r="A54" t="s">
        <v>229</v>
      </c>
      <c r="B54" s="5" t="s">
        <v>376</v>
      </c>
      <c r="C54" t="s">
        <v>17</v>
      </c>
      <c r="D54" t="s">
        <v>13</v>
      </c>
      <c r="E54" t="s">
        <v>32</v>
      </c>
      <c r="F54" t="s">
        <v>32</v>
      </c>
      <c r="H54" s="5"/>
      <c r="I54" s="5">
        <v>195.33783777123745</v>
      </c>
      <c r="J54" s="7">
        <v>2325.0622065943248</v>
      </c>
      <c r="K54">
        <f t="shared" si="1"/>
        <v>0.23250622065943249</v>
      </c>
    </row>
    <row r="55" spans="1:11" x14ac:dyDescent="0.25">
      <c r="A55" t="s">
        <v>178</v>
      </c>
      <c r="B55" s="5" t="s">
        <v>276</v>
      </c>
      <c r="C55" t="s">
        <v>17</v>
      </c>
      <c r="D55" t="s">
        <v>13</v>
      </c>
      <c r="E55" t="s">
        <v>32</v>
      </c>
      <c r="F55" t="s">
        <v>32</v>
      </c>
      <c r="H55" s="5"/>
      <c r="I55" s="5">
        <v>270.44971812466645</v>
      </c>
      <c r="J55" s="7">
        <v>2611.8307096836156</v>
      </c>
      <c r="K55">
        <f t="shared" si="1"/>
        <v>0.26118307096836157</v>
      </c>
    </row>
    <row r="56" spans="1:11" x14ac:dyDescent="0.25">
      <c r="A56" t="s">
        <v>224</v>
      </c>
      <c r="B56" s="5" t="s">
        <v>341</v>
      </c>
      <c r="C56" t="s">
        <v>79</v>
      </c>
      <c r="D56" t="s">
        <v>13</v>
      </c>
      <c r="E56" t="s">
        <v>32</v>
      </c>
      <c r="F56" t="s">
        <v>32</v>
      </c>
      <c r="H56" s="5"/>
      <c r="I56" s="5">
        <v>238.36358656832408</v>
      </c>
      <c r="J56" s="7">
        <v>2656.5648412967935</v>
      </c>
      <c r="K56">
        <f t="shared" si="1"/>
        <v>0.26565648412967935</v>
      </c>
    </row>
    <row r="57" spans="1:11" x14ac:dyDescent="0.25">
      <c r="A57" t="s">
        <v>162</v>
      </c>
      <c r="B57" s="5" t="s">
        <v>338</v>
      </c>
      <c r="C57" t="s">
        <v>7</v>
      </c>
      <c r="D57" t="s">
        <v>8</v>
      </c>
      <c r="E57" t="s">
        <v>12</v>
      </c>
      <c r="F57" t="s">
        <v>13</v>
      </c>
      <c r="G57" s="3" t="s">
        <v>160</v>
      </c>
      <c r="H57" s="5"/>
      <c r="I57" s="5">
        <v>207.66725074823469</v>
      </c>
      <c r="J57" s="7">
        <v>2752.1327135914953</v>
      </c>
      <c r="K57">
        <f t="shared" si="1"/>
        <v>0.27521327135914952</v>
      </c>
    </row>
    <row r="58" spans="1:11" ht="30" x14ac:dyDescent="0.25">
      <c r="A58" t="s">
        <v>91</v>
      </c>
      <c r="B58" s="5" t="s">
        <v>278</v>
      </c>
      <c r="C58" t="s">
        <v>79</v>
      </c>
      <c r="D58" t="s">
        <v>8</v>
      </c>
      <c r="E58" t="s">
        <v>9</v>
      </c>
      <c r="F58" s="2" t="s">
        <v>8</v>
      </c>
      <c r="G58" s="3" t="s">
        <v>92</v>
      </c>
      <c r="H58" s="5"/>
      <c r="I58" s="5">
        <v>226.58423550736572</v>
      </c>
      <c r="J58" s="7">
        <v>2918.3164985613939</v>
      </c>
      <c r="K58">
        <f t="shared" si="1"/>
        <v>0.29183164985613941</v>
      </c>
    </row>
    <row r="59" spans="1:11" x14ac:dyDescent="0.25">
      <c r="A59" t="s">
        <v>216</v>
      </c>
      <c r="B59" s="5" t="s">
        <v>326</v>
      </c>
      <c r="C59" t="s">
        <v>7</v>
      </c>
      <c r="D59" t="s">
        <v>13</v>
      </c>
      <c r="E59" t="s">
        <v>32</v>
      </c>
      <c r="F59" t="s">
        <v>32</v>
      </c>
      <c r="H59" s="5"/>
      <c r="I59" s="5">
        <v>242.68848718520664</v>
      </c>
      <c r="J59" s="7">
        <v>2992.2701469818389</v>
      </c>
      <c r="K59">
        <f t="shared" si="1"/>
        <v>0.29922701469818391</v>
      </c>
    </row>
    <row r="60" spans="1:11" x14ac:dyDescent="0.25">
      <c r="A60" t="s">
        <v>228</v>
      </c>
      <c r="B60" s="5" t="s">
        <v>340</v>
      </c>
      <c r="C60" t="s">
        <v>79</v>
      </c>
      <c r="D60" t="s">
        <v>13</v>
      </c>
      <c r="E60" t="s">
        <v>32</v>
      </c>
      <c r="F60" t="s">
        <v>32</v>
      </c>
      <c r="H60" s="5"/>
      <c r="I60" s="5">
        <v>327.52527774848556</v>
      </c>
      <c r="J60" s="7">
        <v>3269.5247119603473</v>
      </c>
      <c r="K60">
        <f t="shared" si="1"/>
        <v>0.32695247119603471</v>
      </c>
    </row>
    <row r="61" spans="1:11" x14ac:dyDescent="0.25">
      <c r="A61" t="s">
        <v>144</v>
      </c>
      <c r="B61" s="5" t="s">
        <v>359</v>
      </c>
      <c r="C61" t="s">
        <v>79</v>
      </c>
      <c r="D61" t="s">
        <v>8</v>
      </c>
      <c r="E61" t="s">
        <v>12</v>
      </c>
      <c r="F61" t="s">
        <v>13</v>
      </c>
      <c r="G61" s="3" t="s">
        <v>119</v>
      </c>
      <c r="H61" s="5"/>
      <c r="I61" s="5">
        <v>264.15588050123955</v>
      </c>
      <c r="J61" s="7">
        <v>3348.061112794614</v>
      </c>
      <c r="K61">
        <f t="shared" si="1"/>
        <v>0.33480611127946142</v>
      </c>
    </row>
    <row r="62" spans="1:11" ht="30" x14ac:dyDescent="0.25">
      <c r="A62" t="s">
        <v>168</v>
      </c>
      <c r="B62" s="5" t="s">
        <v>371</v>
      </c>
      <c r="C62" t="s">
        <v>79</v>
      </c>
      <c r="D62" t="s">
        <v>8</v>
      </c>
      <c r="E62" t="s">
        <v>9</v>
      </c>
      <c r="F62" t="s">
        <v>8</v>
      </c>
      <c r="G62" s="3" t="s">
        <v>114</v>
      </c>
      <c r="H62" s="5"/>
      <c r="I62" s="5">
        <v>242.53227010582046</v>
      </c>
      <c r="J62" s="7">
        <v>3356.6378112740649</v>
      </c>
      <c r="K62">
        <f t="shared" si="1"/>
        <v>0.33566378112740647</v>
      </c>
    </row>
    <row r="63" spans="1:11" x14ac:dyDescent="0.25">
      <c r="A63" t="s">
        <v>145</v>
      </c>
      <c r="B63" s="5" t="s">
        <v>298</v>
      </c>
      <c r="C63" t="s">
        <v>17</v>
      </c>
      <c r="D63" t="s">
        <v>8</v>
      </c>
      <c r="E63" t="s">
        <v>9</v>
      </c>
      <c r="F63" t="s">
        <v>8</v>
      </c>
      <c r="G63" s="3" t="s">
        <v>63</v>
      </c>
      <c r="H63" s="5"/>
      <c r="I63" s="5">
        <v>299.04737667703444</v>
      </c>
      <c r="J63" s="7">
        <v>3394.2911670401027</v>
      </c>
      <c r="K63">
        <f t="shared" si="1"/>
        <v>0.33942911670401027</v>
      </c>
    </row>
    <row r="64" spans="1:11" x14ac:dyDescent="0.25">
      <c r="A64" t="s">
        <v>118</v>
      </c>
      <c r="B64" s="5" t="s">
        <v>361</v>
      </c>
      <c r="C64" t="s">
        <v>79</v>
      </c>
      <c r="D64" t="s">
        <v>8</v>
      </c>
      <c r="E64" t="s">
        <v>12</v>
      </c>
      <c r="F64" t="s">
        <v>13</v>
      </c>
      <c r="G64" s="3" t="s">
        <v>119</v>
      </c>
      <c r="H64" s="5"/>
      <c r="I64" s="5">
        <v>234.76410150464318</v>
      </c>
      <c r="J64" s="7">
        <v>3463.7909253996913</v>
      </c>
      <c r="K64">
        <f t="shared" si="1"/>
        <v>0.34637909253996912</v>
      </c>
    </row>
    <row r="65" spans="1:11" x14ac:dyDescent="0.25">
      <c r="A65" t="s">
        <v>210</v>
      </c>
      <c r="B65" s="5" t="s">
        <v>343</v>
      </c>
      <c r="C65" t="s">
        <v>79</v>
      </c>
      <c r="D65" t="s">
        <v>13</v>
      </c>
      <c r="E65" t="s">
        <v>32</v>
      </c>
      <c r="F65" t="s">
        <v>32</v>
      </c>
      <c r="H65" s="5"/>
      <c r="I65" s="5">
        <v>275.53652002305972</v>
      </c>
      <c r="J65" s="7">
        <v>3749.1393536820001</v>
      </c>
      <c r="K65">
        <f t="shared" si="1"/>
        <v>0.3749139353682</v>
      </c>
    </row>
    <row r="66" spans="1:11" ht="30" x14ac:dyDescent="0.25">
      <c r="A66" t="s">
        <v>81</v>
      </c>
      <c r="B66" s="5" t="s">
        <v>231</v>
      </c>
      <c r="C66" t="s">
        <v>79</v>
      </c>
      <c r="D66" t="s">
        <v>8</v>
      </c>
      <c r="E66" t="s">
        <v>9</v>
      </c>
      <c r="F66" t="s">
        <v>13</v>
      </c>
      <c r="G66" s="3" t="s">
        <v>82</v>
      </c>
      <c r="H66" s="5" t="s">
        <v>392</v>
      </c>
      <c r="I66" s="5">
        <v>397.62643485862435</v>
      </c>
      <c r="J66" s="7">
        <v>4045.113679395703</v>
      </c>
      <c r="K66">
        <f t="shared" ref="K66:K97" si="2">J66/10000</f>
        <v>0.40451136793957032</v>
      </c>
    </row>
    <row r="67" spans="1:11" x14ac:dyDescent="0.25">
      <c r="A67" t="s">
        <v>222</v>
      </c>
      <c r="B67" s="5" t="s">
        <v>382</v>
      </c>
      <c r="C67" t="s">
        <v>79</v>
      </c>
      <c r="D67" t="s">
        <v>13</v>
      </c>
      <c r="E67" t="s">
        <v>32</v>
      </c>
      <c r="F67" t="s">
        <v>32</v>
      </c>
      <c r="H67" s="5"/>
      <c r="I67" s="5">
        <v>409.9035773510185</v>
      </c>
      <c r="J67" s="7">
        <v>4125.2786813240609</v>
      </c>
      <c r="K67">
        <f t="shared" si="2"/>
        <v>0.41252786813240611</v>
      </c>
    </row>
    <row r="68" spans="1:11" ht="30" x14ac:dyDescent="0.25">
      <c r="A68" t="s">
        <v>38</v>
      </c>
      <c r="B68" s="5" t="s">
        <v>327</v>
      </c>
      <c r="C68" t="s">
        <v>7</v>
      </c>
      <c r="D68" t="s">
        <v>8</v>
      </c>
      <c r="E68" t="s">
        <v>12</v>
      </c>
      <c r="F68" t="s">
        <v>13</v>
      </c>
      <c r="G68" s="3" t="s">
        <v>19</v>
      </c>
      <c r="H68" s="5"/>
      <c r="I68" s="5">
        <v>499.58196602191106</v>
      </c>
      <c r="J68" s="7">
        <v>4137.0762598103238</v>
      </c>
      <c r="K68">
        <f t="shared" si="2"/>
        <v>0.41370762598103239</v>
      </c>
    </row>
    <row r="69" spans="1:11" ht="30" x14ac:dyDescent="0.25">
      <c r="A69" t="s">
        <v>49</v>
      </c>
      <c r="B69" s="5" t="s">
        <v>373</v>
      </c>
      <c r="C69" t="s">
        <v>7</v>
      </c>
      <c r="D69" t="s">
        <v>8</v>
      </c>
      <c r="E69" t="s">
        <v>9</v>
      </c>
      <c r="F69" t="s">
        <v>8</v>
      </c>
      <c r="G69" s="3" t="s">
        <v>19</v>
      </c>
      <c r="H69" s="5"/>
      <c r="I69" s="5">
        <v>268.69916258100704</v>
      </c>
      <c r="J69" s="7">
        <v>4143.8080043139835</v>
      </c>
      <c r="K69">
        <f t="shared" si="2"/>
        <v>0.41438080043139836</v>
      </c>
    </row>
    <row r="70" spans="1:11" x14ac:dyDescent="0.25">
      <c r="A70" t="s">
        <v>218</v>
      </c>
      <c r="B70" s="5" t="s">
        <v>335</v>
      </c>
      <c r="C70" t="s">
        <v>79</v>
      </c>
      <c r="D70" t="s">
        <v>13</v>
      </c>
      <c r="E70" t="s">
        <v>32</v>
      </c>
      <c r="F70" t="s">
        <v>32</v>
      </c>
      <c r="H70" s="5"/>
      <c r="I70" s="5">
        <v>604.10919838180473</v>
      </c>
      <c r="J70" s="7">
        <v>4274.0235150400813</v>
      </c>
      <c r="K70">
        <f t="shared" si="2"/>
        <v>0.42740235150400813</v>
      </c>
    </row>
    <row r="71" spans="1:11" x14ac:dyDescent="0.25">
      <c r="A71" t="s">
        <v>190</v>
      </c>
      <c r="B71" s="5" t="s">
        <v>389</v>
      </c>
      <c r="C71" t="s">
        <v>17</v>
      </c>
      <c r="D71" t="s">
        <v>13</v>
      </c>
      <c r="E71" t="s">
        <v>32</v>
      </c>
      <c r="F71" t="s">
        <v>32</v>
      </c>
      <c r="H71" s="5"/>
      <c r="I71" s="5">
        <v>393.91081028617498</v>
      </c>
      <c r="J71" s="7">
        <v>4317.1791399273716</v>
      </c>
      <c r="K71">
        <f t="shared" si="2"/>
        <v>0.43171791399273718</v>
      </c>
    </row>
    <row r="72" spans="1:11" x14ac:dyDescent="0.25">
      <c r="A72" t="s">
        <v>133</v>
      </c>
      <c r="B72" s="5" t="s">
        <v>290</v>
      </c>
      <c r="C72" t="s">
        <v>17</v>
      </c>
      <c r="D72" t="s">
        <v>8</v>
      </c>
      <c r="E72" t="s">
        <v>12</v>
      </c>
      <c r="F72" t="s">
        <v>13</v>
      </c>
      <c r="G72" s="3" t="s">
        <v>61</v>
      </c>
      <c r="H72" s="5"/>
      <c r="I72" s="5">
        <v>348.6699122071916</v>
      </c>
      <c r="J72" s="7">
        <v>4601.3345805765994</v>
      </c>
      <c r="K72">
        <f t="shared" si="2"/>
        <v>0.46013345805765993</v>
      </c>
    </row>
    <row r="73" spans="1:11" ht="30" x14ac:dyDescent="0.25">
      <c r="A73" t="s">
        <v>50</v>
      </c>
      <c r="B73" s="5" t="s">
        <v>387</v>
      </c>
      <c r="C73" t="s">
        <v>7</v>
      </c>
      <c r="D73" t="s">
        <v>8</v>
      </c>
      <c r="E73" t="s">
        <v>12</v>
      </c>
      <c r="F73" t="s">
        <v>13</v>
      </c>
      <c r="G73" s="3" t="s">
        <v>51</v>
      </c>
      <c r="H73" s="5"/>
      <c r="I73" s="5">
        <v>335.17147468930904</v>
      </c>
      <c r="J73" s="7">
        <v>4693.3786588986068</v>
      </c>
      <c r="K73">
        <f t="shared" si="2"/>
        <v>0.46933786588986065</v>
      </c>
    </row>
    <row r="74" spans="1:11" x14ac:dyDescent="0.25">
      <c r="A74" t="s">
        <v>174</v>
      </c>
      <c r="B74" s="5" t="s">
        <v>257</v>
      </c>
      <c r="C74" t="s">
        <v>17</v>
      </c>
      <c r="D74" t="s">
        <v>13</v>
      </c>
      <c r="E74" t="s">
        <v>32</v>
      </c>
      <c r="F74" t="s">
        <v>32</v>
      </c>
      <c r="H74" s="5"/>
      <c r="I74" s="5">
        <v>532.54645741695413</v>
      </c>
      <c r="J74" s="7">
        <v>4920.46284856697</v>
      </c>
      <c r="K74">
        <f t="shared" si="2"/>
        <v>0.49204628485669699</v>
      </c>
    </row>
    <row r="75" spans="1:11" x14ac:dyDescent="0.25">
      <c r="A75" t="s">
        <v>110</v>
      </c>
      <c r="B75" s="5" t="s">
        <v>356</v>
      </c>
      <c r="C75" t="s">
        <v>79</v>
      </c>
      <c r="D75" t="s">
        <v>8</v>
      </c>
      <c r="E75" t="s">
        <v>9</v>
      </c>
      <c r="F75" t="s">
        <v>8</v>
      </c>
      <c r="G75" s="3" t="s">
        <v>111</v>
      </c>
      <c r="H75" s="5"/>
      <c r="I75" s="5">
        <v>460.1584454205705</v>
      </c>
      <c r="J75" s="7">
        <v>4956.2661354014526</v>
      </c>
      <c r="K75">
        <f t="shared" si="2"/>
        <v>0.49562661354014526</v>
      </c>
    </row>
    <row r="76" spans="1:11" x14ac:dyDescent="0.25">
      <c r="A76" t="s">
        <v>115</v>
      </c>
      <c r="B76" s="5" t="s">
        <v>366</v>
      </c>
      <c r="C76" t="s">
        <v>17</v>
      </c>
      <c r="D76" t="s">
        <v>8</v>
      </c>
      <c r="E76" t="s">
        <v>12</v>
      </c>
      <c r="F76" t="s">
        <v>13</v>
      </c>
      <c r="G76" s="3" t="s">
        <v>63</v>
      </c>
      <c r="H76" s="5"/>
      <c r="I76" s="5">
        <v>424.40871172264417</v>
      </c>
      <c r="J76" s="7">
        <v>5405.6179664625397</v>
      </c>
      <c r="K76">
        <f t="shared" si="2"/>
        <v>0.54056179664625392</v>
      </c>
    </row>
    <row r="77" spans="1:11" x14ac:dyDescent="0.25">
      <c r="A77" t="s">
        <v>189</v>
      </c>
      <c r="B77" s="5" t="s">
        <v>383</v>
      </c>
      <c r="C77" t="s">
        <v>17</v>
      </c>
      <c r="D77" t="s">
        <v>13</v>
      </c>
      <c r="E77" t="s">
        <v>32</v>
      </c>
      <c r="F77" t="s">
        <v>32</v>
      </c>
      <c r="H77" s="5"/>
      <c r="I77" s="5">
        <v>320.00545609973705</v>
      </c>
      <c r="J77" s="7">
        <v>5756.5431160251892</v>
      </c>
      <c r="K77">
        <f t="shared" si="2"/>
        <v>0.5756543116025189</v>
      </c>
    </row>
    <row r="78" spans="1:11" x14ac:dyDescent="0.25">
      <c r="A78" t="s">
        <v>197</v>
      </c>
      <c r="B78" s="5" t="s">
        <v>287</v>
      </c>
      <c r="C78" t="s">
        <v>79</v>
      </c>
      <c r="D78" t="s">
        <v>13</v>
      </c>
      <c r="E78" t="s">
        <v>32</v>
      </c>
      <c r="F78" t="s">
        <v>32</v>
      </c>
      <c r="H78" s="5"/>
      <c r="I78" s="5">
        <v>308.58879928867498</v>
      </c>
      <c r="J78" s="7">
        <v>5981.4082382154302</v>
      </c>
      <c r="K78">
        <f t="shared" si="2"/>
        <v>0.59814082382154299</v>
      </c>
    </row>
    <row r="79" spans="1:11" x14ac:dyDescent="0.25">
      <c r="A79" t="s">
        <v>39</v>
      </c>
      <c r="B79" s="5" t="s">
        <v>328</v>
      </c>
      <c r="C79" t="s">
        <v>7</v>
      </c>
      <c r="D79" t="s">
        <v>8</v>
      </c>
      <c r="E79" t="s">
        <v>12</v>
      </c>
      <c r="F79" t="s">
        <v>13</v>
      </c>
      <c r="G79" t="s">
        <v>40</v>
      </c>
      <c r="H79" s="5"/>
      <c r="I79" s="5">
        <v>618.61773429640505</v>
      </c>
      <c r="J79" s="7">
        <v>6051.2380192840119</v>
      </c>
      <c r="K79">
        <f t="shared" si="2"/>
        <v>0.60512380192840121</v>
      </c>
    </row>
    <row r="80" spans="1:11" x14ac:dyDescent="0.25">
      <c r="A80" t="s">
        <v>199</v>
      </c>
      <c r="B80" s="5" t="s">
        <v>263</v>
      </c>
      <c r="C80" t="s">
        <v>17</v>
      </c>
      <c r="D80" t="s">
        <v>13</v>
      </c>
      <c r="E80" t="s">
        <v>32</v>
      </c>
      <c r="F80" t="s">
        <v>32</v>
      </c>
      <c r="H80" s="5"/>
      <c r="I80" s="5">
        <v>328.9747684550897</v>
      </c>
      <c r="J80" s="7">
        <v>6161.1423480742269</v>
      </c>
      <c r="K80">
        <f t="shared" si="2"/>
        <v>0.61611423480742267</v>
      </c>
    </row>
    <row r="81" spans="1:11" x14ac:dyDescent="0.25">
      <c r="A81" t="s">
        <v>47</v>
      </c>
      <c r="B81" s="5" t="s">
        <v>349</v>
      </c>
      <c r="C81" t="s">
        <v>7</v>
      </c>
      <c r="D81" t="s">
        <v>8</v>
      </c>
      <c r="E81" t="s">
        <v>9</v>
      </c>
      <c r="F81" t="s">
        <v>8</v>
      </c>
      <c r="G81" t="s">
        <v>48</v>
      </c>
      <c r="H81" s="5"/>
      <c r="I81" s="5">
        <v>361.64934567291698</v>
      </c>
      <c r="J81" s="7">
        <v>7103.7158047368366</v>
      </c>
      <c r="K81">
        <f t="shared" si="2"/>
        <v>0.71037158047368365</v>
      </c>
    </row>
    <row r="82" spans="1:11" x14ac:dyDescent="0.25">
      <c r="A82" t="s">
        <v>153</v>
      </c>
      <c r="B82" s="5" t="s">
        <v>249</v>
      </c>
      <c r="C82" t="s">
        <v>79</v>
      </c>
      <c r="D82" t="s">
        <v>8</v>
      </c>
      <c r="E82" t="s">
        <v>12</v>
      </c>
      <c r="F82" t="s">
        <v>13</v>
      </c>
      <c r="G82" s="3" t="s">
        <v>90</v>
      </c>
      <c r="H82" s="5"/>
      <c r="I82" s="5">
        <v>371.30223601001268</v>
      </c>
      <c r="J82" s="7">
        <v>7110.5923100877417</v>
      </c>
      <c r="K82">
        <f t="shared" si="2"/>
        <v>0.71105923100877422</v>
      </c>
    </row>
    <row r="83" spans="1:11" ht="30" x14ac:dyDescent="0.25">
      <c r="A83" t="s">
        <v>154</v>
      </c>
      <c r="B83" s="5" t="s">
        <v>309</v>
      </c>
      <c r="C83" t="s">
        <v>17</v>
      </c>
      <c r="D83" t="s">
        <v>8</v>
      </c>
      <c r="E83" t="s">
        <v>12</v>
      </c>
      <c r="F83" t="s">
        <v>13</v>
      </c>
      <c r="G83" s="3" t="s">
        <v>65</v>
      </c>
      <c r="H83" s="5"/>
      <c r="I83" s="5">
        <v>563.56521230498072</v>
      </c>
      <c r="J83" s="7">
        <v>7353.9160222421779</v>
      </c>
      <c r="K83">
        <f t="shared" si="2"/>
        <v>0.73539160222421773</v>
      </c>
    </row>
    <row r="84" spans="1:11" ht="30" x14ac:dyDescent="0.25">
      <c r="A84" t="s">
        <v>64</v>
      </c>
      <c r="B84" s="5" t="s">
        <v>308</v>
      </c>
      <c r="C84" t="s">
        <v>17</v>
      </c>
      <c r="D84" t="s">
        <v>8</v>
      </c>
      <c r="E84" t="s">
        <v>12</v>
      </c>
      <c r="F84" t="s">
        <v>13</v>
      </c>
      <c r="G84" s="3" t="s">
        <v>65</v>
      </c>
      <c r="H84" s="5"/>
      <c r="I84" s="5">
        <v>347.78238382724993</v>
      </c>
      <c r="J84" s="7">
        <v>7511.7941156356219</v>
      </c>
      <c r="K84">
        <f t="shared" si="2"/>
        <v>0.75117941156356216</v>
      </c>
    </row>
    <row r="85" spans="1:11" x14ac:dyDescent="0.25">
      <c r="A85" t="s">
        <v>89</v>
      </c>
      <c r="B85" s="5" t="s">
        <v>250</v>
      </c>
      <c r="C85" t="s">
        <v>79</v>
      </c>
      <c r="D85" t="s">
        <v>8</v>
      </c>
      <c r="E85" t="s">
        <v>9</v>
      </c>
      <c r="F85" t="s">
        <v>8</v>
      </c>
      <c r="G85" s="3" t="s">
        <v>90</v>
      </c>
      <c r="H85" s="5"/>
      <c r="I85" s="5">
        <v>493.2027881891741</v>
      </c>
      <c r="J85" s="7">
        <v>7866.8335379040309</v>
      </c>
      <c r="K85">
        <f t="shared" si="2"/>
        <v>0.78668335379040311</v>
      </c>
    </row>
    <row r="86" spans="1:11" x14ac:dyDescent="0.25">
      <c r="A86" t="s">
        <v>202</v>
      </c>
      <c r="B86" s="5" t="s">
        <v>348</v>
      </c>
      <c r="C86" t="s">
        <v>17</v>
      </c>
      <c r="D86" t="s">
        <v>13</v>
      </c>
      <c r="E86" t="s">
        <v>32</v>
      </c>
      <c r="F86" t="s">
        <v>32</v>
      </c>
      <c r="H86" s="5"/>
      <c r="I86" s="5">
        <v>395.68761187864686</v>
      </c>
      <c r="J86" s="7">
        <v>7947.4966145901408</v>
      </c>
      <c r="K86">
        <f t="shared" si="2"/>
        <v>0.79474966145901405</v>
      </c>
    </row>
    <row r="87" spans="1:11" x14ac:dyDescent="0.25">
      <c r="A87" t="s">
        <v>66</v>
      </c>
      <c r="B87" s="5" t="s">
        <v>311</v>
      </c>
      <c r="C87" t="s">
        <v>17</v>
      </c>
      <c r="D87" t="s">
        <v>8</v>
      </c>
      <c r="E87" t="s">
        <v>12</v>
      </c>
      <c r="F87" t="s">
        <v>13</v>
      </c>
      <c r="G87" t="s">
        <v>57</v>
      </c>
      <c r="H87" s="5"/>
      <c r="I87" s="5">
        <v>445.37820541953164</v>
      </c>
      <c r="J87" s="7">
        <v>8136.6937433429785</v>
      </c>
      <c r="K87">
        <f t="shared" si="2"/>
        <v>0.81366937433429787</v>
      </c>
    </row>
    <row r="88" spans="1:11" ht="30" x14ac:dyDescent="0.25">
      <c r="A88" t="s">
        <v>74</v>
      </c>
      <c r="B88" s="5" t="s">
        <v>380</v>
      </c>
      <c r="C88" t="s">
        <v>17</v>
      </c>
      <c r="D88" t="s">
        <v>8</v>
      </c>
      <c r="E88" t="s">
        <v>12</v>
      </c>
      <c r="F88" t="s">
        <v>13</v>
      </c>
      <c r="G88" s="3" t="s">
        <v>75</v>
      </c>
      <c r="H88" s="5"/>
      <c r="I88" s="5">
        <v>707.28759233053643</v>
      </c>
      <c r="J88" s="7">
        <v>8347.9404128937458</v>
      </c>
      <c r="K88">
        <f t="shared" si="2"/>
        <v>0.83479404128937462</v>
      </c>
    </row>
    <row r="89" spans="1:11" x14ac:dyDescent="0.25">
      <c r="A89" t="s">
        <v>157</v>
      </c>
      <c r="B89" s="5" t="s">
        <v>294</v>
      </c>
      <c r="C89" t="s">
        <v>7</v>
      </c>
      <c r="D89" t="s">
        <v>8</v>
      </c>
      <c r="E89" t="s">
        <v>9</v>
      </c>
      <c r="F89" t="s">
        <v>8</v>
      </c>
      <c r="G89" s="3" t="s">
        <v>100</v>
      </c>
      <c r="H89" s="5" t="s">
        <v>401</v>
      </c>
      <c r="I89" s="5">
        <v>560.72222754093832</v>
      </c>
      <c r="J89" s="7">
        <v>8486.4664111976508</v>
      </c>
      <c r="K89">
        <f t="shared" si="2"/>
        <v>0.84864664111976507</v>
      </c>
    </row>
    <row r="90" spans="1:11" x14ac:dyDescent="0.25">
      <c r="A90" t="s">
        <v>62</v>
      </c>
      <c r="B90" s="5" t="s">
        <v>299</v>
      </c>
      <c r="C90" t="s">
        <v>17</v>
      </c>
      <c r="D90" t="s">
        <v>8</v>
      </c>
      <c r="E90" t="s">
        <v>9</v>
      </c>
      <c r="F90" t="s">
        <v>8</v>
      </c>
      <c r="G90" s="3" t="s">
        <v>63</v>
      </c>
      <c r="H90" s="5"/>
      <c r="I90" s="5">
        <v>394.24039486295709</v>
      </c>
      <c r="J90" s="7">
        <v>8513.7713804208524</v>
      </c>
      <c r="K90">
        <f t="shared" si="2"/>
        <v>0.85137713804208526</v>
      </c>
    </row>
    <row r="91" spans="1:11" x14ac:dyDescent="0.25">
      <c r="A91" t="s">
        <v>188</v>
      </c>
      <c r="B91" s="5" t="s">
        <v>377</v>
      </c>
      <c r="C91" t="s">
        <v>17</v>
      </c>
      <c r="D91" t="s">
        <v>13</v>
      </c>
      <c r="E91" t="s">
        <v>32</v>
      </c>
      <c r="F91" t="s">
        <v>32</v>
      </c>
      <c r="H91" s="5"/>
      <c r="I91" s="5">
        <v>393.6843542311737</v>
      </c>
      <c r="J91" s="7">
        <v>8525.2946649625665</v>
      </c>
      <c r="K91">
        <f t="shared" si="2"/>
        <v>0.8525294664962566</v>
      </c>
    </row>
    <row r="92" spans="1:11" x14ac:dyDescent="0.25">
      <c r="A92" t="s">
        <v>193</v>
      </c>
      <c r="B92" s="5" t="s">
        <v>266</v>
      </c>
      <c r="C92" t="s">
        <v>79</v>
      </c>
      <c r="D92" t="s">
        <v>13</v>
      </c>
      <c r="E92" t="s">
        <v>32</v>
      </c>
      <c r="F92" t="s">
        <v>32</v>
      </c>
      <c r="H92" s="5"/>
      <c r="I92" s="5">
        <v>352.75687285507826</v>
      </c>
      <c r="J92" s="7">
        <v>8633.6898330081185</v>
      </c>
      <c r="K92">
        <f t="shared" si="2"/>
        <v>0.8633689833008118</v>
      </c>
    </row>
    <row r="93" spans="1:11" x14ac:dyDescent="0.25">
      <c r="A93" t="s">
        <v>16</v>
      </c>
      <c r="B93" s="5" t="s">
        <v>271</v>
      </c>
      <c r="C93" t="s">
        <v>17</v>
      </c>
      <c r="D93" t="s">
        <v>8</v>
      </c>
      <c r="E93" t="s">
        <v>9</v>
      </c>
      <c r="F93" t="s">
        <v>8</v>
      </c>
      <c r="H93" s="5" t="s">
        <v>398</v>
      </c>
      <c r="I93" s="5">
        <v>537.24292018177869</v>
      </c>
      <c r="J93" s="7">
        <v>8746.6050350130918</v>
      </c>
      <c r="K93">
        <f t="shared" si="2"/>
        <v>0.87466050350130919</v>
      </c>
    </row>
    <row r="94" spans="1:11" x14ac:dyDescent="0.25">
      <c r="A94" t="s">
        <v>122</v>
      </c>
      <c r="B94" s="5" t="s">
        <v>265</v>
      </c>
      <c r="C94" t="s">
        <v>79</v>
      </c>
      <c r="D94" t="s">
        <v>8</v>
      </c>
      <c r="E94" t="s">
        <v>12</v>
      </c>
      <c r="F94" t="s">
        <v>13</v>
      </c>
      <c r="G94" s="3" t="s">
        <v>90</v>
      </c>
      <c r="H94" s="5"/>
      <c r="I94" s="5">
        <v>680.37852626885638</v>
      </c>
      <c r="J94" s="7">
        <v>8923.0220752963487</v>
      </c>
      <c r="K94">
        <f t="shared" si="2"/>
        <v>0.89230220752963485</v>
      </c>
    </row>
    <row r="95" spans="1:11" ht="30" x14ac:dyDescent="0.25">
      <c r="A95" t="s">
        <v>113</v>
      </c>
      <c r="B95" s="5" t="s">
        <v>370</v>
      </c>
      <c r="C95" t="s">
        <v>79</v>
      </c>
      <c r="D95" t="s">
        <v>8</v>
      </c>
      <c r="E95" t="s">
        <v>9</v>
      </c>
      <c r="F95" t="s">
        <v>8</v>
      </c>
      <c r="G95" s="3" t="s">
        <v>114</v>
      </c>
      <c r="H95" s="5"/>
      <c r="I95" s="5">
        <v>423.26728715710766</v>
      </c>
      <c r="J95" s="7">
        <v>9048.3857486193974</v>
      </c>
      <c r="K95">
        <f t="shared" si="2"/>
        <v>0.90483857486193975</v>
      </c>
    </row>
    <row r="96" spans="1:11" x14ac:dyDescent="0.25">
      <c r="A96" t="s">
        <v>34</v>
      </c>
      <c r="B96" s="5" t="s">
        <v>310</v>
      </c>
      <c r="C96" t="s">
        <v>7</v>
      </c>
      <c r="D96" t="s">
        <v>8</v>
      </c>
      <c r="E96" t="s">
        <v>12</v>
      </c>
      <c r="F96" t="s">
        <v>13</v>
      </c>
      <c r="G96" t="s">
        <v>35</v>
      </c>
      <c r="H96" s="5"/>
      <c r="I96" s="5">
        <v>383.78877523029684</v>
      </c>
      <c r="J96" s="7">
        <v>9369.5537355294036</v>
      </c>
      <c r="K96">
        <f t="shared" si="2"/>
        <v>0.93695537355294034</v>
      </c>
    </row>
    <row r="97" spans="1:11" x14ac:dyDescent="0.25">
      <c r="A97" t="s">
        <v>186</v>
      </c>
      <c r="B97" s="5" t="s">
        <v>362</v>
      </c>
      <c r="C97" t="s">
        <v>17</v>
      </c>
      <c r="D97" t="s">
        <v>13</v>
      </c>
      <c r="E97" t="s">
        <v>32</v>
      </c>
      <c r="F97" t="s">
        <v>32</v>
      </c>
      <c r="H97" s="5"/>
      <c r="I97" s="5">
        <v>458.1126727013949</v>
      </c>
      <c r="J97" s="7">
        <v>9404.0644985107865</v>
      </c>
      <c r="K97">
        <f t="shared" si="2"/>
        <v>0.94040644985107869</v>
      </c>
    </row>
    <row r="98" spans="1:11" x14ac:dyDescent="0.25">
      <c r="A98" t="s">
        <v>177</v>
      </c>
      <c r="B98" s="5" t="s">
        <v>273</v>
      </c>
      <c r="C98" t="s">
        <v>17</v>
      </c>
      <c r="D98" t="s">
        <v>13</v>
      </c>
      <c r="E98" t="s">
        <v>32</v>
      </c>
      <c r="F98" t="s">
        <v>32</v>
      </c>
      <c r="H98" s="5"/>
      <c r="I98" s="5">
        <v>564.38836954694682</v>
      </c>
      <c r="J98" s="7">
        <v>9534.5890607577185</v>
      </c>
      <c r="K98">
        <f t="shared" ref="K98:K129" si="3">J98/10000</f>
        <v>0.95345890607577188</v>
      </c>
    </row>
    <row r="99" spans="1:11" ht="30" x14ac:dyDescent="0.25">
      <c r="A99" t="s">
        <v>78</v>
      </c>
      <c r="B99" s="5" t="s">
        <v>374</v>
      </c>
      <c r="C99" t="s">
        <v>79</v>
      </c>
      <c r="D99" t="s">
        <v>8</v>
      </c>
      <c r="E99" t="s">
        <v>9</v>
      </c>
      <c r="F99" t="s">
        <v>8</v>
      </c>
      <c r="G99" s="3" t="s">
        <v>80</v>
      </c>
      <c r="H99" s="5"/>
      <c r="I99" s="5">
        <v>400.33895507748912</v>
      </c>
      <c r="J99" s="7">
        <v>9977.0227279679657</v>
      </c>
      <c r="K99">
        <f t="shared" si="3"/>
        <v>0.99770227279679657</v>
      </c>
    </row>
    <row r="100" spans="1:11" x14ac:dyDescent="0.25">
      <c r="A100" t="s">
        <v>164</v>
      </c>
      <c r="B100" s="5" t="s">
        <v>243</v>
      </c>
      <c r="C100" t="s">
        <v>7</v>
      </c>
      <c r="D100" t="s">
        <v>8</v>
      </c>
      <c r="E100" t="s">
        <v>9</v>
      </c>
      <c r="F100" t="s">
        <v>8</v>
      </c>
      <c r="G100" t="s">
        <v>165</v>
      </c>
      <c r="H100" s="5"/>
      <c r="I100" s="5">
        <v>516.38512575191874</v>
      </c>
      <c r="J100" s="7">
        <v>10626.230856556866</v>
      </c>
      <c r="K100">
        <f t="shared" si="3"/>
        <v>1.0626230856556866</v>
      </c>
    </row>
    <row r="101" spans="1:11" x14ac:dyDescent="0.25">
      <c r="A101" t="s">
        <v>146</v>
      </c>
      <c r="B101" s="5" t="s">
        <v>256</v>
      </c>
      <c r="C101" t="s">
        <v>17</v>
      </c>
      <c r="D101" t="s">
        <v>8</v>
      </c>
      <c r="E101" t="s">
        <v>9</v>
      </c>
      <c r="F101" t="s">
        <v>8</v>
      </c>
      <c r="G101" s="3" t="s">
        <v>147</v>
      </c>
      <c r="H101" s="5"/>
      <c r="I101" s="5">
        <v>590.95708815933619</v>
      </c>
      <c r="J101" s="7">
        <v>11147.149890168112</v>
      </c>
      <c r="K101">
        <f t="shared" si="3"/>
        <v>1.1147149890168111</v>
      </c>
    </row>
    <row r="102" spans="1:11" x14ac:dyDescent="0.25">
      <c r="A102" t="s">
        <v>54</v>
      </c>
      <c r="B102" s="5" t="s">
        <v>255</v>
      </c>
      <c r="C102" t="s">
        <v>17</v>
      </c>
      <c r="D102" t="s">
        <v>8</v>
      </c>
      <c r="E102" t="s">
        <v>9</v>
      </c>
      <c r="F102" t="s">
        <v>8</v>
      </c>
      <c r="G102" s="3" t="s">
        <v>55</v>
      </c>
      <c r="H102" s="5"/>
      <c r="I102" s="5">
        <v>503.6107333753323</v>
      </c>
      <c r="J102" s="7">
        <v>12011.570555160013</v>
      </c>
      <c r="K102">
        <f t="shared" si="3"/>
        <v>1.2011570555160014</v>
      </c>
    </row>
    <row r="103" spans="1:11" x14ac:dyDescent="0.25">
      <c r="A103" t="s">
        <v>212</v>
      </c>
      <c r="B103" s="5" t="s">
        <v>285</v>
      </c>
      <c r="C103" t="s">
        <v>79</v>
      </c>
      <c r="D103" t="s">
        <v>13</v>
      </c>
      <c r="E103" t="s">
        <v>32</v>
      </c>
      <c r="F103" t="s">
        <v>32</v>
      </c>
      <c r="H103" s="5"/>
      <c r="I103" s="5">
        <v>459.16868940561744</v>
      </c>
      <c r="J103" s="7">
        <v>12111.765683725847</v>
      </c>
      <c r="K103">
        <f t="shared" si="3"/>
        <v>1.2111765683725848</v>
      </c>
    </row>
    <row r="104" spans="1:11" x14ac:dyDescent="0.25">
      <c r="A104" t="s">
        <v>99</v>
      </c>
      <c r="B104" s="5" t="s">
        <v>293</v>
      </c>
      <c r="C104" t="s">
        <v>7</v>
      </c>
      <c r="D104" t="s">
        <v>8</v>
      </c>
      <c r="E104" t="s">
        <v>9</v>
      </c>
      <c r="F104" t="s">
        <v>8</v>
      </c>
      <c r="G104" s="3" t="s">
        <v>100</v>
      </c>
      <c r="H104" s="5" t="s">
        <v>401</v>
      </c>
      <c r="I104" s="5">
        <v>736.2392675607216</v>
      </c>
      <c r="J104" s="7">
        <v>12348.681872461959</v>
      </c>
      <c r="K104">
        <f t="shared" si="3"/>
        <v>1.234868187246196</v>
      </c>
    </row>
    <row r="105" spans="1:11" x14ac:dyDescent="0.25">
      <c r="A105" t="s">
        <v>180</v>
      </c>
      <c r="B105" s="5" t="s">
        <v>295</v>
      </c>
      <c r="C105" t="s">
        <v>17</v>
      </c>
      <c r="D105" t="s">
        <v>13</v>
      </c>
      <c r="E105" t="s">
        <v>32</v>
      </c>
      <c r="F105" t="s">
        <v>32</v>
      </c>
      <c r="H105" s="5"/>
      <c r="I105" s="5">
        <v>603.29278037937206</v>
      </c>
      <c r="J105" s="7">
        <v>12564.167479130763</v>
      </c>
      <c r="K105">
        <f t="shared" si="3"/>
        <v>1.2564167479130763</v>
      </c>
    </row>
    <row r="106" spans="1:11" x14ac:dyDescent="0.25">
      <c r="A106" t="s">
        <v>112</v>
      </c>
      <c r="B106" s="5" t="s">
        <v>355</v>
      </c>
      <c r="C106" t="s">
        <v>79</v>
      </c>
      <c r="D106" t="s">
        <v>8</v>
      </c>
      <c r="E106" t="s">
        <v>9</v>
      </c>
      <c r="F106" t="s">
        <v>8</v>
      </c>
      <c r="G106" s="3" t="s">
        <v>111</v>
      </c>
      <c r="H106" s="5"/>
      <c r="I106" s="5">
        <v>851.19977959069809</v>
      </c>
      <c r="J106" s="7">
        <v>12570.133563099262</v>
      </c>
      <c r="K106">
        <f t="shared" si="3"/>
        <v>1.2570133563099262</v>
      </c>
    </row>
    <row r="107" spans="1:11" x14ac:dyDescent="0.25">
      <c r="A107" t="s">
        <v>207</v>
      </c>
      <c r="B107" s="5" t="s">
        <v>332</v>
      </c>
      <c r="C107" t="s">
        <v>79</v>
      </c>
      <c r="D107" t="s">
        <v>13</v>
      </c>
      <c r="E107" t="s">
        <v>32</v>
      </c>
      <c r="F107" t="s">
        <v>32</v>
      </c>
      <c r="H107" s="5"/>
      <c r="I107" s="5">
        <v>512.74752026753629</v>
      </c>
      <c r="J107" s="7">
        <v>13037.95793153844</v>
      </c>
      <c r="K107">
        <f t="shared" si="3"/>
        <v>1.303795793153844</v>
      </c>
    </row>
    <row r="108" spans="1:11" x14ac:dyDescent="0.25">
      <c r="A108" t="s">
        <v>179</v>
      </c>
      <c r="B108" s="5" t="s">
        <v>283</v>
      </c>
      <c r="C108" t="s">
        <v>17</v>
      </c>
      <c r="D108" t="s">
        <v>13</v>
      </c>
      <c r="E108" t="s">
        <v>32</v>
      </c>
      <c r="F108" t="s">
        <v>32</v>
      </c>
      <c r="H108" s="5"/>
      <c r="I108" s="5">
        <v>462.7919747367265</v>
      </c>
      <c r="J108" s="7">
        <v>13410.371900965452</v>
      </c>
      <c r="K108">
        <f t="shared" si="3"/>
        <v>1.3410371900965452</v>
      </c>
    </row>
    <row r="109" spans="1:11" x14ac:dyDescent="0.25">
      <c r="A109" t="s">
        <v>175</v>
      </c>
      <c r="B109" s="5" t="s">
        <v>260</v>
      </c>
      <c r="C109" t="s">
        <v>17</v>
      </c>
      <c r="D109" t="s">
        <v>13</v>
      </c>
      <c r="E109" t="s">
        <v>32</v>
      </c>
      <c r="F109" t="s">
        <v>32</v>
      </c>
      <c r="H109" s="5"/>
      <c r="I109" s="5">
        <v>482.13912107001215</v>
      </c>
      <c r="J109" s="7">
        <v>13579.923908415458</v>
      </c>
      <c r="K109">
        <f t="shared" si="3"/>
        <v>1.3579923908415459</v>
      </c>
    </row>
    <row r="110" spans="1:11" x14ac:dyDescent="0.25">
      <c r="A110" t="s">
        <v>214</v>
      </c>
      <c r="B110" s="5" t="s">
        <v>253</v>
      </c>
      <c r="C110" t="s">
        <v>17</v>
      </c>
      <c r="D110" t="s">
        <v>13</v>
      </c>
      <c r="E110" t="s">
        <v>32</v>
      </c>
      <c r="F110" t="s">
        <v>32</v>
      </c>
      <c r="H110" s="5"/>
      <c r="I110" s="5">
        <v>1030.3923377803987</v>
      </c>
      <c r="J110" s="7">
        <v>13645.816771413585</v>
      </c>
      <c r="K110">
        <f t="shared" si="3"/>
        <v>1.3645816771413586</v>
      </c>
    </row>
    <row r="111" spans="1:11" ht="30" x14ac:dyDescent="0.25">
      <c r="A111" t="s">
        <v>18</v>
      </c>
      <c r="B111" s="5" t="s">
        <v>239</v>
      </c>
      <c r="C111" t="s">
        <v>7</v>
      </c>
      <c r="D111" t="s">
        <v>8</v>
      </c>
      <c r="E111" t="s">
        <v>9</v>
      </c>
      <c r="F111" t="s">
        <v>8</v>
      </c>
      <c r="G111" s="3" t="s">
        <v>19</v>
      </c>
      <c r="H111" s="5"/>
      <c r="I111" s="5">
        <v>534.4551741035541</v>
      </c>
      <c r="J111" s="7">
        <v>13726.153371195087</v>
      </c>
      <c r="K111">
        <f t="shared" si="3"/>
        <v>1.3726153371195087</v>
      </c>
    </row>
    <row r="112" spans="1:11" x14ac:dyDescent="0.25">
      <c r="A112" t="s">
        <v>26</v>
      </c>
      <c r="B112" s="5" t="s">
        <v>252</v>
      </c>
      <c r="C112" t="s">
        <v>7</v>
      </c>
      <c r="D112" t="s">
        <v>8</v>
      </c>
      <c r="E112" t="s">
        <v>12</v>
      </c>
      <c r="F112" t="s">
        <v>13</v>
      </c>
      <c r="G112" t="s">
        <v>27</v>
      </c>
      <c r="H112" s="5"/>
      <c r="I112" s="5">
        <v>946.09940877180384</v>
      </c>
      <c r="J112" s="7">
        <v>13897.136408067652</v>
      </c>
      <c r="K112">
        <f t="shared" si="3"/>
        <v>1.3897136408067652</v>
      </c>
    </row>
    <row r="113" spans="1:11" ht="45" x14ac:dyDescent="0.25">
      <c r="A113" t="s">
        <v>52</v>
      </c>
      <c r="B113" s="5" t="s">
        <v>232</v>
      </c>
      <c r="C113" t="s">
        <v>17</v>
      </c>
      <c r="D113" t="s">
        <v>8</v>
      </c>
      <c r="E113" t="s">
        <v>9</v>
      </c>
      <c r="F113" t="s">
        <v>8</v>
      </c>
      <c r="G113" s="3" t="s">
        <v>53</v>
      </c>
      <c r="H113" s="5" t="s">
        <v>393</v>
      </c>
      <c r="I113" s="5">
        <v>889.42195257636752</v>
      </c>
      <c r="J113" s="7">
        <v>14218.216413132031</v>
      </c>
      <c r="K113">
        <f t="shared" si="3"/>
        <v>1.4218216413132032</v>
      </c>
    </row>
    <row r="114" spans="1:11" x14ac:dyDescent="0.25">
      <c r="A114" t="s">
        <v>76</v>
      </c>
      <c r="B114" s="5" t="s">
        <v>386</v>
      </c>
      <c r="C114" t="s">
        <v>17</v>
      </c>
      <c r="D114" t="s">
        <v>8</v>
      </c>
      <c r="E114" t="s">
        <v>9</v>
      </c>
      <c r="F114" t="s">
        <v>8</v>
      </c>
      <c r="G114" t="s">
        <v>57</v>
      </c>
      <c r="H114" s="5"/>
      <c r="I114" s="5">
        <v>596.13740793698264</v>
      </c>
      <c r="J114" s="7">
        <v>14366.287161045138</v>
      </c>
      <c r="K114">
        <f t="shared" si="3"/>
        <v>1.4366287161045139</v>
      </c>
    </row>
    <row r="115" spans="1:11" x14ac:dyDescent="0.25">
      <c r="A115" t="s">
        <v>205</v>
      </c>
      <c r="B115" s="5" t="s">
        <v>322</v>
      </c>
      <c r="C115" t="s">
        <v>79</v>
      </c>
      <c r="D115" t="s">
        <v>13</v>
      </c>
      <c r="E115" t="s">
        <v>32</v>
      </c>
      <c r="F115" t="s">
        <v>32</v>
      </c>
      <c r="H115" s="5"/>
      <c r="I115" s="5">
        <v>559.36858820042619</v>
      </c>
      <c r="J115" s="7">
        <v>14464.263095973445</v>
      </c>
      <c r="K115">
        <f t="shared" si="3"/>
        <v>1.4464263095973444</v>
      </c>
    </row>
    <row r="116" spans="1:11" x14ac:dyDescent="0.25">
      <c r="A116" t="s">
        <v>185</v>
      </c>
      <c r="B116" s="5" t="s">
        <v>347</v>
      </c>
      <c r="C116" t="s">
        <v>17</v>
      </c>
      <c r="D116" t="s">
        <v>13</v>
      </c>
      <c r="E116" t="s">
        <v>32</v>
      </c>
      <c r="F116" t="s">
        <v>32</v>
      </c>
      <c r="H116" s="5"/>
      <c r="I116" s="5">
        <v>552.69959536803617</v>
      </c>
      <c r="J116" s="7">
        <v>14854.532444351218</v>
      </c>
      <c r="K116">
        <f t="shared" si="3"/>
        <v>1.4854532444351218</v>
      </c>
    </row>
    <row r="117" spans="1:11" x14ac:dyDescent="0.25">
      <c r="A117" t="s">
        <v>208</v>
      </c>
      <c r="B117" s="5" t="s">
        <v>337</v>
      </c>
      <c r="C117" t="s">
        <v>79</v>
      </c>
      <c r="D117" t="s">
        <v>13</v>
      </c>
      <c r="E117" t="s">
        <v>32</v>
      </c>
      <c r="F117" t="s">
        <v>32</v>
      </c>
      <c r="H117" s="5"/>
      <c r="I117" s="5">
        <v>568.47814428000981</v>
      </c>
      <c r="J117" s="7">
        <v>15941.366551769099</v>
      </c>
      <c r="K117">
        <f t="shared" si="3"/>
        <v>1.5941366551769098</v>
      </c>
    </row>
    <row r="118" spans="1:11" x14ac:dyDescent="0.25">
      <c r="A118" t="s">
        <v>169</v>
      </c>
      <c r="B118" s="5" t="s">
        <v>323</v>
      </c>
      <c r="C118" t="s">
        <v>7</v>
      </c>
      <c r="D118" t="s">
        <v>13</v>
      </c>
      <c r="E118" t="s">
        <v>32</v>
      </c>
      <c r="F118" t="s">
        <v>32</v>
      </c>
      <c r="H118" s="5"/>
      <c r="I118" s="5">
        <v>620.94770165362047</v>
      </c>
      <c r="J118" s="7">
        <v>16097.482456026233</v>
      </c>
      <c r="K118">
        <f t="shared" si="3"/>
        <v>1.6097482456026233</v>
      </c>
    </row>
    <row r="119" spans="1:11" x14ac:dyDescent="0.25">
      <c r="A119" t="s">
        <v>58</v>
      </c>
      <c r="B119" s="5" t="s">
        <v>280</v>
      </c>
      <c r="C119" t="s">
        <v>17</v>
      </c>
      <c r="D119" t="s">
        <v>8</v>
      </c>
      <c r="E119" t="s">
        <v>12</v>
      </c>
      <c r="F119" t="s">
        <v>13</v>
      </c>
      <c r="G119" s="3" t="s">
        <v>59</v>
      </c>
      <c r="H119" s="5"/>
      <c r="I119" s="5">
        <v>646.86068251492964</v>
      </c>
      <c r="J119" s="7">
        <v>16328.115244187615</v>
      </c>
      <c r="K119">
        <f t="shared" si="3"/>
        <v>1.6328115244187615</v>
      </c>
    </row>
    <row r="120" spans="1:11" x14ac:dyDescent="0.25">
      <c r="A120" t="s">
        <v>182</v>
      </c>
      <c r="B120" s="5" t="s">
        <v>306</v>
      </c>
      <c r="C120" t="s">
        <v>17</v>
      </c>
      <c r="D120" t="s">
        <v>13</v>
      </c>
      <c r="E120" t="s">
        <v>32</v>
      </c>
      <c r="F120" t="s">
        <v>32</v>
      </c>
      <c r="H120" s="5"/>
      <c r="I120" s="5">
        <v>573.31768101092075</v>
      </c>
      <c r="J120" s="7">
        <v>16723.763100016866</v>
      </c>
      <c r="K120">
        <f t="shared" si="3"/>
        <v>1.6723763100016866</v>
      </c>
    </row>
    <row r="121" spans="1:11" x14ac:dyDescent="0.25">
      <c r="A121" t="s">
        <v>98</v>
      </c>
      <c r="B121" s="5" t="s">
        <v>315</v>
      </c>
      <c r="C121" t="s">
        <v>79</v>
      </c>
      <c r="D121" t="s">
        <v>8</v>
      </c>
      <c r="E121" t="s">
        <v>9</v>
      </c>
      <c r="F121" t="s">
        <v>8</v>
      </c>
      <c r="G121" s="3" t="s">
        <v>94</v>
      </c>
      <c r="H121" s="5"/>
      <c r="I121" s="5">
        <v>583.24042360370424</v>
      </c>
      <c r="J121" s="7">
        <v>17056.269398281631</v>
      </c>
      <c r="K121">
        <f t="shared" si="3"/>
        <v>1.7056269398281632</v>
      </c>
    </row>
    <row r="122" spans="1:11" x14ac:dyDescent="0.25">
      <c r="A122" t="s">
        <v>198</v>
      </c>
      <c r="B122" s="5" t="s">
        <v>304</v>
      </c>
      <c r="C122" t="s">
        <v>79</v>
      </c>
      <c r="D122" t="s">
        <v>13</v>
      </c>
      <c r="E122" t="s">
        <v>32</v>
      </c>
      <c r="F122" t="s">
        <v>32</v>
      </c>
      <c r="H122" s="5"/>
      <c r="I122" s="5">
        <v>530.11243917399224</v>
      </c>
      <c r="J122" s="7">
        <v>17322.925771151426</v>
      </c>
      <c r="K122">
        <f t="shared" si="3"/>
        <v>1.7322925771151425</v>
      </c>
    </row>
    <row r="123" spans="1:11" x14ac:dyDescent="0.25">
      <c r="A123" t="s">
        <v>194</v>
      </c>
      <c r="B123" s="5" t="s">
        <v>272</v>
      </c>
      <c r="C123" t="s">
        <v>79</v>
      </c>
      <c r="D123" t="s">
        <v>13</v>
      </c>
      <c r="E123" t="s">
        <v>32</v>
      </c>
      <c r="F123" t="s">
        <v>32</v>
      </c>
      <c r="H123" s="5"/>
      <c r="I123" s="5">
        <v>591.96649084164949</v>
      </c>
      <c r="J123" s="7">
        <v>18034.314724243013</v>
      </c>
      <c r="K123">
        <f t="shared" si="3"/>
        <v>1.8034314724243012</v>
      </c>
    </row>
    <row r="124" spans="1:11" x14ac:dyDescent="0.25">
      <c r="A124" t="s">
        <v>206</v>
      </c>
      <c r="B124" s="5" t="s">
        <v>333</v>
      </c>
      <c r="C124" t="s">
        <v>7</v>
      </c>
      <c r="D124" t="s">
        <v>13</v>
      </c>
      <c r="E124" t="s">
        <v>32</v>
      </c>
      <c r="F124" t="s">
        <v>32</v>
      </c>
      <c r="H124" s="5"/>
      <c r="I124" s="5">
        <v>536.38489183710612</v>
      </c>
      <c r="J124" s="7">
        <v>18417.776294571522</v>
      </c>
      <c r="K124">
        <f t="shared" si="3"/>
        <v>1.8417776294571522</v>
      </c>
    </row>
    <row r="125" spans="1:11" ht="30" x14ac:dyDescent="0.25">
      <c r="A125" t="s">
        <v>45</v>
      </c>
      <c r="B125" s="5" t="s">
        <v>334</v>
      </c>
      <c r="C125" t="s">
        <v>7</v>
      </c>
      <c r="D125" t="s">
        <v>8</v>
      </c>
      <c r="E125" t="s">
        <v>12</v>
      </c>
      <c r="F125" t="s">
        <v>32</v>
      </c>
      <c r="G125" s="3" t="s">
        <v>46</v>
      </c>
      <c r="H125" s="5" t="s">
        <v>403</v>
      </c>
      <c r="I125" s="5">
        <v>600.74521398029196</v>
      </c>
      <c r="J125" s="7">
        <v>18437.537626589514</v>
      </c>
      <c r="K125">
        <f t="shared" si="3"/>
        <v>1.8437537626589513</v>
      </c>
    </row>
    <row r="126" spans="1:11" x14ac:dyDescent="0.25">
      <c r="A126" t="s">
        <v>209</v>
      </c>
      <c r="B126" s="5" t="s">
        <v>336</v>
      </c>
      <c r="C126" t="s">
        <v>79</v>
      </c>
      <c r="D126" t="s">
        <v>13</v>
      </c>
      <c r="E126" t="s">
        <v>32</v>
      </c>
      <c r="F126" t="s">
        <v>32</v>
      </c>
      <c r="H126" s="5"/>
      <c r="I126" s="5">
        <v>790.18322329858825</v>
      </c>
      <c r="J126" s="7">
        <v>18517.501600765838</v>
      </c>
      <c r="K126">
        <f t="shared" si="3"/>
        <v>1.8517501600765838</v>
      </c>
    </row>
    <row r="127" spans="1:11" ht="30" x14ac:dyDescent="0.25">
      <c r="A127" t="s">
        <v>127</v>
      </c>
      <c r="B127" s="5" t="s">
        <v>367</v>
      </c>
      <c r="C127" t="s">
        <v>79</v>
      </c>
      <c r="D127" t="s">
        <v>8</v>
      </c>
      <c r="E127" t="s">
        <v>9</v>
      </c>
      <c r="F127" t="s">
        <v>8</v>
      </c>
      <c r="G127" s="3" t="s">
        <v>128</v>
      </c>
      <c r="H127" s="5"/>
      <c r="I127" s="5">
        <v>647.04609608292378</v>
      </c>
      <c r="J127" s="7">
        <v>18722.437652321772</v>
      </c>
      <c r="K127">
        <f t="shared" si="3"/>
        <v>1.8722437652321773</v>
      </c>
    </row>
    <row r="128" spans="1:11" x14ac:dyDescent="0.25">
      <c r="A128" t="s">
        <v>192</v>
      </c>
      <c r="B128" s="5" t="s">
        <v>258</v>
      </c>
      <c r="C128" t="s">
        <v>79</v>
      </c>
      <c r="D128" t="s">
        <v>13</v>
      </c>
      <c r="E128" t="s">
        <v>32</v>
      </c>
      <c r="F128" t="s">
        <v>32</v>
      </c>
      <c r="H128" s="5"/>
      <c r="I128" s="5">
        <v>561.06822149445145</v>
      </c>
      <c r="J128" s="7">
        <v>18722.880520289524</v>
      </c>
      <c r="K128">
        <f t="shared" si="3"/>
        <v>1.8722880520289524</v>
      </c>
    </row>
    <row r="129" spans="1:11" x14ac:dyDescent="0.25">
      <c r="A129" t="s">
        <v>70</v>
      </c>
      <c r="B129" s="5" t="s">
        <v>354</v>
      </c>
      <c r="C129" t="s">
        <v>17</v>
      </c>
      <c r="D129" t="s">
        <v>8</v>
      </c>
      <c r="E129" t="s">
        <v>12</v>
      </c>
      <c r="F129" t="s">
        <v>13</v>
      </c>
      <c r="G129" s="3" t="s">
        <v>71</v>
      </c>
      <c r="H129" s="5"/>
      <c r="I129" s="5">
        <v>664.50278973849208</v>
      </c>
      <c r="J129" s="7">
        <v>19184.421358596446</v>
      </c>
      <c r="K129">
        <f t="shared" si="3"/>
        <v>1.9184421358596446</v>
      </c>
    </row>
    <row r="130" spans="1:11" x14ac:dyDescent="0.25">
      <c r="A130" t="s">
        <v>140</v>
      </c>
      <c r="B130" s="5" t="s">
        <v>301</v>
      </c>
      <c r="C130" t="s">
        <v>17</v>
      </c>
      <c r="D130" t="s">
        <v>8</v>
      </c>
      <c r="E130" t="s">
        <v>9</v>
      </c>
      <c r="F130" t="s">
        <v>8</v>
      </c>
      <c r="G130" s="3" t="s">
        <v>63</v>
      </c>
      <c r="H130" s="5"/>
      <c r="I130" s="5">
        <v>731.39006254238973</v>
      </c>
      <c r="J130" s="7">
        <v>19676.961173627929</v>
      </c>
      <c r="K130">
        <f t="shared" ref="K130:K161" si="4">J130/10000</f>
        <v>1.9676961173627929</v>
      </c>
    </row>
    <row r="131" spans="1:11" x14ac:dyDescent="0.25">
      <c r="A131" t="s">
        <v>183</v>
      </c>
      <c r="B131" s="5" t="s">
        <v>318</v>
      </c>
      <c r="C131" t="s">
        <v>17</v>
      </c>
      <c r="D131" t="s">
        <v>13</v>
      </c>
      <c r="E131" t="s">
        <v>32</v>
      </c>
      <c r="F131" t="s">
        <v>32</v>
      </c>
      <c r="H131" s="5"/>
      <c r="I131" s="5">
        <v>828.14070242558273</v>
      </c>
      <c r="J131" s="7">
        <v>20057.882880762605</v>
      </c>
      <c r="K131">
        <f t="shared" si="4"/>
        <v>2.0057882880762605</v>
      </c>
    </row>
    <row r="132" spans="1:11" x14ac:dyDescent="0.25">
      <c r="A132" t="s">
        <v>181</v>
      </c>
      <c r="B132" s="5" t="s">
        <v>303</v>
      </c>
      <c r="C132" t="s">
        <v>17</v>
      </c>
      <c r="D132" t="s">
        <v>13</v>
      </c>
      <c r="E132" t="s">
        <v>32</v>
      </c>
      <c r="F132" t="s">
        <v>32</v>
      </c>
      <c r="H132" s="5"/>
      <c r="I132" s="5">
        <v>589.87789838977824</v>
      </c>
      <c r="J132" s="7">
        <v>20773.963310338648</v>
      </c>
      <c r="K132">
        <f t="shared" si="4"/>
        <v>2.0773963310338646</v>
      </c>
    </row>
    <row r="133" spans="1:11" x14ac:dyDescent="0.25">
      <c r="A133" t="s">
        <v>176</v>
      </c>
      <c r="B133" s="5" t="s">
        <v>269</v>
      </c>
      <c r="C133" t="s">
        <v>17</v>
      </c>
      <c r="D133" t="s">
        <v>13</v>
      </c>
      <c r="E133" t="s">
        <v>32</v>
      </c>
      <c r="F133" t="s">
        <v>32</v>
      </c>
      <c r="H133" s="5"/>
      <c r="I133" s="5">
        <v>754.72095216681089</v>
      </c>
      <c r="J133" s="7">
        <v>22744.130077035916</v>
      </c>
      <c r="K133">
        <f t="shared" si="4"/>
        <v>2.2744130077035916</v>
      </c>
    </row>
    <row r="134" spans="1:11" x14ac:dyDescent="0.25">
      <c r="A134" t="s">
        <v>196</v>
      </c>
      <c r="B134" s="5" t="s">
        <v>286</v>
      </c>
      <c r="C134" t="s">
        <v>79</v>
      </c>
      <c r="D134" t="s">
        <v>13</v>
      </c>
      <c r="E134" t="s">
        <v>32</v>
      </c>
      <c r="F134" t="s">
        <v>32</v>
      </c>
      <c r="H134" s="5"/>
      <c r="I134" s="5">
        <v>610.47809107908051</v>
      </c>
      <c r="J134" s="7">
        <v>22908.396799914928</v>
      </c>
      <c r="K134">
        <f t="shared" si="4"/>
        <v>2.290839679991493</v>
      </c>
    </row>
    <row r="135" spans="1:11" x14ac:dyDescent="0.25">
      <c r="A135" t="s">
        <v>67</v>
      </c>
      <c r="B135" s="5" t="s">
        <v>312</v>
      </c>
      <c r="C135" t="s">
        <v>17</v>
      </c>
      <c r="D135" t="s">
        <v>8</v>
      </c>
      <c r="E135" t="s">
        <v>12</v>
      </c>
      <c r="F135" t="s">
        <v>13</v>
      </c>
      <c r="G135" t="s">
        <v>57</v>
      </c>
      <c r="H135" s="5"/>
      <c r="I135" s="5">
        <v>611.46968362849998</v>
      </c>
      <c r="J135" s="7">
        <v>22922.738042361972</v>
      </c>
      <c r="K135">
        <f t="shared" si="4"/>
        <v>2.2922738042361974</v>
      </c>
    </row>
    <row r="136" spans="1:11" x14ac:dyDescent="0.25">
      <c r="A136" t="s">
        <v>28</v>
      </c>
      <c r="B136" s="5" t="s">
        <v>254</v>
      </c>
      <c r="C136" t="s">
        <v>7</v>
      </c>
      <c r="D136" t="s">
        <v>8</v>
      </c>
      <c r="E136" t="s">
        <v>12</v>
      </c>
      <c r="F136" t="s">
        <v>13</v>
      </c>
      <c r="G136" t="s">
        <v>29</v>
      </c>
      <c r="H136" s="5"/>
      <c r="I136" s="5">
        <v>648.24144095455222</v>
      </c>
      <c r="J136" s="7">
        <v>23244.87260337374</v>
      </c>
      <c r="K136">
        <f t="shared" si="4"/>
        <v>2.3244872603373739</v>
      </c>
    </row>
    <row r="137" spans="1:11" x14ac:dyDescent="0.25">
      <c r="A137" t="s">
        <v>109</v>
      </c>
      <c r="B137" s="5" t="s">
        <v>346</v>
      </c>
      <c r="C137" t="s">
        <v>7</v>
      </c>
      <c r="D137" t="s">
        <v>8</v>
      </c>
      <c r="E137" t="s">
        <v>9</v>
      </c>
      <c r="F137" t="s">
        <v>8</v>
      </c>
      <c r="G137" s="3" t="s">
        <v>100</v>
      </c>
      <c r="H137" s="5" t="s">
        <v>405</v>
      </c>
      <c r="I137" s="5">
        <v>811.96872851921705</v>
      </c>
      <c r="J137" s="7">
        <v>24052.960143853747</v>
      </c>
      <c r="K137">
        <f t="shared" si="4"/>
        <v>2.4052960143853745</v>
      </c>
    </row>
    <row r="138" spans="1:11" ht="30" x14ac:dyDescent="0.25">
      <c r="A138" t="s">
        <v>56</v>
      </c>
      <c r="B138" s="5" t="s">
        <v>267</v>
      </c>
      <c r="C138" t="s">
        <v>17</v>
      </c>
      <c r="D138" t="s">
        <v>8</v>
      </c>
      <c r="E138" t="s">
        <v>12</v>
      </c>
      <c r="F138" t="s">
        <v>13</v>
      </c>
      <c r="G138" s="3" t="s">
        <v>57</v>
      </c>
      <c r="H138" s="5" t="s">
        <v>397</v>
      </c>
      <c r="I138" s="5">
        <v>643.05843425015496</v>
      </c>
      <c r="J138" s="7">
        <v>24586.238213063418</v>
      </c>
      <c r="K138">
        <f t="shared" si="4"/>
        <v>2.4586238213063418</v>
      </c>
    </row>
    <row r="139" spans="1:11" x14ac:dyDescent="0.25">
      <c r="A139" t="s">
        <v>184</v>
      </c>
      <c r="B139" s="5" t="s">
        <v>321</v>
      </c>
      <c r="C139" t="s">
        <v>17</v>
      </c>
      <c r="D139" t="s">
        <v>13</v>
      </c>
      <c r="E139" t="s">
        <v>32</v>
      </c>
      <c r="F139" t="s">
        <v>32</v>
      </c>
      <c r="H139" s="5"/>
      <c r="I139" s="5">
        <v>693.60087595344794</v>
      </c>
      <c r="J139" s="7">
        <v>26136.342094503747</v>
      </c>
      <c r="K139">
        <f t="shared" si="4"/>
        <v>2.6136342094503746</v>
      </c>
    </row>
    <row r="140" spans="1:11" x14ac:dyDescent="0.25">
      <c r="A140" t="s">
        <v>125</v>
      </c>
      <c r="B140" s="5" t="s">
        <v>351</v>
      </c>
      <c r="C140" t="s">
        <v>79</v>
      </c>
      <c r="D140" t="s">
        <v>8</v>
      </c>
      <c r="E140" t="s">
        <v>12</v>
      </c>
      <c r="F140" t="s">
        <v>13</v>
      </c>
      <c r="G140" s="3" t="s">
        <v>126</v>
      </c>
      <c r="H140" s="5"/>
      <c r="I140" s="5">
        <v>692.26458671284945</v>
      </c>
      <c r="J140" s="7">
        <v>26261.048048795663</v>
      </c>
      <c r="K140">
        <f t="shared" si="4"/>
        <v>2.6261048048795663</v>
      </c>
    </row>
    <row r="141" spans="1:11" ht="30" x14ac:dyDescent="0.25">
      <c r="A141" t="s">
        <v>150</v>
      </c>
      <c r="B141" s="5" t="s">
        <v>296</v>
      </c>
      <c r="C141" t="s">
        <v>7</v>
      </c>
      <c r="D141" t="s">
        <v>8</v>
      </c>
      <c r="E141" t="s">
        <v>12</v>
      </c>
      <c r="F141" t="s">
        <v>13</v>
      </c>
      <c r="G141" s="3" t="s">
        <v>151</v>
      </c>
      <c r="H141" s="5"/>
      <c r="I141" s="5">
        <v>947.4288960410222</v>
      </c>
      <c r="J141" s="7">
        <v>26525.239124835614</v>
      </c>
      <c r="K141">
        <f t="shared" si="4"/>
        <v>2.6525239124835616</v>
      </c>
    </row>
    <row r="142" spans="1:11" x14ac:dyDescent="0.25">
      <c r="A142" t="s">
        <v>213</v>
      </c>
      <c r="B142" s="5" t="s">
        <v>385</v>
      </c>
      <c r="C142" t="s">
        <v>79</v>
      </c>
      <c r="D142" t="s">
        <v>13</v>
      </c>
      <c r="E142" t="s">
        <v>32</v>
      </c>
      <c r="F142" t="s">
        <v>32</v>
      </c>
      <c r="H142" s="5"/>
      <c r="I142" s="5">
        <v>787.16199899181117</v>
      </c>
      <c r="J142" s="7">
        <v>26686.528914522554</v>
      </c>
      <c r="K142">
        <f t="shared" si="4"/>
        <v>2.6686528914522554</v>
      </c>
    </row>
    <row r="143" spans="1:11" x14ac:dyDescent="0.25">
      <c r="A143" t="s">
        <v>77</v>
      </c>
      <c r="B143" s="5" t="s">
        <v>388</v>
      </c>
      <c r="C143" t="s">
        <v>17</v>
      </c>
      <c r="D143" t="s">
        <v>8</v>
      </c>
      <c r="E143" t="s">
        <v>12</v>
      </c>
      <c r="F143" t="s">
        <v>13</v>
      </c>
      <c r="G143" t="s">
        <v>46</v>
      </c>
      <c r="H143" s="5"/>
      <c r="I143" s="5">
        <v>1058.7578113696716</v>
      </c>
      <c r="J143" s="7">
        <v>26975.935970433227</v>
      </c>
      <c r="K143">
        <f t="shared" si="4"/>
        <v>2.6975935970433227</v>
      </c>
    </row>
    <row r="144" spans="1:11" x14ac:dyDescent="0.25">
      <c r="A144" t="s">
        <v>36</v>
      </c>
      <c r="B144" s="5" t="s">
        <v>316</v>
      </c>
      <c r="C144" t="s">
        <v>7</v>
      </c>
      <c r="D144" t="s">
        <v>8</v>
      </c>
      <c r="E144" t="s">
        <v>12</v>
      </c>
      <c r="F144" t="s">
        <v>13</v>
      </c>
      <c r="G144" t="s">
        <v>37</v>
      </c>
      <c r="H144" s="5"/>
      <c r="I144" s="5">
        <v>700.72610353130096</v>
      </c>
      <c r="J144" s="7">
        <v>27494.570062489096</v>
      </c>
      <c r="K144">
        <f t="shared" si="4"/>
        <v>2.7494570062489094</v>
      </c>
    </row>
    <row r="145" spans="1:13" x14ac:dyDescent="0.25">
      <c r="A145" t="s">
        <v>87</v>
      </c>
      <c r="B145" s="5" t="s">
        <v>248</v>
      </c>
      <c r="C145" t="s">
        <v>79</v>
      </c>
      <c r="D145" t="s">
        <v>8</v>
      </c>
      <c r="E145" t="s">
        <v>12</v>
      </c>
      <c r="F145" t="s">
        <v>13</v>
      </c>
      <c r="G145" s="3" t="s">
        <v>88</v>
      </c>
      <c r="H145" s="5"/>
      <c r="I145" s="5">
        <v>888.57242630778046</v>
      </c>
      <c r="J145" s="7">
        <v>27523.84685714449</v>
      </c>
      <c r="K145">
        <f t="shared" si="4"/>
        <v>2.7523846857144489</v>
      </c>
    </row>
    <row r="146" spans="1:13" x14ac:dyDescent="0.25">
      <c r="A146" t="s">
        <v>72</v>
      </c>
      <c r="B146" s="5" t="s">
        <v>357</v>
      </c>
      <c r="C146" t="s">
        <v>17</v>
      </c>
      <c r="D146" t="s">
        <v>8</v>
      </c>
      <c r="E146" t="s">
        <v>12</v>
      </c>
      <c r="F146" t="s">
        <v>13</v>
      </c>
      <c r="G146" s="3" t="s">
        <v>73</v>
      </c>
      <c r="H146" s="5"/>
      <c r="I146" s="5">
        <v>694.12766930974794</v>
      </c>
      <c r="J146" s="7">
        <v>27547.887343736707</v>
      </c>
      <c r="K146">
        <f t="shared" si="4"/>
        <v>2.7547887343736708</v>
      </c>
    </row>
    <row r="147" spans="1:13" x14ac:dyDescent="0.25">
      <c r="A147" t="s">
        <v>24</v>
      </c>
      <c r="B147" s="5" t="s">
        <v>246</v>
      </c>
      <c r="C147" t="s">
        <v>7</v>
      </c>
      <c r="D147" t="s">
        <v>8</v>
      </c>
      <c r="E147" t="s">
        <v>9</v>
      </c>
      <c r="F147" t="s">
        <v>8</v>
      </c>
      <c r="G147" t="s">
        <v>25</v>
      </c>
      <c r="H147" s="5"/>
      <c r="I147" s="5">
        <v>734.06259103021875</v>
      </c>
      <c r="J147" s="7">
        <v>28370.92875222642</v>
      </c>
      <c r="K147">
        <f t="shared" si="4"/>
        <v>2.8370928752226421</v>
      </c>
    </row>
    <row r="148" spans="1:13" x14ac:dyDescent="0.25">
      <c r="A148" t="s">
        <v>43</v>
      </c>
      <c r="B148" s="5" t="s">
        <v>330</v>
      </c>
      <c r="C148" t="s">
        <v>7</v>
      </c>
      <c r="D148" t="s">
        <v>8</v>
      </c>
      <c r="E148" t="s">
        <v>12</v>
      </c>
      <c r="F148" t="s">
        <v>13</v>
      </c>
      <c r="G148" t="s">
        <v>44</v>
      </c>
      <c r="H148" s="5"/>
      <c r="I148" s="5">
        <v>711.90497484882303</v>
      </c>
      <c r="J148" s="7">
        <v>29064.83939559415</v>
      </c>
      <c r="K148">
        <f t="shared" si="4"/>
        <v>2.9064839395594149</v>
      </c>
    </row>
    <row r="149" spans="1:13" x14ac:dyDescent="0.25">
      <c r="A149" t="s">
        <v>195</v>
      </c>
      <c r="B149" s="5" t="s">
        <v>274</v>
      </c>
      <c r="C149" t="s">
        <v>79</v>
      </c>
      <c r="D149" t="s">
        <v>13</v>
      </c>
      <c r="E149" t="s">
        <v>32</v>
      </c>
      <c r="F149" t="s">
        <v>32</v>
      </c>
      <c r="H149" s="5"/>
      <c r="I149" s="5">
        <v>835.64390073137918</v>
      </c>
      <c r="J149" s="7">
        <v>29408.004451661614</v>
      </c>
      <c r="K149">
        <f t="shared" si="4"/>
        <v>2.9408004451661616</v>
      </c>
    </row>
    <row r="150" spans="1:13" x14ac:dyDescent="0.25">
      <c r="A150" t="s">
        <v>31</v>
      </c>
      <c r="B150" s="5" t="s">
        <v>292</v>
      </c>
      <c r="C150" t="s">
        <v>7</v>
      </c>
      <c r="D150" t="s">
        <v>8</v>
      </c>
      <c r="E150" t="s">
        <v>32</v>
      </c>
      <c r="F150" t="s">
        <v>8</v>
      </c>
      <c r="G150" t="s">
        <v>33</v>
      </c>
      <c r="H150" s="5" t="s">
        <v>400</v>
      </c>
      <c r="I150" s="5">
        <v>1314.4979405279735</v>
      </c>
      <c r="J150" s="7">
        <v>29583.046950303913</v>
      </c>
      <c r="K150">
        <f t="shared" si="4"/>
        <v>2.9583046950303915</v>
      </c>
    </row>
    <row r="151" spans="1:13" x14ac:dyDescent="0.25">
      <c r="A151" t="s">
        <v>191</v>
      </c>
      <c r="B151" s="5" t="s">
        <v>390</v>
      </c>
      <c r="C151" t="s">
        <v>17</v>
      </c>
      <c r="D151" t="s">
        <v>13</v>
      </c>
      <c r="E151" t="s">
        <v>32</v>
      </c>
      <c r="F151" t="s">
        <v>32</v>
      </c>
      <c r="H151" s="5"/>
      <c r="I151" s="9">
        <v>961.33490524351419</v>
      </c>
      <c r="J151" s="10">
        <v>29975.371406345937</v>
      </c>
      <c r="K151" s="11">
        <f t="shared" si="4"/>
        <v>2.9975371406345936</v>
      </c>
      <c r="L151" s="11"/>
      <c r="M151" s="11"/>
    </row>
    <row r="152" spans="1:13" x14ac:dyDescent="0.25">
      <c r="A152" t="s">
        <v>6</v>
      </c>
      <c r="B152" s="5" t="s">
        <v>233</v>
      </c>
      <c r="C152" t="s">
        <v>7</v>
      </c>
      <c r="D152" t="s">
        <v>8</v>
      </c>
      <c r="E152" t="s">
        <v>9</v>
      </c>
      <c r="F152" t="s">
        <v>8</v>
      </c>
      <c r="G152" s="2" t="s">
        <v>10</v>
      </c>
      <c r="H152" s="5" t="s">
        <v>394</v>
      </c>
      <c r="I152" s="5">
        <v>940.74141626488449</v>
      </c>
      <c r="J152" s="7">
        <v>31247.368942386831</v>
      </c>
      <c r="K152">
        <f t="shared" si="4"/>
        <v>3.1247368942386831</v>
      </c>
    </row>
    <row r="153" spans="1:13" x14ac:dyDescent="0.25">
      <c r="A153" t="s">
        <v>20</v>
      </c>
      <c r="B153" s="5" t="s">
        <v>242</v>
      </c>
      <c r="C153" t="s">
        <v>7</v>
      </c>
      <c r="D153" t="s">
        <v>8</v>
      </c>
      <c r="E153" t="s">
        <v>12</v>
      </c>
      <c r="F153" t="s">
        <v>13</v>
      </c>
      <c r="G153" t="s">
        <v>21</v>
      </c>
      <c r="H153" s="5"/>
      <c r="I153" s="5">
        <v>1028.0902583952645</v>
      </c>
      <c r="J153" s="7">
        <v>35147.289146977026</v>
      </c>
      <c r="K153">
        <f t="shared" si="4"/>
        <v>3.5147289146977028</v>
      </c>
    </row>
    <row r="154" spans="1:13" x14ac:dyDescent="0.25">
      <c r="A154" t="s">
        <v>173</v>
      </c>
      <c r="B154" s="5" t="s">
        <v>236</v>
      </c>
      <c r="C154" t="s">
        <v>17</v>
      </c>
      <c r="D154" t="s">
        <v>13</v>
      </c>
      <c r="E154" t="s">
        <v>32</v>
      </c>
      <c r="F154" t="s">
        <v>32</v>
      </c>
      <c r="H154" s="5"/>
      <c r="I154" s="5">
        <v>1009.1358547395313</v>
      </c>
      <c r="J154" s="7">
        <v>38508.735075939068</v>
      </c>
      <c r="K154">
        <f t="shared" si="4"/>
        <v>3.8508735075939069</v>
      </c>
    </row>
    <row r="155" spans="1:13" x14ac:dyDescent="0.25">
      <c r="A155" t="s">
        <v>11</v>
      </c>
      <c r="B155" s="5" t="s">
        <v>234</v>
      </c>
      <c r="C155" t="s">
        <v>7</v>
      </c>
      <c r="D155" t="s">
        <v>8</v>
      </c>
      <c r="E155" t="s">
        <v>12</v>
      </c>
      <c r="F155" t="s">
        <v>13</v>
      </c>
      <c r="G155" s="2" t="s">
        <v>14</v>
      </c>
      <c r="H155" s="5"/>
      <c r="I155" s="5">
        <v>1277.8239879178598</v>
      </c>
      <c r="J155" s="7">
        <v>38709.472042271147</v>
      </c>
      <c r="K155">
        <f t="shared" si="4"/>
        <v>3.8709472042271149</v>
      </c>
    </row>
    <row r="156" spans="1:13" x14ac:dyDescent="0.25">
      <c r="A156" t="s">
        <v>22</v>
      </c>
      <c r="B156" s="5" t="s">
        <v>244</v>
      </c>
      <c r="C156" t="s">
        <v>7</v>
      </c>
      <c r="D156" t="s">
        <v>8</v>
      </c>
      <c r="E156" t="s">
        <v>9</v>
      </c>
      <c r="F156" t="s">
        <v>8</v>
      </c>
      <c r="G156" t="s">
        <v>23</v>
      </c>
      <c r="H156" s="5"/>
      <c r="I156" s="5">
        <v>869.11209793718126</v>
      </c>
      <c r="J156" s="7">
        <v>42072.841460584459</v>
      </c>
      <c r="K156">
        <f t="shared" si="4"/>
        <v>4.2072841460584458</v>
      </c>
    </row>
    <row r="157" spans="1:13" x14ac:dyDescent="0.25">
      <c r="A157" t="s">
        <v>30</v>
      </c>
      <c r="B157" s="5" t="s">
        <v>277</v>
      </c>
      <c r="C157" t="s">
        <v>7</v>
      </c>
      <c r="D157" t="s">
        <v>8</v>
      </c>
      <c r="E157" t="s">
        <v>12</v>
      </c>
      <c r="F157" t="s">
        <v>13</v>
      </c>
      <c r="G157" t="s">
        <v>23</v>
      </c>
      <c r="H157" s="5"/>
      <c r="I157" s="5">
        <v>1433.5160280613613</v>
      </c>
      <c r="J157" s="7">
        <v>46693.756145308093</v>
      </c>
      <c r="K157">
        <f t="shared" si="4"/>
        <v>4.669375614530809</v>
      </c>
    </row>
    <row r="158" spans="1:13" x14ac:dyDescent="0.25">
      <c r="A158" t="s">
        <v>171</v>
      </c>
      <c r="B158" s="5" t="s">
        <v>365</v>
      </c>
      <c r="C158" t="s">
        <v>7</v>
      </c>
      <c r="D158" t="s">
        <v>13</v>
      </c>
      <c r="E158" t="s">
        <v>32</v>
      </c>
      <c r="F158" t="s">
        <v>32</v>
      </c>
      <c r="H158" s="5"/>
      <c r="I158" s="5">
        <v>889.27998020649329</v>
      </c>
      <c r="J158" s="7">
        <v>48187.350220651409</v>
      </c>
      <c r="K158">
        <f t="shared" si="4"/>
        <v>4.818735022065141</v>
      </c>
    </row>
    <row r="159" spans="1:13" x14ac:dyDescent="0.25">
      <c r="A159" t="s">
        <v>60</v>
      </c>
      <c r="B159" s="5" t="s">
        <v>289</v>
      </c>
      <c r="C159" t="s">
        <v>17</v>
      </c>
      <c r="D159" t="s">
        <v>8</v>
      </c>
      <c r="E159" t="s">
        <v>12</v>
      </c>
      <c r="F159" t="s">
        <v>13</v>
      </c>
      <c r="G159" s="3" t="s">
        <v>61</v>
      </c>
      <c r="H159" s="5"/>
      <c r="I159" s="5">
        <v>1208.8547162825857</v>
      </c>
      <c r="J159" s="7">
        <v>54875.700046294682</v>
      </c>
      <c r="K159">
        <f t="shared" si="4"/>
        <v>5.4875700046294682</v>
      </c>
    </row>
    <row r="160" spans="1:13" x14ac:dyDescent="0.25">
      <c r="A160" t="s">
        <v>120</v>
      </c>
      <c r="B160" s="5" t="s">
        <v>259</v>
      </c>
      <c r="C160" t="s">
        <v>79</v>
      </c>
      <c r="D160" t="s">
        <v>8</v>
      </c>
      <c r="E160" t="s">
        <v>12</v>
      </c>
      <c r="F160" t="s">
        <v>13</v>
      </c>
      <c r="G160" s="3" t="s">
        <v>121</v>
      </c>
      <c r="H160" s="5"/>
      <c r="I160" s="5">
        <v>1490.5795681167535</v>
      </c>
      <c r="J160" s="7">
        <v>81270.157661915364</v>
      </c>
      <c r="K160">
        <f t="shared" si="4"/>
        <v>8.127015766191537</v>
      </c>
    </row>
    <row r="161" spans="1:18" x14ac:dyDescent="0.25">
      <c r="A161" t="s">
        <v>172</v>
      </c>
      <c r="B161" s="5" t="s">
        <v>384</v>
      </c>
      <c r="C161" t="s">
        <v>7</v>
      </c>
      <c r="D161" t="s">
        <v>13</v>
      </c>
      <c r="E161" t="s">
        <v>32</v>
      </c>
      <c r="F161" t="s">
        <v>32</v>
      </c>
      <c r="H161" s="5"/>
      <c r="I161" s="15">
        <v>1644.0218445080468</v>
      </c>
      <c r="J161" s="16">
        <v>108041.09171119744</v>
      </c>
      <c r="K161" s="17">
        <f t="shared" si="4"/>
        <v>10.804109171119745</v>
      </c>
      <c r="L161" s="18"/>
      <c r="M161" s="18" t="s">
        <v>410</v>
      </c>
      <c r="N161" s="19"/>
      <c r="O161" s="19"/>
      <c r="P161" s="19"/>
      <c r="Q161" s="19"/>
      <c r="R161" s="19"/>
    </row>
    <row r="162" spans="1:18" x14ac:dyDescent="0.25">
      <c r="K162" s="19">
        <f>AVERAGE(K2:K161)</f>
        <v>1.1571595646075197</v>
      </c>
      <c r="L162" s="19" t="s">
        <v>407</v>
      </c>
      <c r="M162" s="19" t="s">
        <v>409</v>
      </c>
      <c r="N162" s="19"/>
      <c r="O162" s="19"/>
      <c r="P162" s="19"/>
      <c r="Q162" s="19"/>
      <c r="R162" s="19"/>
    </row>
    <row r="163" spans="1:18" x14ac:dyDescent="0.25">
      <c r="K163" s="19">
        <f>(K7+K8+K9+K18+K24+K28+K29+K31+K34+K35+K37+K39+K40+K43+K44+K45+K47+K54+K55+K56+K57+K58+K62+K63+K66+K74+K75+K76+K77+K84+K89+K92+K93+K94+K95+K96+K97+K103+K104+K106+K107+K108+K111+K112+K113+K114+K115+K118+K119+K123+K133+K135+K136+K139+K140+K146+K147+K148+K149+K150+K152+K153+K154+K155+K156+K160+K161)/67</f>
        <v>1.4260217854138411</v>
      </c>
      <c r="L163" s="19" t="s">
        <v>407</v>
      </c>
      <c r="M163" s="19" t="s">
        <v>408</v>
      </c>
      <c r="N163" s="19"/>
      <c r="O163" s="19"/>
      <c r="P163" s="19"/>
      <c r="Q163" s="19"/>
      <c r="R163" s="19"/>
    </row>
  </sheetData>
  <autoFilter ref="A1:N1">
    <sortState ref="A2:M163">
      <sortCondition ref="J1"/>
    </sortState>
  </autoFilter>
  <conditionalFormatting sqref="A1:J1048576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{D5AA45AA-B9AC-4F2C-AFE3-66286AD1C4B7}</x14:id>
        </ext>
      </extLst>
    </cfRule>
  </conditionalFormatting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5AA45AA-B9AC-4F2C-AFE3-66286AD1C4B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A1:J1048576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Bok, Geert (CD)</dc:creator>
  <cp:lastModifiedBy>Bok, Geert (CD)</cp:lastModifiedBy>
  <dcterms:created xsi:type="dcterms:W3CDTF">2023-04-19T09:48:51Z</dcterms:created>
  <dcterms:modified xsi:type="dcterms:W3CDTF">2023-05-05T07:03:09Z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9 - overzicht scope OO RWS CD versie 1.1 - omvang terreinen.xlsx</vt:lpwstr>
  </property>
</Properties>
</file>