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10.0.0.1\projecten\kpbwdwo\data\"/>
    </mc:Choice>
  </mc:AlternateContent>
  <xr:revisionPtr revIDLastSave="0" documentId="13_ncr:1_{5E619650-9EF3-4B3B-97E4-D0D5C24F2893}" xr6:coauthVersionLast="47" xr6:coauthVersionMax="47" xr10:uidLastSave="{00000000-0000-0000-0000-000000000000}"/>
  <bookViews>
    <workbookView xWindow="-108" yWindow="-108" windowWidth="30936" windowHeight="16896" xr2:uid="{DE1586E4-1EC1-4A55-80F6-C38EFBF3F068}"/>
  </bookViews>
  <sheets>
    <sheet name="React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alcChain>
</file>

<file path=xl/sharedStrings.xml><?xml version="1.0" encoding="utf-8"?>
<sst xmlns="http://schemas.openxmlformats.org/spreadsheetml/2006/main" count="328" uniqueCount="219">
  <si>
    <t>1. Parameter</t>
  </si>
  <si>
    <t>2. Vraag</t>
  </si>
  <si>
    <t>3. Voorstel gewijzigde parameter</t>
  </si>
  <si>
    <t>4. Toelichting/onderbouwing</t>
  </si>
  <si>
    <t>1. Maandsalaris en inschaling</t>
  </si>
  <si>
    <t>Functiemix</t>
  </si>
  <si>
    <t>Salaris</t>
  </si>
  <si>
    <t>2. Opslagen</t>
  </si>
  <si>
    <t>ORT</t>
  </si>
  <si>
    <t>Dit klopt niet aangezien wij 2 medewerkers oproepbaar hebben en dat wij een populatie hebben van 35 clienten per locatie. 18,33 uur per persoon per week maakt dat dit 13,28% per medewerker die bereikbaarheidsdienst heeft. Dit bij BT</t>
  </si>
  <si>
    <t>3. Sociale Lasten</t>
  </si>
  <si>
    <t>Klopt</t>
  </si>
  <si>
    <t>6. Risico-opslag</t>
  </si>
  <si>
    <t xml:space="preserve">2% risico opslag </t>
  </si>
  <si>
    <t>Aangezien wij een kleine zorginstelling zijn, is 2% te laag. Als wij een uitval hebben van een medewerker vanweg psychische belasting dan hebben we een gat van 10% in de bezetting van de clienten. Daardoor kunnen we clienten niet plaatsen en ontstaat er een omzet derving van 20% op de omzet van die afdeling.</t>
  </si>
  <si>
    <t>5. Productiviteit</t>
  </si>
  <si>
    <t>Uren kloppen niet</t>
  </si>
  <si>
    <t>Ziekteverzuim</t>
  </si>
  <si>
    <t>Bij ons is het ziekteverzuim 10,16% en dit van de afgelopen 3 jaar. Wij komen dan op ziekteverzuim aan uren van 190,8 uur en geen 129 uur</t>
  </si>
  <si>
    <t>7. Overige kosten</t>
  </si>
  <si>
    <t>Woonintiatieven geclusterde setting</t>
  </si>
  <si>
    <t>Hotelmatige kosten</t>
  </si>
  <si>
    <t>Doordat er een geclusterde omgeving wordt gegeven, is het noodzaak dat deze kosten ook worden doorberekend bij BT, denk aan vernielingen, brandveiligheid, energie van de gedeelde wooneenheden, internet, koffie, ect, ect.</t>
  </si>
  <si>
    <t>Inzet begeleiding</t>
  </si>
  <si>
    <t>Aangezien wij 16,5 uur aan dagebesteding geven en daarnaast 20,5uur individueel. Past wonen Plus of BW plus het beste bij onze doorlgroep. In totaal 37uur per client per week.</t>
  </si>
  <si>
    <t>Per maand</t>
  </si>
  <si>
    <t>3536,- 60% 3902,- 20% 4381,- 20% = 3778,20 93% daarvan = 3716,87</t>
  </si>
  <si>
    <t>Opslagen</t>
  </si>
  <si>
    <t>Eindejaarsuitkering</t>
  </si>
  <si>
    <t>Sociaal</t>
  </si>
  <si>
    <t>Overhead</t>
  </si>
  <si>
    <t>Risico opslag</t>
  </si>
  <si>
    <t xml:space="preserve">De declarabiliteit van 68% vinden wij hoog, omdat het in onze beleving niet aansluit bij de complexiteit van de doelgroep. </t>
  </si>
  <si>
    <t>Aanpassing van de declarabiliteit</t>
  </si>
  <si>
    <t>hotelmatige kosten en kapitaallasten zijn gebaseerd op zzp 1 en 2</t>
  </si>
  <si>
    <t>zzp 4 is volgens gezien het type zorg passender</t>
  </si>
  <si>
    <t>caseload van 1 op 50 en de eis binnen 30 minuten ter plaatsen te zijn, is niet in lijn met de ambitie van rapport Dannenberg rondom gespikkeld wonen</t>
  </si>
  <si>
    <t xml:space="preserve">Dagbesteding is een integraal onderdeel van beschermd wonen en zou daarom niet los moeten worden geknipt. </t>
  </si>
  <si>
    <t>4. Opslag Overhead</t>
  </si>
  <si>
    <t>reistijd</t>
  </si>
  <si>
    <t>Gemiddeld 3 uur per week voor Beschermd Thuis</t>
  </si>
  <si>
    <t xml:space="preserve">WMO Maatwerk stelt gemiddeld 3 uur per week aan reistijd voor. Bij Beschermd Thuis in combinatie met ambulante begeleiding heeft de ambulant begeleider meer reistijd. De afstanden tussen klanten is groter. Denk aan reistijd van Pijnacker-Nootdorp naar Delft. </t>
  </si>
  <si>
    <t xml:space="preserve">beschikbaarheidsfinanciering </t>
  </si>
  <si>
    <t xml:space="preserve">Jaarlijks 3 maanden </t>
  </si>
  <si>
    <t xml:space="preserve">WMO Maatwerk vraagt de gemeente rekening te houden met de leegstand. Het voorstel zou zijn om van de 12 maanden 3 maanden te vergoeden door de gemeente en 9 maanden door WMO Maatwerk. </t>
  </si>
  <si>
    <t>U geeft aan voor PNIL met 1% opslag te rekenen, met de verwijzing naar mutaties en de tijd die nodig is om vervanging te werven. Door de huidige arbeidsmarkt is dit een langdurig proces. Daarnaast zien we dat PNIL ook ingezet wordt om vervanging voor verzuim te organiseren. Daarom stellen we voor met een opslag van 2% te werken</t>
  </si>
  <si>
    <t>PNIL ook voor vervanging verzuim en langere doorlooptijd vervanging vinden.</t>
  </si>
  <si>
    <t>De gemiddelde clientgebonden reistijd per FTE is in uw berekening bij BT Basis 63 uur. In onze optiek is dit te laag, doordat we in het hele gebied H4 dienstverlening moeten aanbieden. Indicaties worden niet zoveel afgegegeven zodat het volume laag is. Een client in het Westland, een tweede in Delft en een derde in Midden Delflan geeft een grotere reistijd.</t>
  </si>
  <si>
    <t>er is een grotere afstand te overbruggen. En heen en terug reis rekenen.</t>
  </si>
  <si>
    <t>0. Kostprijsmodel en aanpak</t>
  </si>
  <si>
    <t>concepttarieven: welk jaar als eikmoment? Zijn de voorgestelde tarieven waarmee gerekend wordt prijspeil 2023 en wordt dit naar 2024 geindexeerd? Zo ja, welke index wordt gebruikt?</t>
  </si>
  <si>
    <t>in de voorlopige concepttarieven staat Beschermd Thuis plus niet meer genoemd, maar lijkt vervangen door Beschermd Thuis geclusterd. In onze ogen zou dit een 3e smaak moeten zijn: BT basis en plus voor scheiden wonen zorg en BT geclusterd voor het aanbod in een geclusterde setting met iets meer nabijheid.</t>
  </si>
  <si>
    <t xml:space="preserve">Ter controle: De genoemde tarieven in de notitie worden weergegeven in prijspeil 2023, maar de uiteindelijke tarieven worden geupdate naar prijspeil 2024 toch? </t>
  </si>
  <si>
    <t>Ter controle: Zit het tarief van € 2,78 per cliënt per etmaal voor 24/7 bereikbaarheid bij Beschermd Wonen Thuis al in het tarief per etmaal voor Beschermd Wonen Thuis of komt het daar bovenop?</t>
  </si>
  <si>
    <t xml:space="preserve">Is het qua reistijd mogelijk om uit te gaan van gemiddeld 2 bezoeken per week? De gemiddelde duur (30 min) is prima. </t>
  </si>
  <si>
    <t xml:space="preserve">Gezien de grilligheid van de doelgroep en variëteit aan begeleidingsbehoefte van onze cliënten (intensiteit is verschillend per cliënt) is de aanname dat de begeleiding gemiddeld 1 keer per week de cliënten in zijn caseload bezoekt wellicht wat krap vwb reistijd. Gemiddeld gaat de begeleider vanuit De Binnenvest bij Beschermd Wonen Thuis basis 2x per week langs en vaak vaker.Ter vergelijking: voor de ambulante begeleiding die wij bieden in de Leidse Regio wordt in de begroting rekening gehouden/gerekend met 4,5uur reistijd dienstreizen per week. </t>
  </si>
  <si>
    <t xml:space="preserve">Verdeling zoals bij H5 met 40 en 50. De mix in functieschalen verhogen naar 35/50% FWG 40/45 </t>
  </si>
  <si>
    <t>Wegens de arbeidskrapte en het willen leveren van kwaliteit is in de praktijk schaal 35 vervallen. Bij de H5 ambulante inkoop is gerekend met 40 en 50% FWG 40/45. De suggestie is om deze zelfde verdeling over te nemen bij deze tarieven.</t>
  </si>
  <si>
    <t>Is de avond ORT dienst wel meegenomen?</t>
  </si>
  <si>
    <t xml:space="preserve">ORT percantage van 2,3% verhogen </t>
  </si>
  <si>
    <t>Er zijn twee ORT diensten per dag, 1 voor de avond en 1 voor de nacht. Daarnaast is de BT dienst niet hetzelfde als de BW dienst en zijn hier dus twee aparte medewerkers voor nodig. BT dienst is van 20:00 tot 23:00 dus er is sowieso al drie uur ORT dienst. Voor de nacht is er een wakkere BT dienst, omdat anders de 30 minuten aanrijdtijd niet gegarandeerd kan worden. Uiteindelijk is het percentage ORT voor de BT dan hetzelfde als dat het voor de BW is (16,1%)</t>
  </si>
  <si>
    <t xml:space="preserve">Percantage PNiL van 1% verhogen </t>
  </si>
  <si>
    <t xml:space="preserve">De aanname dat er PNiL voor 2 maanden wordt ingeschikt is niet correct. Met de huidige krapte is inzet van PNiL over het algemeen langer dan 2 maanden nodig aangezien er niet binnen een termijn van 2 maanden een nieuwe medewerkers is gevonden en ingewerkt.  Ook valt het op dat over het algemeen inzet van PNiL meer dan 20% hoger is qua kosten. De platte kosten voor een inzet van 1870 werkbare uren zijn 30-35% hoger. Dit allemaal meegenomen resulteert er in dat de 1% opslag die nu wordt berekend niet uitkomt. </t>
  </si>
  <si>
    <t>Hoezo zijn er geen kapitaallasten bij BT cluster?</t>
  </si>
  <si>
    <t xml:space="preserve">Kapitaallasten BT cluster meenemen. </t>
  </si>
  <si>
    <t xml:space="preserve">De BT cluster cliënten maken gebruik van de BW voorziening. Zij benutten zo ook de hotellasten die er zijn op een BW locatie (koffie/thee, onderhoud voorziening etc) </t>
  </si>
  <si>
    <t>Het geschatte ziekteverzuim verhogen</t>
  </si>
  <si>
    <t xml:space="preserve">Het ziekte verzuim is nu een gemiddelde van Nederland, dit zou het gemiddelde moeten zijn van de specifieke sector. Zoals in de benchmark van Ernst &amp; Young waarin staat dat het verzuim in de sector harder is gestegen dan in de andere zorgsectoren. Daarnaast wordt er gerekend met een periode van vier jaar terug, de vraag is of dit een goede basis is voor de verwachting van de realiteit in de toekomst. Ook nu de piek van de corona periode achter ons ligt is het verzuim nog niet terug op het niveau waar nu mee gerekend wordt in dit onderzoek. Een incorrecte schatting van het ziekteverzuim is van grote invloed op de parameters PNIL en de verdeling functieschalen. </t>
  </si>
  <si>
    <t xml:space="preserve">Binnen het aantal declarabele Fte uren rekening houden met het potentieel ouderschapsverlof </t>
  </si>
  <si>
    <t xml:space="preserve">Door de verhoging van de ouderschapsverlof termijn, maar ook de invoering van het langere ouderschapsverlof voor de partner lijkt de schatting zoals hij nu is te laag. </t>
  </si>
  <si>
    <t>Klopt de berekening van 15 uur per etmaal bereikbaarheid binnen BT?</t>
  </si>
  <si>
    <t>Bereikbaarheid voor BT verhogen naar altijd 24 uur per dag</t>
  </si>
  <si>
    <t>Hoe is er rekening gehouden met de verhoogde energielasten bij BT?</t>
  </si>
  <si>
    <t>Deze verhoging meenemen in een risico-opslag wegens verhuurdersrisico.</t>
  </si>
  <si>
    <t>Energielasten van BT cliënten worden niet gecompenseerd vanuit de overheid, daar dit meestal blokverwarming is. Echter kan deze verhoging van energielasten niet bij de client worden verhaald, doordat zij de middelen er niet voor hebben. Als verhurende partij is de zorgorganisatie dan risicodrager. Als een client bij een woningcorporatie huurt is er bij energiearmoede kans op uitzetting, echter draagt de zorgorganisatie extra lasten om zelf als intermediaire verhuurder op te treden.</t>
  </si>
  <si>
    <t>Wordt er rekening gehouden met de lasten voor intermediaire verhuur</t>
  </si>
  <si>
    <t>Kosten voor intermediarie verhuur meenemen bij de BT cluster cliënten</t>
  </si>
  <si>
    <t>Een zorgorganisatie heeft niet dezelfde werkwijze als een woningcorporatie. Daar de zorgorganisatie minder expertise heeft op het gebied van verhuur vraagt dit een intensieve tijdsinverstering. Dit gaat gepaard met extra lasten die nu nergens in worden meegenomen. Dat terwijl de zorgorganisatie risicodrager is.</t>
  </si>
  <si>
    <t>Punten niet gerelateerd aan kostprijs maar wel ter overweging</t>
  </si>
  <si>
    <t>Er wordt uitgegaan van een aanrijdtijd van 30 minuten, echter zal zodra de doordecentralisatie doorgaat de reistijd langer worden door de bredere verspreiding van cliënten. Het is dan ook een overweging om de harde eis van 30 minuten te laten vallen</t>
  </si>
  <si>
    <t>Scheiden wonen/zorg. Doordat BT cliënten woningen huren van de zorgorganisatie ontstaat er een lastige situatie als client geen huur betaald. Doordat wonen en zorg niet gescheiden is, is het momenteel niet mogelijk een client dan uit huis te plaatsen. Ditzelfde geldt omgekeerd voor clienten bij wie de zorg beeindigd is, maar nog steeds in dezelfde woning terug komen.</t>
  </si>
  <si>
    <t>De voorgestelde afstand van 100 meter bij BT cluster moet geen keiharde eis zijn. Een cluster plek op loopafstand zou beter zijn.</t>
  </si>
  <si>
    <t xml:space="preserve">De riscio opslag is door het verhuurderrisico van aanbieders behoorlijk toegenomen. BT cluster brengt namelijk ook risico met zich mee bv. risico bij uitzetting, maar ook op het gebied van beheerskosten. </t>
  </si>
  <si>
    <t xml:space="preserve">Hoe wordt er omgegaan met de huidige cliënten met een BT basis indicatie die wonen op een BT cluster plek? </t>
  </si>
  <si>
    <t>Inzetten van ervaringsdeskundige leidt tot hoger verzuim. Hoe kan dit gecompenseerd worden?</t>
  </si>
  <si>
    <t>minimaal 8%</t>
  </si>
  <si>
    <t>Verzuim in GGZ/RIBW ligt hoger dan landelijke zorg (tot 2021 inzichtelijk)</t>
  </si>
  <si>
    <t>https://www.ey.com/nl_nl/health/ey-barometer-nederlandse-gezondheidszorg-2022</t>
  </si>
  <si>
    <t>De opslag pnil van 1% is te laag. Uit onderzoek van EY blijkt dat in 2021 de pnil-ratio 9,4% is voor de RIBW-instellingen. Zie onder punt hieronder</t>
  </si>
  <si>
    <t xml:space="preserve">https://www.ey.com/nl_nl/health/ey-barometer-nederlandse-gezondheidszorg-2022
Daarnaast blijkt pnil-ratio in 2022 te blijven groeien volgens de Fizi Financiële Zorgthermometer </t>
  </si>
  <si>
    <t>De opslag pnil van 1% is te laag. PNIL kosten liggen 25% hoger dan eigen inzet</t>
  </si>
  <si>
    <t>Uurtarief intern personeel ligt onder de  €40 per productief uur op basis FWG 40/45. Een ZZP-er inclusief ORT en Fee van pidz kost minimaal €50 per uur</t>
  </si>
  <si>
    <t>Reistijd BT basis te laag. Uit eigen onderzoek samen Gzicht 2020. Komen wij op 116 uur op jaarbasis</t>
  </si>
  <si>
    <t xml:space="preserve"> 5 clienten per dag = 4 x reizen x 10 minuten x 175 werkbare dagen per fte = 115 uur</t>
  </si>
  <si>
    <t xml:space="preserve">Functiemix die wordt gehanteerd is niet reeeel voor ons. Voor de specifieke doelgroep (veel SKJ geregistreerde medewerkers) die wij bedienen vraagt dit een andere verhouding in  mix. </t>
  </si>
  <si>
    <t>Rekening houden met SKJ geregistreerde medewerkers, oftewel een hoger gemiddelde salaris indicatie</t>
  </si>
  <si>
    <t xml:space="preserve">Door doorlopende groep vanuit de jeugd (jongvolwassenen) hebben wij ook te maken met de CAO jeugdzorg en wetgeving aangaande de jeugdwet. Deze eisen en dus de functiemix, kunnen niet voor de clienten die 18 jaar worden aangepast worden. </t>
  </si>
  <si>
    <t>1% van de kosten PNIL komt niet uit. Door de krapte op de arbeidsmarkt, ziekteverzuim, zou een hogere opslag voor PNIL meegenomen moeten worden.</t>
  </si>
  <si>
    <t>tijdsperiode te krap om voorstel uit te werken</t>
  </si>
  <si>
    <t>De arbeidsmarktkrapte is groot en de minst aantrekkelijke banen zijn de 24/7 woonvormen vanwege de ernst van de doelgroep en de onregelmatigheid. Daarnaast houdt het hoge ziekteverzuim (10 tot 20%) direct verband met de inzet van PNIL vanwege het last minute karakter van de inzet, met name in de avonden, weekenden en nachten. Dit geldt voor zowel geclusterd wonen als beschermd wonen.</t>
  </si>
  <si>
    <t>Er wordt geen rekening gehouden met de ouderschapsverloven die nu veel medewerkers hebben (mannen en vrouwen). Dit geeft een behoorlijke druk op de sociale lasten</t>
  </si>
  <si>
    <t xml:space="preserve">Wordt geen rekening gehouden met de 24uurs component. </t>
  </si>
  <si>
    <t>Ook bij geclusterd wonen kan er 24/7 aanwezigheid zijn.</t>
  </si>
  <si>
    <t>Kapitaallasten voor geclusterd wonen versus BT. De algemene ruimtes die nodig zijn voor medewerkers om hun werk te kunnen doen, kunnen niet doorbelast worden aan bewoners. Evenals de kantoor/personeels/slaapruimten.</t>
  </si>
  <si>
    <t xml:space="preserve">Energie lasten, kosten voor voeding, hotelmatige kosten en algemene kosten zijn gestegen. Dit kan niet allemaal doorbelast worden aan de bewoners. </t>
  </si>
  <si>
    <t>2% is erg laag voor beschermde woonvormen. In geval van calamiteiten, incidenten en leegstand, zijn de effecten zeer groot. De invloedsfeer van de aanbieders is hierin nihil. Met name voor kleine en middelgrote organisaties is dit niet haalbaar.</t>
  </si>
  <si>
    <t>5% leegstand, 5% extra inzet bij calamiteiten en hoogverzuim/PNIL</t>
  </si>
  <si>
    <t xml:space="preserve"> Daarnaast is de regeling ouderschapsverlof uitgebreid. Dit zorgt voor een vermindering van de productiviteit. </t>
  </si>
  <si>
    <t xml:space="preserve">declarabele uren voor BT basis en BW en BT  geclusterd zijn te hoog ingeschat door de hoeveelheid opleiding, intervisie en algemene overleg/administratie. </t>
  </si>
  <si>
    <t>Parttime factor wordt onvoldoende meegenomen. In de zorg werken maar weinig mensen voltijd. Wel hebben zij alle verplichtingen en rechten waardoor hun productiviteit lager ligt. De reistijd voor BT is vele malen hoger dan slechts 1,5 uur per week.</t>
  </si>
  <si>
    <t>Wakkere nacht is 9 uur aanwezig en geen mogelijkheid tot het opnemen van pauze.</t>
  </si>
  <si>
    <t>9,5 uur</t>
  </si>
  <si>
    <t>24/7 bereikbaar is niet haalbaar als er uitgegaan wordt van ma t/m vr 15 uur beschikbaarheid. Dit betekent dat tijdens kantoortijden iemand vrijgesteld moet worden van werk. Daarnaast kent NL vele feestdagen die vallen op werkdagen. Is hier rekening mee gehouden?</t>
  </si>
  <si>
    <t>aanpassen naar 24/7</t>
  </si>
  <si>
    <t>Bij geclusterd wonen heb je ook te maken met extra hotelmatige kosten voor medewerkers en clienten (schoonmaakspullen, eten) etc gezien zij net als bij BW meedraaien in diensten en mee eten en er gemeenschappelijke ruimten zijn. Alleen de huisvestingscomponent van alleen de kamers van de bewoners is er niet</t>
  </si>
  <si>
    <t>In dia 15 staat prijs per etmaal? Klopt dit voor Beschermd Thuis?</t>
  </si>
  <si>
    <t>Voor welke wijze van financiering/bekostiging wordt er gekozen bij Beschermd Thuis? Bijvoorbeeld een trajectprijs per maand, een uurtarief (P maal Q) of….?</t>
  </si>
  <si>
    <t>Is het tarief van Beschermd Thuis een uurtarief? En kan alle clientgebonden tijd gedeclareerd worden (direct en indirect)?</t>
  </si>
  <si>
    <t>Kan er een excel format gedeeld worden hoe de tarieven berekend zijn inclusief de formules? Conform de opbouw van dia 7. O.a. wat is gemiddeld salaris/uurtarief directe medewerker, opslag% e.d.?</t>
  </si>
  <si>
    <t>De 1% PNIL is laag en ons inziens niet realistisch. In tijden arbeidsmarktkrapte.
Wordt er daarnaast voldoende rekening gehouden met inwerktijd en opbouwen caseload nieuwe medewerkers?</t>
  </si>
  <si>
    <t>Waarom is er voor gekozen om te werken met 20% inschaling HBO (pagina 9 notitie opbouw tarieven)? De persoonlijk begeleiding wordt bij onze organisatie geleverd door HBO'ers. Graag hogere mix HBO inzet meenemen voor Beschermd Thuis.</t>
  </si>
  <si>
    <t>95% HBO</t>
  </si>
  <si>
    <t xml:space="preserve">Sociale lasten van 28,7% zijn te laag. Zijn sociale lasten inclusief premie WGA meegenomen? </t>
  </si>
  <si>
    <t>Opslag van 30% berekend op basis basis van ambulante teams (realisatie 2022)</t>
  </si>
  <si>
    <t>De opslag overhead/materiele kosten/overige personele kosten/ICT van 33% lijkt te laag.
Wij zijn een grote (landelijke) zorgaanbieder. Zoals aangegeven zijn er grote verschillen in overhead tussen zorgaanbieders. Op basis van eigen kostprijsberekeningen (o.a. berenschot) ligt onze overhead in lijn met vergelijkbare zorginstellingen.</t>
  </si>
  <si>
    <t>45 % a 50% opslag</t>
  </si>
  <si>
    <t>Wat is het percentage van de overhead ten opzichte van het gehele tarief? Dus percentage overhead t.o.v. totale tarief/kosten.</t>
  </si>
  <si>
    <t>Op welke wijze worden de kosten van gedragswetenschapper (beperkt contact met client) meegenomen in kostprijs? Is dit direct personeel of is dit overhead?</t>
  </si>
  <si>
    <t xml:space="preserve">Wordt in tarief ook opslag van marge meegenomen ten behoeve van een gezonde bedrijfsvoering? </t>
  </si>
  <si>
    <t>Is zowel de directe als de indirecte clientgebonden tijd "declarabel"?</t>
  </si>
  <si>
    <t>Is het logisch én praktisch om van 8,7 uur begeleiding per week uit te gaan als gemiddelde in de kostprijsberekening? Een werkdag bestaat normaliter uit 8 uur.</t>
  </si>
  <si>
    <t>Waar worden de kosten voor Woon-werkverkeer meegenomen in de kostprijsberekening en voor welk percentage/bedrag?</t>
  </si>
  <si>
    <t>Waar worden de kosten voor opleidingskosten meegenomen in de kostprijsberekening en voor welk percentage/bedrag?</t>
  </si>
  <si>
    <t>Waar worden de kosten voor Dienstreizen meegenomen in de kostprijsberekening en voor welk percentage/bedrag?</t>
  </si>
  <si>
    <t>Op welke informatie is de reistijd van 63 uur per jaar totstandgekomen? De reistijd lijkt beperkt en hiermee het aantal uren "Cliëntgebonden (declarabele) uren" lijkt (te) hoog. 
"Pagina 14 van notitie opbouw tarieven geeft de volgende aanname: Gebaseerd op gemiddeld 1,5 uur reistijd dienstreizen per week, gedurende 42 werkbare weken per fte per jaar. De aanname is dat de begeleider 1 keer per week de cliënten in zijn caseload bezoekt en dat de gemiddelde reistijd 30 minuten is. Met een inzet van 8,7 uur per cliënt per week voor BT-basis heeft 1 fte een caseload van circa 3 cliënten."
Is deze aanname van caseload getoetst met de zorgprofessionals? Namelijk 3 clienten per week met minimale reisbewegingen... Stel dat het aantal cliënten per week hoger ligt, dan is reistijd/het aantal reisbewegingen ook vele malen hoger.
Graag dubbelchecken bij zorgprofessionals en/of extra tijd om dit in het primaire proces uit te vragen.</t>
  </si>
  <si>
    <t>er wordt rekening gehouden met verschillende CAO's en een bepaalde functiemix. Doordat de CAO's in een bepaalde mix worden gemiddeld, is de kostprijs niet kostendekkend voor de duurdere CAO's. Vraag is of de mix ook overeenkomst met de mix aan CAO's binnen de aanbieders in deze regio?</t>
  </si>
  <si>
    <t>hanteren van de duurst gebruikte CAO</t>
  </si>
  <si>
    <t>door de duurst gehanteerde CAO te gebruiken, kunnen alle aanbieders kostendekkend leveren.</t>
  </si>
  <si>
    <t>Er wordt gerekend met FWG/SW CAO, de schalen worden benoemd, er wordt een functiemix benoemd, maar de inschaling per CAO verschilt ook. Voorbeeld: MBO-4 bij GHZ is FWG 30-35, MBO-4 bij GGZ is FWG 40-45.</t>
  </si>
  <si>
    <t>naast een percentage MBO/HBO ook een percentage per schaal hanteren</t>
  </si>
  <si>
    <t>zie bij vraag</t>
  </si>
  <si>
    <t>voor ons is de functiemix ongunstig, we richten ons op mensen met psychiatrische problematiek, leveren hiervoor een specifiek traject en werken daarom met 80% FWG 50 HBO; 20% FWG 30 MBO-2</t>
  </si>
  <si>
    <t xml:space="preserve">hoger percentage HBO </t>
  </si>
  <si>
    <t>er wordt één gemiddelde genomen, terwijl er per product een andere mix wenselijk is; je mag er vanuit gaan dat mensen die in een geclusterde woonvorm BT-plus zorg krijgen, gebaat zijn bij een andere functiemix dan mensen die met lichte problematiek BT basis krijgen</t>
  </si>
  <si>
    <t>functiemix per product anders verdelen</t>
  </si>
  <si>
    <t>niet alle opslagen worden meegenomen, zo krijgen medewerkers in de CAO GHZ ook toeslagen in 2023 die hier niet vernoemd worden. Het lijkt ons reëel alle opslagen mee te nemen en op basis hiervan conform de hoogste CAO te vergoeden. Binnen de GGZ wordt idd een balansregeling gehanteerd van € 500,-- vergoed, er wordt in de kostrpijsberekening rekening gehouden met € 300,--. Waar moet de instelling die € 200,-- van betalen?</t>
  </si>
  <si>
    <t>Zelfde vraag als bij de functiemix, hanteer het hoogste percentage, komen ook instellingen met de hoogste CAO uit de kosten</t>
  </si>
  <si>
    <t>Een risico opslag van 2% is reëel wanneer er productie afspraken gemaakt worden. Bij een open house aanbesteding wordt het risico van leegstand of onvoldoende cliënten om het team in stand te houden volledig bij de aanbieder gelegd. Een risico oplsag van 2% is dan te laag. Zeker wanneer een aanbieder ook het product geclusterd BT plus levert en dus vastgoed heeft</t>
  </si>
  <si>
    <t>Er zijn 2 opties, of de totale risico opslag omhoog naar ca 10% of voor het product geclusterd afspraken maken met aanbieders over de aantallen cliënten en een beperkt aantal aanbieders hiervoor selecteren.</t>
  </si>
  <si>
    <t>Alleen bij beschermd wonen worden kapitaallasten gerekend, maar ook bij BT plus geclusterd en BT basis zijn er huisvestingskosten die niet ten laste van de cliënt kunnen worden gebracht. Om voor huurtoeslag in aanmerking te komen, mag de huur niet te hoog zijn, wanneer de totale huur gedeeld door het aantal bewoners hoger is dan dit bedrag, brengen wij geen hogere huur in rekening, omdat bewoners anders geen geld over houden om te eten. Ook bij jongeren brengen wij een lagere huur in rekening omdat zij maar zeer gedeeltelijk in aanmerking komen voor huurtoeslag.</t>
  </si>
  <si>
    <t>ook bij BT plus geclusterd kapitaallasten berekenen.</t>
  </si>
  <si>
    <t>bereikbaarheid bij BT plus geclusterd; in de berekening wordt uitgegaan van bereikbaarheidsdienst in het weekend van 24 uur. Op dit moment bieden wij 7 dagen per week zorg van 7.00 tot 22.00 uur. Dit betekend dat er meer ORT nodig is.</t>
  </si>
  <si>
    <t xml:space="preserve">Of ORT werkdagen in het weekend berekenen of duidelijk aangeven dat er in het weekend alleen telefonische bereikbaarheid is. Daarnaast wordt er nu vanuit gegaan dat begeleiding op de dag aanwezig is en 's avonds niet. Voor mensen die overdag werken is het belangrijk dat ook in de avond begeleiding aanwezig is, zodat ook in die uren huisbezoeken gepland kunnen worden. Aanwezigheid overdag is ook belangrijk omdat er ook cliënten zijn zonder werk of dagbesteding en er veel samengewerkst wordt met ketenpartners die overdag beschikbaar zijn. Doordeweeks is bereikbaarheid van 22.00 tot 7.00 uur (9 uur) </t>
  </si>
  <si>
    <t>het is zeer wenselijk voor de geclusterde vorm met een beperkt aantal aanbieders te werken, zodat vrij zeker is dat de capaciteit niet groter is dan de vraag.</t>
  </si>
  <si>
    <t>het is wenselijk ook in de aanbesteding op te nemen dat de indexering conform de OVA gehanteerd wordt.</t>
  </si>
  <si>
    <t>n.v.t.</t>
  </si>
  <si>
    <t xml:space="preserve">FWG 35 komt al niet voor in de functiemix. We rekenen met 30% FWG40, 40% FWG45, 10% FWG 50, 10% FWG55, 5% FWG60 en 5% FWG65. </t>
  </si>
  <si>
    <t>ja, dia 15 bevat de voorlopige concepttarieven per etmaal.</t>
  </si>
  <si>
    <t>Het tarief is per etmaal; dat betekent dat er in etmalen wordt gedeclareerd.</t>
  </si>
  <si>
    <t>De WGA is meegenomen (zie tabel 5 van de notitie).</t>
  </si>
  <si>
    <t>In de functie-mix is rekening gehouden met 5% inzet op FWG-65 / schaal 11. Die inschaling past bij een GZ-psycholoog / gedragswetenschapper.</t>
  </si>
  <si>
    <t>Er is een risico-opslag verwerkt in de opbouw van het tarief t.b.v. het opbouwen van een weerstandsvermogen.</t>
  </si>
  <si>
    <t xml:space="preserve">Voor de tariefberekening geldt dat de directe én indirect cliëntgebonden tijd declarabel is. </t>
  </si>
  <si>
    <t>Het kostprijsmodel en alle parameterwaarden zijn gedeeld. Het rekenmodel wordt niet gedeeld.</t>
  </si>
  <si>
    <t>De percentages per schaal zijn opgenomen in tabel 2 van de notitie.</t>
  </si>
  <si>
    <t>De bereikbaarheid bij BT is via een separate component in het tarief verdisconteerd (zie paragraaf 2.8 in de notitie over de tariefopbouw).</t>
  </si>
  <si>
    <t>Zie reactie bij vraag nr 18</t>
  </si>
  <si>
    <t>Wij nemen uw voorstel niet over. Voor de WMO doelgroep volstaat 13,5 uur per week</t>
  </si>
  <si>
    <t>In de opslag voor sociale lasten worden de actuele wettelijke/landelijke premiepercentages gehanteerd. Het eventuele effect van ouderschapsverlof op de hoogte van de premies wordt op die manier meegenomen.</t>
  </si>
  <si>
    <t>De opleidingskosten maken deel uit van de opslag voor overhead (voor waarden zie de rekentool voor tarieven Wmo van de VNG)</t>
  </si>
  <si>
    <t>Antwoord Regio DWO</t>
  </si>
  <si>
    <t xml:space="preserve">Bij XXX hebben wij de functiemix 60% 45FWG 20% FWG 50 20% FWG 55 GGZ CAO </t>
  </si>
  <si>
    <t>Voor BT handhaven we het uitgangspunt van incidentele inzet buiten de 0% ORT-uren. Voor BT geclusterd passen we een ORT toe van 16,3% (gelijk aan BW).</t>
  </si>
  <si>
    <t>We nemen uw voorstel over en verhogen de risico opslag voor BW en BT geclusterd van 2% naar 5% ter dekking van het risico op leegstand.</t>
  </si>
  <si>
    <t>We nemen uw voorstel over en passen de gemiddelde reistijd per week bij BT aan van 1,5 naar 3 uur.</t>
  </si>
  <si>
    <t>We nemen uw voorstel over en voegen een component kapitaallasten en hotelmatige kosten toe bij BT geclusterd.</t>
  </si>
  <si>
    <t>Zie reactie bij vraag nr 28</t>
  </si>
  <si>
    <t>De tarieven worden bepaald op prijspeil 2023. Prijsstijgingen worden verdisconteerd via de indexatie-systematiek.</t>
  </si>
  <si>
    <t>Vraagsteller geeft geen onderbouwing waarom de complexiteit van de doelgroep zou leiden tot minder declarabele (direct én indirect cliëntgebonden) uren per fte.</t>
  </si>
  <si>
    <t>Zie reactie bij vraag nr 32</t>
  </si>
  <si>
    <t>Zie reactie bij vraag nr 41</t>
  </si>
  <si>
    <t>Zie reactie bij vraag nr 45</t>
  </si>
  <si>
    <t>Zie reactie bij vraag nr 33</t>
  </si>
  <si>
    <t>Zie reactie bij vraag nr 34</t>
  </si>
  <si>
    <t>Zie reactie bij vraag nr 1</t>
  </si>
  <si>
    <t>We verhogen de opslag voor overhead met 1,5% ter dekking van de kosten van woon-werkverkeer.</t>
  </si>
  <si>
    <t>Nr</t>
  </si>
  <si>
    <t>Kostprijs BT van XXX is</t>
  </si>
  <si>
    <r>
      <rPr>
        <sz val="11"/>
        <color rgb="FF000000"/>
        <rFont val="Calibri"/>
        <family val="2"/>
      </rPr>
      <t>Er is gevraagd en ongevraagd begeleiding nodig. In het geval van ongevraagde begeleiding kan dit niet door de medewerkers worden opgevangen die eigen afspraken met cliënten hebben. Daardoor is een extra BT dien</t>
    </r>
    <r>
      <rPr>
        <sz val="11"/>
        <rFont val="Calibri"/>
        <family val="2"/>
      </rPr>
      <t>st nodig en is er dus sprake van 24 uur bereikbaarheid ook doordeweeks. Om daarnaast de 30 minuten aanrijdtijd te kunnen garanderen moet dit een beschikbaarheidsdienst zijn. Alleen als je de 30 min reistijd weghaald dan heb je een bereikbaarheid en geen beschikbaarheid. In plaats van uit gaan van 1 begeleider op 50 clienten zou er met een boven en een ondergrens gerekend moeten worden om een realistische situatie te schetsen.</t>
    </r>
    <r>
      <rPr>
        <sz val="11"/>
        <color rgb="FFFF0000"/>
        <rFont val="Calibri"/>
        <family val="2"/>
      </rPr>
      <t xml:space="preserve">
</t>
    </r>
  </si>
  <si>
    <r>
      <t xml:space="preserve">3536,- 60% 3902,- 20% 4381,- 20% = 3778,20 93% daarvan = </t>
    </r>
    <r>
      <rPr>
        <b/>
        <sz val="12"/>
        <rFont val="Calibri (Hoofdtekst)"/>
      </rPr>
      <t>3716,87</t>
    </r>
  </si>
  <si>
    <t>De adviestarieven worden met prijspeil 2023 berekend. De DWO-regio past een indexatie toe om de tarieven naar prijspeil 2024 te brengen. De wijze van indexeren wordt z.s.m. bekend gemaakt</t>
  </si>
  <si>
    <t>De DWO-regio past de productbeschrivingen aan. Naast BT basis en BT plus, worden ook BT-geclusterd basis en BT-geclusterd plus onderscheiden.</t>
  </si>
  <si>
    <t>Voor BW en BT en BT-geclusterd wordt gewerkt met etmaaltarieven</t>
  </si>
  <si>
    <t xml:space="preserve">De DWO-regio werkt met een Open House inkoopmodel. </t>
  </si>
  <si>
    <t>De DWO-regio ziet n.a.v. deze medeling geen aanleiding om de functiemix aan te passen.</t>
  </si>
  <si>
    <t xml:space="preserve">De CAO jeugdzorg maakt geen deel uit van CAO-mix die de DWO-regio hanteert om tot een reëel tarief te komen. Het programma van eisen dat de regio hanteert schrijft niet voor dat alle medewerkers SKJ-geregisteerd dienen te zijn. Jongvolwassenen met een indicatie BT of BW vallen onder de Wmo. Daarmee is een SKJ-registratie niet noodzakelijk. </t>
  </si>
  <si>
    <t>De DWO-regio heeft de functiemix afgestemd op de (gemiddelde) zorgvraag van de doelgroep.</t>
  </si>
  <si>
    <t>Naar aanleiding van uw vraag heeft de DWO-regio de CAO-mix aangepast naar 70% GGZ, 10% GHZ, 10% SW en 10% VVT. Het tarief dient te passen voor een gemiddelde efficiënte aanbieder.</t>
  </si>
  <si>
    <t>In de CAO GHZ is inderdaad voor 2023 een eenmalige hoger EJU opgenomen. Die vervalt echter weer in 2024; het jaar waarin de tarieven gaan gelden. Verder verrekenen we de verschillen tussen de CAO's via de CAO-mix. Daar zitten plussen en minnen in elkaar grotendeels opheffen.</t>
  </si>
  <si>
    <t xml:space="preserve">Wij nemen uw voorstel niet over. Het tarief is berekend voor een gemiddelde efficiënte aanbieder. </t>
  </si>
  <si>
    <t>Voor de bepaling van de kosten van bereikbaarheid bij BT passen we het aantal bereikbaarheidsuren op weekdagen aan van 15 naar 24 uur per etmaal. Bij BT geclusterd rekenen we met 16,3% ORT.</t>
  </si>
  <si>
    <t>De DWO-regio neemt voor BW en BT geclusterd een risico opslag van 5% op ter dekking van het risico op leegstand.</t>
  </si>
  <si>
    <t>De hoogte van de opslag voor overhead is gebaseerd op de benchmark care van Berenschot. We hebben geen reden om aan te nemen dat de cijfers uit de benchmark niet passen voor de in te kopen producten binnen de DWO-regio.</t>
  </si>
  <si>
    <t>De DWO-regio heeft ervoor gekozen om een opslag voor de dekking van de overhead te hanteren; en geen percentage ten opzichte van de totale kosten.</t>
  </si>
  <si>
    <t xml:space="preserve">De DWO-regio verhoogt het aantal uren voor verlof van 218 uur naar 220 uur vanwege iets ruimere CAO-verlofregelingen.  </t>
  </si>
  <si>
    <t>Vraagsteller geeft geen onderbouwing waarom ZZP 4 passender zou zijn voor de doelgroep.</t>
  </si>
  <si>
    <t xml:space="preserve">De DWO-regio heeft de aanrijtijd verhoogd van 30 naar 45 minuten. </t>
  </si>
  <si>
    <t>De DWO-regio neemt uw voorstel niet over. Cliënten met een indicatie dagbesteding kunnen terecht bij de door de H5 gecontracteerde aanbieders voor dagbesteding. Er geldt een uitzondering voor Safehouses.</t>
  </si>
  <si>
    <t>De  € 2,78 per cliënt per etmaal voor 24/7 bereikbaarheid bij Beschermd Wonen is al opgenomen in het tarief per etmaal. Door aanpassing van het aantal uren bereikbaarheid op weekdagen stijgt dit bedrag naar € 3,88.</t>
  </si>
  <si>
    <t>Voor de berekening van de kosten van een wakende wacht gaan we uit van 8 uur inzet tussen 23.00 - 07.00 uur. De inzet daarbuiten maakt deel uit van de inzet overdag.</t>
  </si>
  <si>
    <t>Bij BT voegen we een component toe ter dekking van de kosten van dienstreizen.</t>
  </si>
  <si>
    <t>We nemen uw voorstel over en verhogen de opslag voor PNIL van 1% naar 2%. Zie verder ook reactie bij vraag 11.</t>
  </si>
  <si>
    <t>De DWO-regio verhoogt het aantal uren ziekteverzuim  van 129 (6,9%) naar 135 (7,2%) omdat het ziekteverzuim in de veiligheidsregio Haaglanden hoger is dat gemiddeld voor heel Nederland.</t>
  </si>
  <si>
    <t>De parttimefactor is al verdisconteerd in omvang niet clientgebonden uren per fte. Zie voor reistijd de reactie bij vraag nr 32.</t>
  </si>
  <si>
    <t>Energielasten maken deel uit van de component hotelmatige kosten; die zijn bepaald op prijspeil 2023. Eventuele verdere prijsstijgingen worden verdisconteerd via de indexatie-systematiek.</t>
  </si>
  <si>
    <t>Om tegemoet te komen aan de regionale krapte op de arbeidsmarkt wordt de inschaling op 93% van het maximumsalaris verhoogd naar 95%. Daarnaast wordt de opslag voor PNIL verhoogd van 1% naar 2%.</t>
  </si>
  <si>
    <t>We nemen uw voorstel over en voegen een component kapitaallasten en hotelmatige kosten toe bij BT geclusterd ter dekking van de kosten van een gemeenschappelijke ruimte. Indien cliënten een te laag inkomen hebben dan is het beleid van de gemeente dat in die gevallen het inkomen wordt verhoogd, zodat er voldoende 'leefgeld' resteert.</t>
  </si>
  <si>
    <t>Zie reactie bij vraag nr 27</t>
  </si>
  <si>
    <t>We begrijpen niet goed wat de vragensteller hier bedoeld, maar we gaan er vanuit dat één medewerker meerdere cliënten per dag kan begeleiden. De intensiteit van het aantal begeleidingsuren per individuele cliënt is bij Basis 8,7 uur per week en bij Plus 13,5 uur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</si>
</sst>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6"/>
      <color theme="0"/>
      <name val="Calibri"/>
      <family val="2"/>
      <scheme val="minor"/>
    </font>
    <font>
      <sz val="12"/>
      <color theme="1"/>
      <name val="Calibri"/>
      <scheme val="minor"/>
    </font>
    <font>
      <sz val="12"/>
      <color theme="1"/>
      <name val="Calibri"/>
      <family val="2"/>
      <scheme val="minor"/>
    </font>
    <font>
      <u/>
      <sz val="12"/>
      <color theme="10"/>
      <name val="Calibri"/>
      <family val="2"/>
      <scheme val="minor"/>
    </font>
    <font>
      <sz val="12"/>
      <color rgb="FF000000"/>
      <name val="Calibri"/>
    </font>
    <font>
      <sz val="11"/>
      <name val="Calibri"/>
      <family val="2"/>
      <scheme val="minor"/>
    </font>
    <font>
      <sz val="11"/>
      <color rgb="FF000000"/>
      <name val="Calibri"/>
      <family val="2"/>
    </font>
    <font>
      <sz val="11"/>
      <color theme="1"/>
      <name val="Calibri"/>
      <family val="2"/>
    </font>
    <font>
      <sz val="11"/>
      <name val="Calibri"/>
      <family val="2"/>
    </font>
    <font>
      <sz val="11"/>
      <color rgb="FFFF0000"/>
      <name val="Calibri"/>
      <family val="2"/>
    </font>
    <font>
      <b/>
      <sz val="12"/>
      <name val="Calibri (Hoofdtekst)"/>
    </font>
  </fonts>
  <fills count="4">
    <fill>
      <patternFill patternType="none"/>
    </fill>
    <fill>
      <patternFill patternType="gray125"/>
    </fill>
    <fill>
      <patternFill patternType="solid">
        <fgColor theme="9" tint="-0.249977111117893"/>
        <bgColor indexed="64"/>
      </patternFill>
    </fill>
    <fill>
      <patternFill patternType="solid">
        <fgColor theme="0"/>
        <bgColor indexed="64"/>
      </patternFill>
    </fill>
  </fills>
  <borders count="2">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5">
    <xf numFmtId="0" fontId="0" fillId="0" borderId="0"/>
    <xf numFmtId="0" fontId="3" fillId="0" borderId="0"/>
    <xf numFmtId="0" fontId="4" fillId="0" borderId="0"/>
    <xf numFmtId="0" fontId="5" fillId="0" borderId="0" applyNumberFormat="0" applyFill="0" applyBorder="0" applyAlignment="0" applyProtection="0"/>
    <xf numFmtId="9" fontId="4" fillId="0" borderId="0" applyFont="0" applyFill="0" applyBorder="0" applyAlignment="0" applyProtection="0"/>
  </cellStyleXfs>
  <cellXfs count="24">
    <xf numFmtId="0" fontId="0" fillId="0" borderId="0" xfId="0"/>
    <xf numFmtId="0" fontId="2" fillId="2" borderId="1" xfId="0" applyFont="1" applyFill="1" applyBorder="1" applyAlignment="1">
      <alignment vertical="center" wrapText="1"/>
    </xf>
    <xf numFmtId="0" fontId="1" fillId="0" borderId="1" xfId="0" applyFont="1" applyBorder="1"/>
    <xf numFmtId="0" fontId="0" fillId="0" borderId="1" xfId="0" applyBorder="1" applyAlignment="1">
      <alignment wrapText="1"/>
    </xf>
    <xf numFmtId="0" fontId="0" fillId="0" borderId="1" xfId="0" quotePrefix="1" applyBorder="1" applyAlignment="1">
      <alignment wrapText="1"/>
    </xf>
    <xf numFmtId="0" fontId="0" fillId="3" borderId="1" xfId="0" applyFill="1" applyBorder="1" applyAlignment="1">
      <alignment vertical="top" wrapText="1"/>
    </xf>
    <xf numFmtId="0" fontId="0" fillId="0" borderId="1" xfId="0" applyBorder="1" applyAlignment="1">
      <alignment vertical="top" wrapText="1"/>
    </xf>
    <xf numFmtId="10" fontId="0" fillId="0" borderId="1" xfId="0" applyNumberFormat="1" applyBorder="1" applyAlignment="1">
      <alignment wrapText="1"/>
    </xf>
    <xf numFmtId="9" fontId="0" fillId="0" borderId="1" xfId="0" applyNumberFormat="1" applyBorder="1" applyAlignment="1">
      <alignment wrapText="1"/>
    </xf>
    <xf numFmtId="0" fontId="0" fillId="0" borderId="1" xfId="0" quotePrefix="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0" fillId="0" borderId="1" xfId="0" applyBorder="1"/>
    <xf numFmtId="0" fontId="0" fillId="0" borderId="1" xfId="0" applyBorder="1" applyAlignment="1">
      <alignment horizontal="left"/>
    </xf>
    <xf numFmtId="0" fontId="7" fillId="0" borderId="1" xfId="0" applyFont="1" applyBorder="1" applyAlignment="1">
      <alignment wrapText="1"/>
    </xf>
    <xf numFmtId="0" fontId="0" fillId="0" borderId="1" xfId="0" applyBorder="1" applyAlignment="1">
      <alignment horizontal="right"/>
    </xf>
    <xf numFmtId="9" fontId="0" fillId="0" borderId="1" xfId="0" applyNumberFormat="1" applyBorder="1"/>
    <xf numFmtId="10" fontId="0" fillId="0" borderId="1" xfId="0" applyNumberFormat="1" applyBorder="1"/>
    <xf numFmtId="0" fontId="1" fillId="0" borderId="1" xfId="0" applyFont="1" applyBorder="1" applyAlignment="1">
      <alignment wrapText="1"/>
    </xf>
    <xf numFmtId="0" fontId="7" fillId="0" borderId="1" xfId="0" quotePrefix="1" applyFont="1" applyBorder="1" applyAlignment="1">
      <alignment wrapText="1"/>
    </xf>
    <xf numFmtId="0" fontId="10" fillId="0" borderId="1" xfId="0" applyFont="1" applyBorder="1" applyAlignment="1">
      <alignment vertical="top" wrapText="1"/>
    </xf>
    <xf numFmtId="0" fontId="0" fillId="0" borderId="1" xfId="0" applyBorder="1" applyAlignment="1">
      <alignment horizontal="left" wrapText="1"/>
    </xf>
    <xf numFmtId="0" fontId="1" fillId="0" borderId="1" xfId="0" applyFont="1" applyBorder="1" applyAlignment="1">
      <alignment horizontal="center" wrapText="1"/>
    </xf>
  </cellXfs>
  <cellStyles count="5">
    <cellStyle name="Hyperlink 2" xfId="3" xr:uid="{A17275CF-F66F-455E-A2EA-70906EB84D2D}"/>
    <cellStyle name="Procent 2" xfId="4" xr:uid="{6894B7E1-A9FC-42F2-B0A3-7B0248923ABB}"/>
    <cellStyle name="Standaard" xfId="0" builtinId="0"/>
    <cellStyle name="Standaard 2" xfId="1" xr:uid="{9AC78CA8-0381-4DDE-98F0-EC64D27C0E12}"/>
    <cellStyle name="Standaard 3" xfId="2" xr:uid="{226C7C11-80B7-4E9D-B78F-FEB712E11E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D278E-B04A-470E-8669-A260DBACF9DD}">
  <sheetPr>
    <pageSetUpPr fitToPage="1"/>
  </sheetPr>
  <dimension ref="A1:XFC91"/>
  <sheetViews>
    <sheetView tabSelected="1" workbookViewId="0">
      <selection activeCell="D54" sqref="D54"/>
    </sheetView>
  </sheetViews>
  <sheetFormatPr defaultColWidth="0" defaultRowHeight="14.4" zeroHeight="1"/>
  <cols>
    <col min="1" max="1" width="4.88671875" style="2" customWidth="1"/>
    <col min="2" max="2" width="26.6640625" style="13" customWidth="1"/>
    <col min="3" max="3" width="49.6640625" style="13" customWidth="1"/>
    <col min="4" max="4" width="67.6640625" style="13" customWidth="1"/>
    <col min="5" max="6" width="92.44140625" style="13" customWidth="1"/>
    <col min="7" max="16382" width="8.88671875" hidden="1"/>
    <col min="16383" max="16383" width="7.33203125" hidden="1" customWidth="1"/>
    <col min="16384" max="16384" width="9.6640625" hidden="1" customWidth="1"/>
  </cols>
  <sheetData>
    <row r="1" spans="1:6" ht="21">
      <c r="A1" s="1" t="s">
        <v>186</v>
      </c>
      <c r="B1" s="1" t="s">
        <v>0</v>
      </c>
      <c r="C1" s="1" t="s">
        <v>1</v>
      </c>
      <c r="D1" s="1" t="s">
        <v>2</v>
      </c>
      <c r="E1" s="1" t="s">
        <v>3</v>
      </c>
      <c r="F1" s="1" t="s">
        <v>170</v>
      </c>
    </row>
    <row r="2" spans="1:6" ht="57.6">
      <c r="A2" s="2">
        <v>1</v>
      </c>
      <c r="B2" s="3" t="s">
        <v>49</v>
      </c>
      <c r="C2" s="3" t="s">
        <v>50</v>
      </c>
      <c r="D2" s="3"/>
      <c r="E2" s="3"/>
      <c r="F2" s="15" t="s">
        <v>190</v>
      </c>
    </row>
    <row r="3" spans="1:6" ht="86.4">
      <c r="A3" s="2">
        <f>A2+1</f>
        <v>2</v>
      </c>
      <c r="B3" s="3" t="s">
        <v>49</v>
      </c>
      <c r="C3" s="3" t="s">
        <v>51</v>
      </c>
      <c r="D3" s="3"/>
      <c r="E3" s="3"/>
      <c r="F3" s="20" t="s">
        <v>191</v>
      </c>
    </row>
    <row r="4" spans="1:6" ht="28.8">
      <c r="A4" s="2">
        <f t="shared" ref="A4:A67" si="0">A3+1</f>
        <v>3</v>
      </c>
      <c r="B4" s="3" t="s">
        <v>49</v>
      </c>
      <c r="C4" s="3" t="s">
        <v>115</v>
      </c>
      <c r="D4" s="3"/>
      <c r="E4" s="3"/>
      <c r="F4" s="3" t="s">
        <v>157</v>
      </c>
    </row>
    <row r="5" spans="1:6" ht="43.2">
      <c r="A5" s="2">
        <f t="shared" si="0"/>
        <v>4</v>
      </c>
      <c r="B5" s="3" t="s">
        <v>49</v>
      </c>
      <c r="C5" s="3" t="s">
        <v>116</v>
      </c>
      <c r="D5" s="3"/>
      <c r="E5" s="3"/>
      <c r="F5" s="20" t="s">
        <v>192</v>
      </c>
    </row>
    <row r="6" spans="1:6" ht="43.2">
      <c r="A6" s="2">
        <f t="shared" si="0"/>
        <v>5</v>
      </c>
      <c r="B6" s="3" t="s">
        <v>49</v>
      </c>
      <c r="C6" s="3" t="s">
        <v>117</v>
      </c>
      <c r="D6" s="3"/>
      <c r="E6" s="3"/>
      <c r="F6" s="3" t="s">
        <v>158</v>
      </c>
    </row>
    <row r="7" spans="1:6" ht="57.6">
      <c r="A7" s="2">
        <f t="shared" si="0"/>
        <v>6</v>
      </c>
      <c r="B7" s="3" t="s">
        <v>49</v>
      </c>
      <c r="C7" s="3" t="s">
        <v>118</v>
      </c>
      <c r="D7" s="3"/>
      <c r="E7" s="3"/>
      <c r="F7" s="3" t="s">
        <v>163</v>
      </c>
    </row>
    <row r="8" spans="1:6" ht="43.2">
      <c r="A8" s="2">
        <f t="shared" si="0"/>
        <v>7</v>
      </c>
      <c r="B8" s="3" t="s">
        <v>49</v>
      </c>
      <c r="C8" s="3" t="s">
        <v>153</v>
      </c>
      <c r="D8" s="3"/>
      <c r="E8" s="3"/>
      <c r="F8" s="20" t="s">
        <v>193</v>
      </c>
    </row>
    <row r="9" spans="1:6">
      <c r="A9" s="2">
        <f t="shared" si="0"/>
        <v>8</v>
      </c>
      <c r="B9" s="3" t="s">
        <v>4</v>
      </c>
      <c r="C9" s="3" t="s">
        <v>5</v>
      </c>
      <c r="D9" s="3" t="s">
        <v>6</v>
      </c>
      <c r="E9" s="3" t="s">
        <v>171</v>
      </c>
      <c r="F9" s="15" t="s">
        <v>194</v>
      </c>
    </row>
    <row r="10" spans="1:6" ht="43.2">
      <c r="A10" s="2">
        <f t="shared" si="0"/>
        <v>9</v>
      </c>
      <c r="B10" s="3" t="s">
        <v>4</v>
      </c>
      <c r="C10" s="3"/>
      <c r="D10" s="5" t="s">
        <v>56</v>
      </c>
      <c r="E10" s="6" t="s">
        <v>57</v>
      </c>
      <c r="F10" s="6" t="s">
        <v>156</v>
      </c>
    </row>
    <row r="11" spans="1:6" ht="57.6">
      <c r="A11" s="2">
        <f t="shared" si="0"/>
        <v>10</v>
      </c>
      <c r="B11" s="3" t="s">
        <v>4</v>
      </c>
      <c r="C11" s="3" t="s">
        <v>94</v>
      </c>
      <c r="D11" s="3" t="s">
        <v>95</v>
      </c>
      <c r="E11" s="3" t="s">
        <v>96</v>
      </c>
      <c r="F11" s="15" t="s">
        <v>195</v>
      </c>
    </row>
    <row r="12" spans="1:6" ht="57.6">
      <c r="A12" s="2">
        <f t="shared" si="0"/>
        <v>11</v>
      </c>
      <c r="B12" s="3" t="s">
        <v>4</v>
      </c>
      <c r="C12" s="3" t="s">
        <v>119</v>
      </c>
      <c r="D12" s="3"/>
      <c r="E12" s="3"/>
      <c r="F12" s="15" t="s">
        <v>215</v>
      </c>
    </row>
    <row r="13" spans="1:6" ht="72">
      <c r="A13" s="2">
        <f t="shared" si="0"/>
        <v>12</v>
      </c>
      <c r="B13" s="3" t="s">
        <v>4</v>
      </c>
      <c r="C13" s="3" t="s">
        <v>120</v>
      </c>
      <c r="D13" s="3" t="s">
        <v>121</v>
      </c>
      <c r="E13" s="3"/>
      <c r="F13" s="20" t="s">
        <v>196</v>
      </c>
    </row>
    <row r="14" spans="1:6" ht="86.4">
      <c r="A14" s="2">
        <f t="shared" si="0"/>
        <v>13</v>
      </c>
      <c r="B14" s="3" t="s">
        <v>4</v>
      </c>
      <c r="C14" s="3" t="s">
        <v>135</v>
      </c>
      <c r="D14" s="3" t="s">
        <v>136</v>
      </c>
      <c r="E14" s="3" t="s">
        <v>137</v>
      </c>
      <c r="F14" s="15" t="s">
        <v>197</v>
      </c>
    </row>
    <row r="15" spans="1:6" ht="57.6">
      <c r="A15" s="2">
        <f t="shared" si="0"/>
        <v>14</v>
      </c>
      <c r="B15" s="3" t="s">
        <v>4</v>
      </c>
      <c r="C15" s="3" t="s">
        <v>138</v>
      </c>
      <c r="D15" s="3" t="s">
        <v>139</v>
      </c>
      <c r="E15" s="3" t="s">
        <v>140</v>
      </c>
      <c r="F15" s="3" t="s">
        <v>164</v>
      </c>
    </row>
    <row r="16" spans="1:6" ht="57.6">
      <c r="A16" s="2">
        <f t="shared" si="0"/>
        <v>15</v>
      </c>
      <c r="B16" s="3" t="s">
        <v>4</v>
      </c>
      <c r="C16" s="3" t="s">
        <v>141</v>
      </c>
      <c r="D16" s="3" t="s">
        <v>142</v>
      </c>
      <c r="E16" s="3"/>
      <c r="F16" s="20" t="s">
        <v>196</v>
      </c>
    </row>
    <row r="17" spans="1:6" ht="72">
      <c r="A17" s="2">
        <f t="shared" si="0"/>
        <v>16</v>
      </c>
      <c r="B17" s="3" t="s">
        <v>4</v>
      </c>
      <c r="C17" s="3" t="s">
        <v>143</v>
      </c>
      <c r="D17" s="3" t="s">
        <v>144</v>
      </c>
      <c r="E17" s="3"/>
      <c r="F17" s="20" t="s">
        <v>196</v>
      </c>
    </row>
    <row r="18" spans="1:6" ht="43.2">
      <c r="A18" s="2">
        <f t="shared" si="0"/>
        <v>17</v>
      </c>
      <c r="B18" s="3" t="s">
        <v>7</v>
      </c>
      <c r="C18" s="7">
        <v>2.3E-2</v>
      </c>
      <c r="D18" s="3" t="s">
        <v>8</v>
      </c>
      <c r="E18" s="3" t="s">
        <v>9</v>
      </c>
      <c r="F18" s="3" t="s">
        <v>165</v>
      </c>
    </row>
    <row r="19" spans="1:6" ht="86.4">
      <c r="A19" s="2">
        <f t="shared" si="0"/>
        <v>18</v>
      </c>
      <c r="B19" s="3" t="s">
        <v>7</v>
      </c>
      <c r="C19" s="3" t="s">
        <v>45</v>
      </c>
      <c r="D19" s="8">
        <v>0.02</v>
      </c>
      <c r="E19" s="3" t="s">
        <v>46</v>
      </c>
      <c r="F19" s="15" t="s">
        <v>211</v>
      </c>
    </row>
    <row r="20" spans="1:6" ht="72">
      <c r="A20" s="2">
        <f t="shared" si="0"/>
        <v>19</v>
      </c>
      <c r="B20" s="3" t="s">
        <v>7</v>
      </c>
      <c r="C20" s="3" t="s">
        <v>58</v>
      </c>
      <c r="D20" s="6" t="s">
        <v>59</v>
      </c>
      <c r="E20" s="6" t="s">
        <v>60</v>
      </c>
      <c r="F20" s="9" t="s">
        <v>172</v>
      </c>
    </row>
    <row r="21" spans="1:6" ht="72">
      <c r="A21" s="2">
        <f t="shared" si="0"/>
        <v>20</v>
      </c>
      <c r="B21" s="3" t="s">
        <v>7</v>
      </c>
      <c r="C21" s="3"/>
      <c r="D21" s="6" t="s">
        <v>61</v>
      </c>
      <c r="E21" s="6" t="s">
        <v>62</v>
      </c>
      <c r="F21" s="6" t="s">
        <v>166</v>
      </c>
    </row>
    <row r="22" spans="1:6" ht="43.2">
      <c r="A22" s="2">
        <f t="shared" si="0"/>
        <v>21</v>
      </c>
      <c r="B22" s="3" t="s">
        <v>7</v>
      </c>
      <c r="C22" s="3" t="s">
        <v>88</v>
      </c>
      <c r="D22" s="7">
        <v>9.4E-2</v>
      </c>
      <c r="E22" s="3" t="s">
        <v>89</v>
      </c>
      <c r="F22" s="6" t="s">
        <v>166</v>
      </c>
    </row>
    <row r="23" spans="1:6" ht="28.8">
      <c r="A23" s="2">
        <f t="shared" si="0"/>
        <v>22</v>
      </c>
      <c r="B23" s="3" t="s">
        <v>7</v>
      </c>
      <c r="C23" s="3" t="s">
        <v>90</v>
      </c>
      <c r="D23" s="3"/>
      <c r="E23" s="3" t="s">
        <v>91</v>
      </c>
      <c r="F23" s="6" t="s">
        <v>166</v>
      </c>
    </row>
    <row r="24" spans="1:6" ht="57.6">
      <c r="A24" s="2">
        <f t="shared" si="0"/>
        <v>23</v>
      </c>
      <c r="B24" s="3" t="s">
        <v>7</v>
      </c>
      <c r="C24" s="3" t="s">
        <v>97</v>
      </c>
      <c r="D24" s="3" t="s">
        <v>98</v>
      </c>
      <c r="E24" s="3" t="s">
        <v>99</v>
      </c>
      <c r="F24" s="6" t="s">
        <v>166</v>
      </c>
    </row>
    <row r="25" spans="1:6" ht="115.2">
      <c r="A25" s="2">
        <f t="shared" si="0"/>
        <v>24</v>
      </c>
      <c r="B25" s="3" t="s">
        <v>7</v>
      </c>
      <c r="C25" s="3" t="s">
        <v>145</v>
      </c>
      <c r="D25" s="3" t="s">
        <v>140</v>
      </c>
      <c r="E25" s="3"/>
      <c r="F25" s="15" t="s">
        <v>198</v>
      </c>
    </row>
    <row r="26" spans="1:6" ht="43.2">
      <c r="A26" s="2">
        <f t="shared" si="0"/>
        <v>25</v>
      </c>
      <c r="B26" s="3" t="s">
        <v>7</v>
      </c>
      <c r="C26" s="3" t="s">
        <v>146</v>
      </c>
      <c r="D26" s="3" t="s">
        <v>140</v>
      </c>
      <c r="E26" s="3"/>
      <c r="F26" s="15" t="s">
        <v>199</v>
      </c>
    </row>
    <row r="27" spans="1:6" ht="100.8">
      <c r="A27" s="2">
        <f t="shared" si="0"/>
        <v>26</v>
      </c>
      <c r="B27" s="3" t="s">
        <v>7</v>
      </c>
      <c r="C27" s="3" t="s">
        <v>147</v>
      </c>
      <c r="D27" s="3" t="s">
        <v>148</v>
      </c>
      <c r="E27" s="3"/>
      <c r="F27" s="3" t="s">
        <v>173</v>
      </c>
    </row>
    <row r="28" spans="1:6" ht="158.4">
      <c r="A28" s="2">
        <f t="shared" si="0"/>
        <v>27</v>
      </c>
      <c r="B28" s="3" t="s">
        <v>7</v>
      </c>
      <c r="C28" s="3" t="s">
        <v>149</v>
      </c>
      <c r="D28" s="3" t="s">
        <v>150</v>
      </c>
      <c r="E28" s="3"/>
      <c r="F28" s="20" t="s">
        <v>216</v>
      </c>
    </row>
    <row r="29" spans="1:6" ht="129.6">
      <c r="A29" s="2">
        <f t="shared" si="0"/>
        <v>28</v>
      </c>
      <c r="B29" s="3" t="s">
        <v>7</v>
      </c>
      <c r="C29" s="3" t="s">
        <v>151</v>
      </c>
      <c r="D29" s="3" t="s">
        <v>152</v>
      </c>
      <c r="E29" s="3"/>
      <c r="F29" s="4" t="s">
        <v>200</v>
      </c>
    </row>
    <row r="30" spans="1:6">
      <c r="A30" s="2">
        <f t="shared" si="0"/>
        <v>29</v>
      </c>
      <c r="B30" s="3" t="s">
        <v>10</v>
      </c>
      <c r="C30" s="3"/>
      <c r="D30" s="3"/>
      <c r="E30" s="3" t="s">
        <v>11</v>
      </c>
      <c r="F30" s="3" t="s">
        <v>155</v>
      </c>
    </row>
    <row r="31" spans="1:6" ht="57.6">
      <c r="A31" s="2">
        <f t="shared" si="0"/>
        <v>30</v>
      </c>
      <c r="B31" s="3" t="s">
        <v>10</v>
      </c>
      <c r="C31" s="3" t="s">
        <v>100</v>
      </c>
      <c r="D31" s="3" t="s">
        <v>98</v>
      </c>
      <c r="E31" s="3"/>
      <c r="F31" s="10" t="s">
        <v>168</v>
      </c>
    </row>
    <row r="32" spans="1:6" ht="28.8">
      <c r="A32" s="2">
        <f t="shared" si="0"/>
        <v>31</v>
      </c>
      <c r="B32" s="3" t="s">
        <v>10</v>
      </c>
      <c r="C32" s="3" t="s">
        <v>122</v>
      </c>
      <c r="D32" s="7">
        <v>0.3</v>
      </c>
      <c r="E32" s="3" t="s">
        <v>123</v>
      </c>
      <c r="F32" s="3" t="s">
        <v>159</v>
      </c>
    </row>
    <row r="33" spans="1:6" ht="43.2">
      <c r="A33" s="2">
        <f t="shared" si="0"/>
        <v>32</v>
      </c>
      <c r="B33" s="3" t="s">
        <v>38</v>
      </c>
      <c r="C33" s="3" t="s">
        <v>39</v>
      </c>
      <c r="D33" s="3" t="s">
        <v>40</v>
      </c>
      <c r="E33" s="3" t="s">
        <v>41</v>
      </c>
      <c r="F33" s="3" t="s">
        <v>174</v>
      </c>
    </row>
    <row r="34" spans="1:6" ht="28.8">
      <c r="A34" s="2">
        <f t="shared" si="0"/>
        <v>33</v>
      </c>
      <c r="B34" s="3" t="s">
        <v>38</v>
      </c>
      <c r="C34" s="3" t="s">
        <v>42</v>
      </c>
      <c r="D34" s="3" t="s">
        <v>43</v>
      </c>
      <c r="E34" s="3" t="s">
        <v>44</v>
      </c>
      <c r="F34" s="15" t="s">
        <v>201</v>
      </c>
    </row>
    <row r="35" spans="1:6" ht="28.8">
      <c r="A35" s="2">
        <f t="shared" si="0"/>
        <v>34</v>
      </c>
      <c r="B35" s="3" t="s">
        <v>38</v>
      </c>
      <c r="C35" s="3" t="s">
        <v>63</v>
      </c>
      <c r="D35" s="6" t="s">
        <v>64</v>
      </c>
      <c r="E35" s="6" t="s">
        <v>65</v>
      </c>
      <c r="F35" s="4" t="s">
        <v>175</v>
      </c>
    </row>
    <row r="36" spans="1:6">
      <c r="A36" s="2">
        <f t="shared" si="0"/>
        <v>35</v>
      </c>
      <c r="B36" s="3" t="s">
        <v>38</v>
      </c>
      <c r="C36" s="3" t="s">
        <v>101</v>
      </c>
      <c r="D36" s="3" t="s">
        <v>98</v>
      </c>
      <c r="E36" s="3" t="s">
        <v>102</v>
      </c>
      <c r="F36" s="6" t="s">
        <v>176</v>
      </c>
    </row>
    <row r="37" spans="1:6" ht="57.6">
      <c r="A37" s="2">
        <f t="shared" si="0"/>
        <v>36</v>
      </c>
      <c r="B37" s="3" t="s">
        <v>38</v>
      </c>
      <c r="C37" s="3" t="s">
        <v>103</v>
      </c>
      <c r="D37" s="3" t="s">
        <v>98</v>
      </c>
      <c r="E37" s="3"/>
      <c r="F37" s="6" t="s">
        <v>217</v>
      </c>
    </row>
    <row r="38" spans="1:6" ht="43.2">
      <c r="A38" s="2">
        <f t="shared" si="0"/>
        <v>37</v>
      </c>
      <c r="B38" s="3" t="s">
        <v>38</v>
      </c>
      <c r="C38" s="3" t="s">
        <v>104</v>
      </c>
      <c r="D38" s="3" t="s">
        <v>98</v>
      </c>
      <c r="E38" s="3"/>
      <c r="F38" s="3" t="s">
        <v>177</v>
      </c>
    </row>
    <row r="39" spans="1:6" ht="100.8">
      <c r="A39" s="2">
        <f t="shared" si="0"/>
        <v>38</v>
      </c>
      <c r="B39" s="3" t="s">
        <v>38</v>
      </c>
      <c r="C39" s="3" t="s">
        <v>124</v>
      </c>
      <c r="D39" s="3" t="s">
        <v>125</v>
      </c>
      <c r="E39" s="3"/>
      <c r="F39" s="15" t="s">
        <v>202</v>
      </c>
    </row>
    <row r="40" spans="1:6" ht="43.2">
      <c r="A40" s="2">
        <f t="shared" si="0"/>
        <v>39</v>
      </c>
      <c r="B40" s="3" t="s">
        <v>38</v>
      </c>
      <c r="C40" s="3" t="s">
        <v>126</v>
      </c>
      <c r="D40" s="3"/>
      <c r="E40" s="3"/>
      <c r="F40" s="15" t="s">
        <v>203</v>
      </c>
    </row>
    <row r="41" spans="1:6" ht="57.6">
      <c r="A41" s="2">
        <f t="shared" si="0"/>
        <v>40</v>
      </c>
      <c r="B41" s="3" t="s">
        <v>38</v>
      </c>
      <c r="C41" s="3" t="s">
        <v>127</v>
      </c>
      <c r="D41" s="3"/>
      <c r="E41" s="3"/>
      <c r="F41" s="3" t="s">
        <v>160</v>
      </c>
    </row>
    <row r="42" spans="1:6" ht="28.8">
      <c r="A42" s="2">
        <f t="shared" si="0"/>
        <v>41</v>
      </c>
      <c r="B42" s="3" t="s">
        <v>15</v>
      </c>
      <c r="C42" s="3" t="s">
        <v>16</v>
      </c>
      <c r="D42" s="3" t="s">
        <v>17</v>
      </c>
      <c r="E42" s="3" t="s">
        <v>18</v>
      </c>
      <c r="F42" s="15" t="s">
        <v>212</v>
      </c>
    </row>
    <row r="43" spans="1:6" ht="43.2">
      <c r="A43" s="2">
        <f t="shared" si="0"/>
        <v>42</v>
      </c>
      <c r="B43" s="3" t="s">
        <v>15</v>
      </c>
      <c r="C43" s="3" t="s">
        <v>32</v>
      </c>
      <c r="D43" s="3" t="s">
        <v>33</v>
      </c>
      <c r="E43" s="3"/>
      <c r="F43" s="3" t="s">
        <v>178</v>
      </c>
    </row>
    <row r="44" spans="1:6" ht="100.8">
      <c r="A44" s="2">
        <f t="shared" si="0"/>
        <v>43</v>
      </c>
      <c r="B44" s="3" t="s">
        <v>15</v>
      </c>
      <c r="C44" s="3" t="s">
        <v>47</v>
      </c>
      <c r="D44" s="3">
        <v>100</v>
      </c>
      <c r="E44" s="3" t="s">
        <v>48</v>
      </c>
      <c r="F44" s="6" t="s">
        <v>179</v>
      </c>
    </row>
    <row r="45" spans="1:6" ht="100.8">
      <c r="A45" s="2">
        <f t="shared" si="0"/>
        <v>44</v>
      </c>
      <c r="B45" s="3" t="s">
        <v>15</v>
      </c>
      <c r="C45" s="3"/>
      <c r="D45" s="6" t="s">
        <v>66</v>
      </c>
      <c r="E45" s="5" t="s">
        <v>67</v>
      </c>
      <c r="F45" s="6" t="s">
        <v>180</v>
      </c>
    </row>
    <row r="46" spans="1:6" ht="28.8">
      <c r="A46" s="2">
        <f t="shared" si="0"/>
        <v>45</v>
      </c>
      <c r="B46" s="3" t="s">
        <v>15</v>
      </c>
      <c r="C46" s="3"/>
      <c r="D46" s="6" t="s">
        <v>68</v>
      </c>
      <c r="E46" s="11" t="s">
        <v>69</v>
      </c>
      <c r="F46" s="21" t="s">
        <v>204</v>
      </c>
    </row>
    <row r="47" spans="1:6" ht="100.8">
      <c r="A47" s="2">
        <f t="shared" si="0"/>
        <v>46</v>
      </c>
      <c r="B47" s="3" t="s">
        <v>15</v>
      </c>
      <c r="C47" s="3" t="s">
        <v>70</v>
      </c>
      <c r="D47" s="6" t="s">
        <v>71</v>
      </c>
      <c r="E47" s="12" t="s">
        <v>188</v>
      </c>
      <c r="F47" s="6" t="s">
        <v>176</v>
      </c>
    </row>
    <row r="48" spans="1:6" ht="28.8">
      <c r="A48" s="2">
        <f t="shared" si="0"/>
        <v>47</v>
      </c>
      <c r="B48" s="3" t="s">
        <v>15</v>
      </c>
      <c r="C48" s="3" t="s">
        <v>84</v>
      </c>
      <c r="D48" s="3" t="s">
        <v>85</v>
      </c>
      <c r="F48" s="6" t="s">
        <v>180</v>
      </c>
    </row>
    <row r="49" spans="1:6" ht="28.8">
      <c r="A49" s="2">
        <f t="shared" si="0"/>
        <v>48</v>
      </c>
      <c r="B49" s="3" t="s">
        <v>15</v>
      </c>
      <c r="C49" s="3" t="s">
        <v>86</v>
      </c>
      <c r="D49" s="3" t="s">
        <v>85</v>
      </c>
      <c r="E49" s="3" t="s">
        <v>87</v>
      </c>
      <c r="F49" s="6" t="s">
        <v>180</v>
      </c>
    </row>
    <row r="50" spans="1:6" ht="28.8">
      <c r="A50" s="2">
        <f t="shared" si="0"/>
        <v>49</v>
      </c>
      <c r="B50" s="3" t="s">
        <v>15</v>
      </c>
      <c r="C50" s="3" t="s">
        <v>92</v>
      </c>
      <c r="D50" s="3">
        <v>116</v>
      </c>
      <c r="E50" s="3" t="s">
        <v>93</v>
      </c>
      <c r="F50" s="6" t="s">
        <v>179</v>
      </c>
    </row>
    <row r="51" spans="1:6" ht="28.8">
      <c r="A51" s="2">
        <f t="shared" si="0"/>
        <v>50</v>
      </c>
      <c r="B51" s="3" t="s">
        <v>15</v>
      </c>
      <c r="C51" s="3" t="s">
        <v>107</v>
      </c>
      <c r="D51" s="3" t="s">
        <v>98</v>
      </c>
      <c r="E51" s="3"/>
      <c r="F51" s="6" t="s">
        <v>181</v>
      </c>
    </row>
    <row r="52" spans="1:6" ht="43.2">
      <c r="A52" s="2">
        <f t="shared" si="0"/>
        <v>51</v>
      </c>
      <c r="B52" s="3" t="s">
        <v>15</v>
      </c>
      <c r="C52" s="3" t="s">
        <v>108</v>
      </c>
      <c r="D52" s="3" t="s">
        <v>98</v>
      </c>
      <c r="E52" s="3" t="s">
        <v>109</v>
      </c>
      <c r="F52" s="3" t="s">
        <v>213</v>
      </c>
    </row>
    <row r="53" spans="1:6" ht="288">
      <c r="A53" s="2">
        <f t="shared" si="0"/>
        <v>52</v>
      </c>
      <c r="B53" s="3" t="s">
        <v>15</v>
      </c>
      <c r="C53" s="3" t="s">
        <v>134</v>
      </c>
      <c r="D53" s="3"/>
      <c r="E53" s="3"/>
      <c r="F53" s="6" t="s">
        <v>179</v>
      </c>
    </row>
    <row r="54" spans="1:6" ht="28.8">
      <c r="A54" s="2">
        <f t="shared" si="0"/>
        <v>53</v>
      </c>
      <c r="B54" s="3" t="s">
        <v>15</v>
      </c>
      <c r="C54" s="3" t="s">
        <v>129</v>
      </c>
      <c r="D54" s="3"/>
      <c r="E54" s="3"/>
      <c r="F54" s="3" t="s">
        <v>162</v>
      </c>
    </row>
    <row r="55" spans="1:6" ht="43.2">
      <c r="A55" s="2">
        <f t="shared" si="0"/>
        <v>54</v>
      </c>
      <c r="B55" s="3" t="s">
        <v>15</v>
      </c>
      <c r="C55" s="3" t="s">
        <v>130</v>
      </c>
      <c r="D55" s="3"/>
      <c r="E55" s="3"/>
      <c r="F55" s="3" t="s">
        <v>218</v>
      </c>
    </row>
    <row r="56" spans="1:6" ht="43.2">
      <c r="A56" s="2">
        <f t="shared" si="0"/>
        <v>55</v>
      </c>
      <c r="B56" s="3" t="s">
        <v>12</v>
      </c>
      <c r="C56" s="3" t="s">
        <v>13</v>
      </c>
      <c r="D56" s="8">
        <v>0.05</v>
      </c>
      <c r="E56" s="3" t="s">
        <v>14</v>
      </c>
      <c r="F56" s="6" t="s">
        <v>182</v>
      </c>
    </row>
    <row r="57" spans="1:6" ht="86.4">
      <c r="A57" s="2">
        <f t="shared" si="0"/>
        <v>56</v>
      </c>
      <c r="B57" s="3" t="s">
        <v>12</v>
      </c>
      <c r="C57" s="3"/>
      <c r="D57" s="3" t="s">
        <v>54</v>
      </c>
      <c r="E57" s="3" t="s">
        <v>55</v>
      </c>
      <c r="F57" s="6" t="s">
        <v>179</v>
      </c>
    </row>
    <row r="58" spans="1:6" ht="72">
      <c r="A58" s="2">
        <f t="shared" si="0"/>
        <v>57</v>
      </c>
      <c r="B58" s="3" t="s">
        <v>12</v>
      </c>
      <c r="C58" s="3" t="s">
        <v>105</v>
      </c>
      <c r="D58" s="8">
        <v>0.1</v>
      </c>
      <c r="E58" s="3" t="s">
        <v>106</v>
      </c>
      <c r="F58" s="6" t="s">
        <v>182</v>
      </c>
    </row>
    <row r="59" spans="1:6" ht="28.8">
      <c r="A59" s="2">
        <f t="shared" si="0"/>
        <v>58</v>
      </c>
      <c r="B59" s="3" t="s">
        <v>12</v>
      </c>
      <c r="C59" s="3" t="s">
        <v>128</v>
      </c>
      <c r="D59" s="8">
        <v>0.03</v>
      </c>
      <c r="E59" s="3"/>
      <c r="F59" s="3" t="s">
        <v>161</v>
      </c>
    </row>
    <row r="60" spans="1:6" ht="43.2">
      <c r="A60" s="2">
        <f t="shared" si="0"/>
        <v>59</v>
      </c>
      <c r="B60" s="3" t="s">
        <v>19</v>
      </c>
      <c r="C60" s="3" t="s">
        <v>20</v>
      </c>
      <c r="D60" s="3" t="s">
        <v>21</v>
      </c>
      <c r="E60" s="3" t="s">
        <v>22</v>
      </c>
      <c r="F60" s="6" t="s">
        <v>183</v>
      </c>
    </row>
    <row r="61" spans="1:6" ht="28.8">
      <c r="A61" s="2">
        <f t="shared" si="0"/>
        <v>60</v>
      </c>
      <c r="B61" s="3" t="s">
        <v>19</v>
      </c>
      <c r="C61" s="3" t="s">
        <v>23</v>
      </c>
      <c r="D61" s="3" t="s">
        <v>187</v>
      </c>
      <c r="E61" s="3" t="s">
        <v>24</v>
      </c>
      <c r="F61" s="3" t="s">
        <v>167</v>
      </c>
    </row>
    <row r="62" spans="1:6">
      <c r="A62" s="2">
        <f t="shared" si="0"/>
        <v>61</v>
      </c>
      <c r="B62" s="3" t="s">
        <v>19</v>
      </c>
      <c r="C62" s="13" t="s">
        <v>6</v>
      </c>
      <c r="D62" s="13" t="s">
        <v>26</v>
      </c>
      <c r="E62" s="13">
        <v>3716.81</v>
      </c>
      <c r="F62" s="14" t="s">
        <v>155</v>
      </c>
    </row>
    <row r="63" spans="1:6" ht="28.8">
      <c r="A63" s="2">
        <f t="shared" si="0"/>
        <v>62</v>
      </c>
      <c r="B63" s="3" t="s">
        <v>19</v>
      </c>
      <c r="C63" s="3" t="s">
        <v>34</v>
      </c>
      <c r="D63" s="3" t="s">
        <v>35</v>
      </c>
      <c r="E63" s="3"/>
      <c r="F63" s="15" t="s">
        <v>205</v>
      </c>
    </row>
    <row r="64" spans="1:6" ht="28.8">
      <c r="A64" s="2">
        <f t="shared" si="0"/>
        <v>63</v>
      </c>
      <c r="B64" s="3" t="s">
        <v>19</v>
      </c>
      <c r="C64" s="3"/>
      <c r="D64" s="3"/>
      <c r="E64" s="3" t="s">
        <v>36</v>
      </c>
      <c r="F64" s="20" t="s">
        <v>206</v>
      </c>
    </row>
    <row r="65" spans="1:6" ht="28.8">
      <c r="A65" s="2">
        <f t="shared" si="0"/>
        <v>64</v>
      </c>
      <c r="B65" s="3" t="s">
        <v>19</v>
      </c>
      <c r="C65" s="3"/>
      <c r="D65" s="3"/>
      <c r="E65" s="3" t="s">
        <v>37</v>
      </c>
      <c r="F65" s="20" t="s">
        <v>207</v>
      </c>
    </row>
    <row r="66" spans="1:6" ht="43.2">
      <c r="A66" s="2">
        <f t="shared" si="0"/>
        <v>65</v>
      </c>
      <c r="B66" s="3" t="s">
        <v>19</v>
      </c>
      <c r="C66" s="3" t="s">
        <v>52</v>
      </c>
      <c r="D66" s="3"/>
      <c r="E66" s="3"/>
      <c r="F66" s="6" t="s">
        <v>184</v>
      </c>
    </row>
    <row r="67" spans="1:6" ht="57.6">
      <c r="A67" s="2">
        <f t="shared" si="0"/>
        <v>66</v>
      </c>
      <c r="B67" s="3" t="s">
        <v>19</v>
      </c>
      <c r="C67" s="3" t="s">
        <v>53</v>
      </c>
      <c r="D67" s="3"/>
      <c r="E67" s="3"/>
      <c r="F67" s="15" t="s">
        <v>208</v>
      </c>
    </row>
    <row r="68" spans="1:6" ht="72">
      <c r="A68" s="2">
        <f t="shared" ref="A68:A91" si="1">A67+1</f>
        <v>67</v>
      </c>
      <c r="B68" s="3" t="s">
        <v>19</v>
      </c>
      <c r="C68" s="3" t="s">
        <v>72</v>
      </c>
      <c r="D68" s="6" t="s">
        <v>73</v>
      </c>
      <c r="E68" s="6" t="s">
        <v>74</v>
      </c>
      <c r="F68" s="6" t="s">
        <v>214</v>
      </c>
    </row>
    <row r="69" spans="1:6" ht="43.2">
      <c r="A69" s="2">
        <f t="shared" si="1"/>
        <v>68</v>
      </c>
      <c r="B69" s="3" t="s">
        <v>19</v>
      </c>
      <c r="C69" s="3" t="s">
        <v>75</v>
      </c>
      <c r="D69" s="6" t="s">
        <v>76</v>
      </c>
      <c r="E69" s="6" t="s">
        <v>77</v>
      </c>
      <c r="F69" s="6" t="s">
        <v>182</v>
      </c>
    </row>
    <row r="70" spans="1:6" ht="28.8">
      <c r="A70" s="2">
        <f t="shared" si="1"/>
        <v>69</v>
      </c>
      <c r="B70" s="3" t="s">
        <v>19</v>
      </c>
      <c r="C70" s="3" t="s">
        <v>110</v>
      </c>
      <c r="D70" s="3" t="s">
        <v>111</v>
      </c>
      <c r="E70" s="3"/>
      <c r="F70" s="15" t="s">
        <v>209</v>
      </c>
    </row>
    <row r="71" spans="1:6" ht="72">
      <c r="A71" s="2">
        <f t="shared" si="1"/>
        <v>70</v>
      </c>
      <c r="B71" s="3" t="s">
        <v>19</v>
      </c>
      <c r="C71" s="3" t="s">
        <v>112</v>
      </c>
      <c r="D71" s="3" t="s">
        <v>113</v>
      </c>
      <c r="E71" s="3"/>
      <c r="F71" s="6" t="s">
        <v>176</v>
      </c>
    </row>
    <row r="72" spans="1:6" ht="100.8">
      <c r="A72" s="2">
        <f t="shared" si="1"/>
        <v>71</v>
      </c>
      <c r="B72" s="3" t="s">
        <v>19</v>
      </c>
      <c r="C72" s="3" t="s">
        <v>114</v>
      </c>
      <c r="D72" s="3" t="s">
        <v>98</v>
      </c>
      <c r="E72" s="3"/>
      <c r="F72" s="6" t="s">
        <v>183</v>
      </c>
    </row>
    <row r="73" spans="1:6" ht="43.2">
      <c r="A73" s="2">
        <f t="shared" si="1"/>
        <v>72</v>
      </c>
      <c r="B73" s="3" t="s">
        <v>19</v>
      </c>
      <c r="C73" s="3" t="s">
        <v>131</v>
      </c>
      <c r="D73" s="3"/>
      <c r="E73" s="3"/>
      <c r="F73" s="15" t="s">
        <v>185</v>
      </c>
    </row>
    <row r="74" spans="1:6" ht="43.2">
      <c r="A74" s="2">
        <f t="shared" si="1"/>
        <v>73</v>
      </c>
      <c r="B74" s="3" t="s">
        <v>19</v>
      </c>
      <c r="C74" s="3" t="s">
        <v>132</v>
      </c>
      <c r="D74" s="3"/>
      <c r="E74" s="3"/>
      <c r="F74" s="3" t="s">
        <v>169</v>
      </c>
    </row>
    <row r="75" spans="1:6" ht="28.8">
      <c r="A75" s="2">
        <f t="shared" si="1"/>
        <v>74</v>
      </c>
      <c r="B75" s="3" t="s">
        <v>19</v>
      </c>
      <c r="C75" s="3" t="s">
        <v>133</v>
      </c>
      <c r="D75" s="3"/>
      <c r="E75" s="3"/>
      <c r="F75" s="15" t="s">
        <v>210</v>
      </c>
    </row>
    <row r="76" spans="1:6" ht="28.8">
      <c r="A76" s="2">
        <f t="shared" si="1"/>
        <v>75</v>
      </c>
      <c r="B76" s="3" t="s">
        <v>19</v>
      </c>
      <c r="C76" s="3" t="s">
        <v>154</v>
      </c>
      <c r="D76" s="3"/>
      <c r="E76" s="3"/>
      <c r="F76" s="6" t="s">
        <v>184</v>
      </c>
    </row>
    <row r="77" spans="1:6" ht="57.6" customHeight="1">
      <c r="A77" s="2">
        <f t="shared" si="1"/>
        <v>76</v>
      </c>
      <c r="B77" s="3"/>
      <c r="C77" s="3"/>
      <c r="D77" s="3"/>
      <c r="E77" s="15" t="s">
        <v>189</v>
      </c>
      <c r="F77" s="3"/>
    </row>
    <row r="78" spans="1:6">
      <c r="A78" s="2">
        <f t="shared" si="1"/>
        <v>77</v>
      </c>
      <c r="B78" s="3"/>
      <c r="E78" s="16" t="s">
        <v>25</v>
      </c>
      <c r="F78" s="14" t="s">
        <v>155</v>
      </c>
    </row>
    <row r="79" spans="1:6">
      <c r="A79" s="2">
        <f t="shared" si="1"/>
        <v>78</v>
      </c>
      <c r="B79" s="3"/>
      <c r="C79" s="13" t="s">
        <v>27</v>
      </c>
      <c r="D79" s="17">
        <v>0.08</v>
      </c>
      <c r="E79" s="13">
        <v>297.35000000000002</v>
      </c>
      <c r="F79" s="14" t="s">
        <v>155</v>
      </c>
    </row>
    <row r="80" spans="1:6">
      <c r="A80" s="2">
        <f t="shared" si="1"/>
        <v>79</v>
      </c>
      <c r="B80" s="3"/>
      <c r="C80" s="13" t="s">
        <v>28</v>
      </c>
      <c r="D80" s="18">
        <v>8.43E-2</v>
      </c>
      <c r="E80" s="13">
        <v>313.33</v>
      </c>
      <c r="F80" s="14" t="s">
        <v>155</v>
      </c>
    </row>
    <row r="81" spans="1:6">
      <c r="A81" s="2">
        <f t="shared" si="1"/>
        <v>80</v>
      </c>
      <c r="B81" s="3"/>
      <c r="C81" s="13" t="s">
        <v>8</v>
      </c>
      <c r="D81" s="18">
        <v>0.13819999999999999</v>
      </c>
      <c r="E81" s="13">
        <v>513.66</v>
      </c>
      <c r="F81" s="14" t="s">
        <v>155</v>
      </c>
    </row>
    <row r="82" spans="1:6">
      <c r="A82" s="2">
        <f t="shared" si="1"/>
        <v>81</v>
      </c>
      <c r="B82" s="3"/>
      <c r="C82" s="13" t="s">
        <v>29</v>
      </c>
      <c r="D82" s="18">
        <v>0.2868</v>
      </c>
      <c r="E82" s="13">
        <v>1065.98</v>
      </c>
      <c r="F82" s="14" t="s">
        <v>155</v>
      </c>
    </row>
    <row r="83" spans="1:6">
      <c r="A83" s="2">
        <f t="shared" si="1"/>
        <v>82</v>
      </c>
      <c r="B83" s="3"/>
      <c r="C83" s="13" t="s">
        <v>30</v>
      </c>
      <c r="D83" s="18">
        <v>0.32300000000000001</v>
      </c>
      <c r="E83" s="13">
        <v>1200.53</v>
      </c>
      <c r="F83" s="14" t="s">
        <v>155</v>
      </c>
    </row>
    <row r="84" spans="1:6">
      <c r="A84" s="2">
        <f t="shared" si="1"/>
        <v>83</v>
      </c>
      <c r="B84" s="3"/>
      <c r="C84" s="13" t="s">
        <v>31</v>
      </c>
      <c r="D84" s="17">
        <v>0.05</v>
      </c>
      <c r="E84" s="13">
        <v>185.85</v>
      </c>
      <c r="F84" s="14" t="s">
        <v>155</v>
      </c>
    </row>
    <row r="85" spans="1:6">
      <c r="A85" s="2">
        <f t="shared" si="1"/>
        <v>84</v>
      </c>
      <c r="D85" s="23" t="s">
        <v>78</v>
      </c>
      <c r="E85" s="23"/>
      <c r="F85" s="19"/>
    </row>
    <row r="86" spans="1:6" ht="43.2" customHeight="1">
      <c r="A86" s="2">
        <f t="shared" si="1"/>
        <v>85</v>
      </c>
      <c r="D86" s="22" t="s">
        <v>79</v>
      </c>
      <c r="E86" s="22"/>
      <c r="F86" s="14" t="s">
        <v>155</v>
      </c>
    </row>
    <row r="87" spans="1:6" ht="57.6" customHeight="1">
      <c r="A87" s="2">
        <f t="shared" si="1"/>
        <v>86</v>
      </c>
      <c r="D87" s="22" t="s">
        <v>80</v>
      </c>
      <c r="E87" s="22"/>
      <c r="F87" s="14" t="s">
        <v>155</v>
      </c>
    </row>
    <row r="88" spans="1:6" ht="28.95" customHeight="1">
      <c r="A88" s="2">
        <f t="shared" si="1"/>
        <v>87</v>
      </c>
      <c r="D88" s="22" t="s">
        <v>81</v>
      </c>
      <c r="E88" s="22"/>
      <c r="F88" s="14" t="s">
        <v>155</v>
      </c>
    </row>
    <row r="89" spans="1:6" ht="28.95" customHeight="1">
      <c r="A89" s="2">
        <f t="shared" si="1"/>
        <v>88</v>
      </c>
      <c r="D89" s="22" t="s">
        <v>82</v>
      </c>
      <c r="E89" s="22"/>
      <c r="F89" s="14" t="s">
        <v>155</v>
      </c>
    </row>
    <row r="90" spans="1:6">
      <c r="A90" s="2">
        <f t="shared" si="1"/>
        <v>89</v>
      </c>
      <c r="D90" s="22" t="s">
        <v>83</v>
      </c>
      <c r="E90" s="22"/>
      <c r="F90" s="14" t="s">
        <v>155</v>
      </c>
    </row>
    <row r="91" spans="1:6" hidden="1">
      <c r="A91" s="2">
        <f t="shared" si="1"/>
        <v>90</v>
      </c>
      <c r="B91" s="3"/>
      <c r="C91" s="3"/>
      <c r="D91" s="3"/>
      <c r="E91" s="3"/>
      <c r="F91" s="3" t="s">
        <v>155</v>
      </c>
    </row>
  </sheetData>
  <sheetProtection algorithmName="SHA-512" hashValue="+BV0dpwbvdsQDuV68vhTVGrmiV08vqsC1zAe5NtjaF0c0LkYLe+rK4jytpxFB408rLD0h/kVz3wNNtZ4OO8gew==" saltValue="TOkbOPtQWFi42RpJ5QcbEw==" spinCount="100000" sheet="1" formatCells="0" formatColumns="0" formatRows="0" sort="0" autoFilter="0"/>
  <sortState xmlns:xlrd2="http://schemas.microsoft.com/office/spreadsheetml/2017/richdata2" ref="A2:F91">
    <sortCondition ref="B2:B91"/>
  </sortState>
  <mergeCells count="6">
    <mergeCell ref="D90:E90"/>
    <mergeCell ref="D85:E85"/>
    <mergeCell ref="D86:E86"/>
    <mergeCell ref="D87:E87"/>
    <mergeCell ref="D88:E88"/>
    <mergeCell ref="D89:E89"/>
  </mergeCells>
  <pageMargins left="0.7" right="0.7" top="0.75" bottom="0.75" header="0.3" footer="0.3"/>
  <pageSetup paperSize="8"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25818EFBB3624EA1A8F2870D0A1ACE" ma:contentTypeVersion="10" ma:contentTypeDescription="Een nieuw document maken." ma:contentTypeScope="" ma:versionID="7a5d815a13c6952826ac7abf11f2dbb0">
  <xsd:schema xmlns:xsd="http://www.w3.org/2001/XMLSchema" xmlns:xs="http://www.w3.org/2001/XMLSchema" xmlns:p="http://schemas.microsoft.com/office/2006/metadata/properties" xmlns:ns2="376addb9-fed4-497c-9555-6cfc9f09ba39" xmlns:ns3="e4195ec8-1ff2-497d-a6e5-2be27d3dde02" targetNamespace="http://schemas.microsoft.com/office/2006/metadata/properties" ma:root="true" ma:fieldsID="fc6a58cfbf46cd961dbd0d95c4263773" ns2:_="" ns3:_="">
    <xsd:import namespace="376addb9-fed4-497c-9555-6cfc9f09ba39"/>
    <xsd:import namespace="e4195ec8-1ff2-497d-a6e5-2be27d3dde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addb9-fed4-497c-9555-6cfc9f09b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6c911d2-c286-41c0-b8d7-f4ad94c50a2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195ec8-1ff2-497d-a6e5-2be27d3dde0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bcb915d-468c-447c-812f-f6c968183d32}" ma:internalName="TaxCatchAll" ma:showField="CatchAllData" ma:web="e4195ec8-1ff2-497d-a6e5-2be27d3dd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195ec8-1ff2-497d-a6e5-2be27d3dde02" xsi:nil="true"/>
    <lcf76f155ced4ddcb4097134ff3c332f xmlns="376addb9-fed4-497c-9555-6cfc9f09ba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FD63E1-B3E2-44F4-91C0-39005F5A1721}"/>
</file>

<file path=customXml/itemProps2.xml><?xml version="1.0" encoding="utf-8"?>
<ds:datastoreItem xmlns:ds="http://schemas.openxmlformats.org/officeDocument/2006/customXml" ds:itemID="{C1407031-9E92-43B7-BBF8-9490D0DCC9DB}"/>
</file>

<file path=customXml/itemProps3.xml><?xml version="1.0" encoding="utf-8"?>
<ds:datastoreItem xmlns:ds="http://schemas.openxmlformats.org/officeDocument/2006/customXml" ds:itemID="{20185AD1-58FD-4988-8C62-8989C449D6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Reacties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Lieset Jenneboer</dc:creator>
  <cp:lastModifiedBy>Lieset Jenneboer</cp:lastModifiedBy>
  <cp:lastPrinted>2023-03-06T08:49:12Z</cp:lastPrinted>
  <dcterms:created xsi:type="dcterms:W3CDTF">2023-02-20T07:44:45Z</dcterms:created>
  <dcterms:modified xsi:type="dcterms:W3CDTF">2023-04-04T08:12:59Z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0x0101008D25818EFBB3624EA1A8F2870D0A1ACE</vt:lpwstr>
  </property>
</Properties>
</file>