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43" documentId="8_{571AE71F-1E32-486C-9FD9-EB41C2604919}" xr6:coauthVersionLast="47" xr6:coauthVersionMax="47" xr10:uidLastSave="{7B8A0AC5-0C9F-48BD-B227-3B7CCB66EFE9}"/>
  <bookViews>
    <workbookView xWindow="-108" yWindow="-108" windowWidth="23256" windowHeight="12576" xr2:uid="{00000000-000D-0000-FFFF-FFFF00000000}"/>
  </bookViews>
  <sheets>
    <sheet name=" Prijzenblad P1 v1.3 NVI3" sheetId="4" r:id="rId1"/>
  </sheets>
  <definedNames>
    <definedName name="_xlnm.Print_Area" localSheetId="0">' Prijzenblad P1 v1.3 NVI3'!$A$1:$D$91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1" i="4" l="1"/>
  <c r="D62" i="4"/>
  <c r="C61" i="4"/>
  <c r="B61" i="4"/>
  <c r="C79" i="4"/>
  <c r="B79" i="4"/>
  <c r="D14" i="4" l="1"/>
  <c r="D15" i="4"/>
  <c r="F15" i="4" s="1"/>
  <c r="D16" i="4"/>
  <c r="F16" i="4" s="1"/>
  <c r="D17" i="4"/>
  <c r="F17" i="4" s="1"/>
  <c r="D18" i="4"/>
  <c r="F18" i="4" s="1"/>
  <c r="D19" i="4"/>
  <c r="F19" i="4" s="1"/>
  <c r="D20" i="4"/>
  <c r="F20" i="4" s="1"/>
  <c r="D21" i="4"/>
  <c r="F21" i="4" s="1"/>
  <c r="D22" i="4"/>
  <c r="F22" i="4" s="1"/>
  <c r="D23" i="4"/>
  <c r="F23" i="4" s="1"/>
  <c r="D24" i="4"/>
  <c r="F24" i="4" s="1"/>
  <c r="D25" i="4"/>
  <c r="F25" i="4" s="1"/>
  <c r="D26" i="4"/>
  <c r="F26" i="4" s="1"/>
  <c r="D27" i="4"/>
  <c r="F27" i="4" s="1"/>
  <c r="D28" i="4"/>
  <c r="F28" i="4" s="1"/>
  <c r="D29" i="4"/>
  <c r="F29" i="4" s="1"/>
  <c r="D30" i="4"/>
  <c r="F30" i="4" s="1"/>
  <c r="D31" i="4"/>
  <c r="F31" i="4" s="1"/>
  <c r="D32" i="4"/>
  <c r="F32" i="4" s="1"/>
  <c r="D33" i="4"/>
  <c r="F33" i="4" s="1"/>
  <c r="D34" i="4"/>
  <c r="F34" i="4" s="1"/>
  <c r="D35" i="4"/>
  <c r="F35" i="4" s="1"/>
  <c r="D36" i="4"/>
  <c r="F36" i="4" s="1"/>
  <c r="D37" i="4"/>
  <c r="F37" i="4" s="1"/>
  <c r="D38" i="4"/>
  <c r="F38" i="4" s="1"/>
  <c r="D39" i="4"/>
  <c r="F39" i="4" s="1"/>
  <c r="D40" i="4"/>
  <c r="F40" i="4" s="1"/>
  <c r="D41" i="4"/>
  <c r="F41" i="4" s="1"/>
  <c r="D42" i="4"/>
  <c r="F42" i="4" s="1"/>
  <c r="D43" i="4"/>
  <c r="F43" i="4" s="1"/>
  <c r="D44" i="4"/>
  <c r="F44" i="4" s="1"/>
  <c r="D45" i="4"/>
  <c r="F45" i="4" s="1"/>
  <c r="D46" i="4"/>
  <c r="F46" i="4" s="1"/>
  <c r="D47" i="4"/>
  <c r="F47" i="4" s="1"/>
  <c r="D48" i="4"/>
  <c r="F48" i="4" s="1"/>
  <c r="D49" i="4"/>
  <c r="F49" i="4" s="1"/>
  <c r="D50" i="4"/>
  <c r="F50" i="4" s="1"/>
  <c r="D51" i="4"/>
  <c r="F51" i="4" s="1"/>
  <c r="D52" i="4"/>
  <c r="F52" i="4" s="1"/>
  <c r="D53" i="4"/>
  <c r="F53" i="4" s="1"/>
  <c r="D54" i="4"/>
  <c r="F54" i="4" s="1"/>
  <c r="D55" i="4"/>
  <c r="F55" i="4" s="1"/>
  <c r="D56" i="4"/>
  <c r="F56" i="4" s="1"/>
  <c r="D57" i="4"/>
  <c r="F57" i="4" s="1"/>
  <c r="D58" i="4"/>
  <c r="F58" i="4" s="1"/>
  <c r="D59" i="4"/>
  <c r="F59" i="4" s="1"/>
  <c r="D60" i="4"/>
  <c r="F60" i="4" s="1"/>
  <c r="F14" i="4" l="1"/>
  <c r="D66" i="4"/>
  <c r="C74" i="4"/>
  <c r="B74" i="4"/>
  <c r="D72" i="4"/>
  <c r="D71" i="4"/>
  <c r="D78" i="4" l="1"/>
  <c r="D79" i="4" s="1"/>
  <c r="D67" i="4"/>
  <c r="D69" i="4"/>
  <c r="D70" i="4"/>
  <c r="D68" i="4"/>
  <c r="D73" i="4"/>
  <c r="D74" i="4" l="1"/>
</calcChain>
</file>

<file path=xl/sharedStrings.xml><?xml version="1.0" encoding="utf-8"?>
<sst xmlns="http://schemas.openxmlformats.org/spreadsheetml/2006/main" count="94" uniqueCount="79">
  <si>
    <t>Naam inschrijver:</t>
  </si>
  <si>
    <t>Prijs excl. btw.</t>
  </si>
  <si>
    <t>Btw.</t>
  </si>
  <si>
    <t>Totaal prijs incl. btw</t>
  </si>
  <si>
    <t>Prijs per onderdeel</t>
  </si>
  <si>
    <t>Statutaire naam inschrijver (combinatie)</t>
  </si>
  <si>
    <t>Naam ondertekenaar</t>
  </si>
  <si>
    <t>Functie ondertekenaar</t>
  </si>
  <si>
    <t>Handtekening</t>
  </si>
  <si>
    <t>Plaats en datum</t>
  </si>
  <si>
    <t>Bijlage Prijzenblad</t>
  </si>
  <si>
    <t>Onderdelen</t>
  </si>
  <si>
    <t>Subtotaal</t>
  </si>
  <si>
    <t>Opties</t>
  </si>
  <si>
    <t>Prijs per optie</t>
  </si>
  <si>
    <t>Prijs per jaar voor preventief onderhoud</t>
  </si>
  <si>
    <t>Bedrag inclusief btw gegarandeerde afname</t>
  </si>
  <si>
    <t>Prijs per product</t>
  </si>
  <si>
    <t>Subtotaal van de prijzen per product.</t>
  </si>
  <si>
    <t>De prijs per onderdeel /  accessoire, inclusief verzendkosten / bezorgkosten.</t>
  </si>
  <si>
    <t>Inschrijfsom:</t>
  </si>
  <si>
    <t>Inschrijver vult in</t>
  </si>
  <si>
    <t>De prijs per product, inclusief verzendkosten / bezorgkosten.</t>
  </si>
  <si>
    <t>De prijs voor jaarlijks preventief onderhoud, inclusief btw, inclusief materiaalkosten, exclusief arbeidsloon: onderhoud wordt uitgevoerd door de VNOG.</t>
  </si>
  <si>
    <t>Aanbesteding EA Handgereedschappen VNOG</t>
  </si>
  <si>
    <t>P1 Handgereedschappen</t>
  </si>
  <si>
    <t xml:space="preserve">Deurforceerder </t>
  </si>
  <si>
    <t>Hooligantool blikopener 762mm</t>
  </si>
  <si>
    <t>Hooligantool vork 762mm</t>
  </si>
  <si>
    <t>Koevoet</t>
  </si>
  <si>
    <t>Voorhamer</t>
  </si>
  <si>
    <t>Boutenschaar 16 mm</t>
  </si>
  <si>
    <t>Spade</t>
  </si>
  <si>
    <t>Gereedschapszeil</t>
  </si>
  <si>
    <t>Stokzaag</t>
  </si>
  <si>
    <t>Watertrekker</t>
  </si>
  <si>
    <t>Bezem</t>
  </si>
  <si>
    <t>Steel</t>
  </si>
  <si>
    <t>Bats</t>
  </si>
  <si>
    <t>Beugelzaag</t>
  </si>
  <si>
    <t>Greep</t>
  </si>
  <si>
    <t>riethaak/strobaalhaak</t>
  </si>
  <si>
    <t>Steel telescoop (tbv neon en zaag)</t>
  </si>
  <si>
    <t>Omhaalhaak 3,6 meter met Nupla steel</t>
  </si>
  <si>
    <t>Set voor bestrijding schoorsteenbranden boven</t>
  </si>
  <si>
    <t>Set voor bestrijding schoorsteenbranden beneden</t>
  </si>
  <si>
    <t>Gereedschap set</t>
  </si>
  <si>
    <t>Handschoenen voor hoge spanning</t>
  </si>
  <si>
    <t>Verrekijker  7x50</t>
  </si>
  <si>
    <t>Onderwaterpomp</t>
  </si>
  <si>
    <t>Omkleedtent schoon werken</t>
  </si>
  <si>
    <t>Waadbroek</t>
  </si>
  <si>
    <t>Chemiehandschoenen</t>
  </si>
  <si>
    <t>Set spieën</t>
  </si>
  <si>
    <t>Dichtingstape</t>
  </si>
  <si>
    <t>Afdichtingskit / pasta</t>
  </si>
  <si>
    <t>BIG boek</t>
  </si>
  <si>
    <t>PH papier</t>
  </si>
  <si>
    <t>Afzetlint oranje</t>
  </si>
  <si>
    <t>Emmer 10 liter</t>
  </si>
  <si>
    <t>Verkeerskegel</t>
  </si>
  <si>
    <t>Afzetlint rood wit</t>
  </si>
  <si>
    <t>Afzetlint rood/geel</t>
  </si>
  <si>
    <t>Sleepband</t>
  </si>
  <si>
    <t>Harpsluiting</t>
  </si>
  <si>
    <t>Vangstok</t>
  </si>
  <si>
    <t>Liftsleutel  (algemeen)</t>
  </si>
  <si>
    <t>Liftsleutel  (brandweer)</t>
  </si>
  <si>
    <t>Blusdeken</t>
  </si>
  <si>
    <t xml:space="preserve">Dekzeil 04x06 mtr.            </t>
  </si>
  <si>
    <t xml:space="preserve">Set Absorptie materiaal </t>
  </si>
  <si>
    <t>Oplaadbare handlamp.</t>
  </si>
  <si>
    <t>Regel 62</t>
  </si>
  <si>
    <t>Spillbag 15 liter</t>
  </si>
  <si>
    <t>De inschrijfsom inclusief btw (cel D62).</t>
  </si>
  <si>
    <t>Regel 14 t/m 60</t>
  </si>
  <si>
    <t>Regel 61</t>
  </si>
  <si>
    <t>Regel 66 t/m 73</t>
  </si>
  <si>
    <t>Regel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</si>
</sst>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49277F"/>
        <bgColor indexed="64"/>
      </patternFill>
    </fill>
    <fill>
      <patternFill patternType="solid">
        <fgColor rgb="FFE8610A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70">
    <xf numFmtId="0" fontId="0" fillId="0" borderId="0" xfId="0"/>
    <xf numFmtId="0" fontId="2" fillId="2" borderId="0" xfId="0" applyFont="1" applyFill="1" applyProtection="1"/>
    <xf numFmtId="0" fontId="2" fillId="0" borderId="0" xfId="0" applyFont="1" applyProtection="1"/>
    <xf numFmtId="0" fontId="2" fillId="0" borderId="0" xfId="0" applyFont="1" applyFill="1" applyProtection="1"/>
    <xf numFmtId="44" fontId="3" fillId="0" borderId="0" xfId="0" applyNumberFormat="1" applyFont="1" applyFill="1" applyBorder="1" applyProtection="1"/>
    <xf numFmtId="44" fontId="6" fillId="0" borderId="0" xfId="0" applyNumberFormat="1" applyFont="1" applyFill="1" applyBorder="1" applyProtection="1"/>
    <xf numFmtId="0" fontId="4" fillId="0" borderId="0" xfId="0" applyFont="1" applyProtection="1"/>
    <xf numFmtId="0" fontId="7" fillId="0" borderId="0" xfId="0" applyFont="1" applyProtection="1"/>
    <xf numFmtId="0" fontId="2" fillId="0" borderId="0" xfId="0" applyFont="1" applyFill="1" applyBorder="1" applyProtection="1"/>
    <xf numFmtId="0" fontId="0" fillId="2" borderId="0" xfId="0" applyFont="1" applyFill="1" applyProtection="1"/>
    <xf numFmtId="0" fontId="0" fillId="0" borderId="0" xfId="0" applyFont="1" applyProtection="1"/>
    <xf numFmtId="44" fontId="10" fillId="0" borderId="1" xfId="2" applyFont="1" applyFill="1" applyBorder="1" applyProtection="1"/>
    <xf numFmtId="44" fontId="0" fillId="0" borderId="1" xfId="2" applyFont="1" applyFill="1" applyBorder="1" applyProtection="1"/>
    <xf numFmtId="0" fontId="0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top" wrapText="1"/>
    </xf>
    <xf numFmtId="0" fontId="8" fillId="0" borderId="1" xfId="0" applyFont="1" applyBorder="1" applyProtection="1"/>
    <xf numFmtId="0" fontId="0" fillId="2" borderId="0" xfId="0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Protection="1"/>
    <xf numFmtId="0" fontId="11" fillId="2" borderId="0" xfId="0" applyFont="1" applyFill="1" applyBorder="1" applyAlignment="1" applyProtection="1">
      <alignment vertical="center" wrapText="1"/>
    </xf>
    <xf numFmtId="0" fontId="10" fillId="0" borderId="0" xfId="0" applyFont="1" applyProtection="1"/>
    <xf numFmtId="44" fontId="10" fillId="3" borderId="1" xfId="2" applyFont="1" applyFill="1" applyBorder="1" applyProtection="1">
      <protection locked="0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15" fillId="4" borderId="1" xfId="0" applyFont="1" applyFill="1" applyBorder="1" applyProtection="1"/>
    <xf numFmtId="0" fontId="15" fillId="4" borderId="3" xfId="0" applyFont="1" applyFill="1" applyBorder="1" applyProtection="1"/>
    <xf numFmtId="0" fontId="15" fillId="4" borderId="1" xfId="0" applyFont="1" applyFill="1" applyBorder="1" applyAlignment="1" applyProtection="1">
      <alignment vertical="center" wrapText="1"/>
    </xf>
    <xf numFmtId="44" fontId="0" fillId="2" borderId="0" xfId="2" applyFont="1" applyFill="1" applyBorder="1" applyProtection="1"/>
    <xf numFmtId="0" fontId="8" fillId="2" borderId="0" xfId="0" applyFont="1" applyFill="1" applyBorder="1" applyAlignment="1" applyProtection="1">
      <alignment horizontal="left" vertical="center" wrapText="1"/>
    </xf>
    <xf numFmtId="43" fontId="0" fillId="2" borderId="0" xfId="1" applyFont="1" applyFill="1" applyBorder="1" applyProtection="1"/>
    <xf numFmtId="43" fontId="8" fillId="2" borderId="0" xfId="1" applyFont="1" applyFill="1" applyBorder="1" applyAlignment="1" applyProtection="1">
      <alignment horizontal="right"/>
    </xf>
    <xf numFmtId="44" fontId="8" fillId="2" borderId="0" xfId="2" applyFont="1" applyFill="1" applyBorder="1" applyProtection="1"/>
    <xf numFmtId="0" fontId="8" fillId="2" borderId="6" xfId="0" applyFont="1" applyFill="1" applyBorder="1" applyAlignment="1" applyProtection="1">
      <alignment horizontal="left" vertical="center" wrapText="1"/>
    </xf>
    <xf numFmtId="0" fontId="0" fillId="2" borderId="0" xfId="0" applyFont="1" applyFill="1" applyBorder="1" applyAlignment="1" applyProtection="1">
      <alignment horizontal="left" vertical="center" wrapText="1"/>
    </xf>
    <xf numFmtId="0" fontId="0" fillId="0" borderId="1" xfId="0" applyFont="1" applyBorder="1" applyProtection="1"/>
    <xf numFmtId="44" fontId="10" fillId="0" borderId="1" xfId="0" applyNumberFormat="1" applyFont="1" applyFill="1" applyBorder="1" applyProtection="1"/>
    <xf numFmtId="0" fontId="9" fillId="5" borderId="1" xfId="0" applyFont="1" applyFill="1" applyBorder="1" applyProtection="1"/>
    <xf numFmtId="0" fontId="13" fillId="5" borderId="0" xfId="0" applyFont="1" applyFill="1" applyProtection="1"/>
    <xf numFmtId="0" fontId="9" fillId="5" borderId="0" xfId="0" applyFont="1" applyFill="1" applyProtection="1"/>
    <xf numFmtId="0" fontId="14" fillId="5" borderId="1" xfId="0" applyFont="1" applyFill="1" applyBorder="1" applyProtection="1"/>
    <xf numFmtId="0" fontId="9" fillId="5" borderId="1" xfId="0" applyFont="1" applyFill="1" applyBorder="1" applyAlignment="1" applyProtection="1">
      <alignment vertical="top" wrapText="1"/>
    </xf>
    <xf numFmtId="0" fontId="9" fillId="5" borderId="1" xfId="0" applyFont="1" applyFill="1" applyBorder="1" applyAlignment="1" applyProtection="1">
      <alignment wrapText="1"/>
    </xf>
    <xf numFmtId="0" fontId="9" fillId="5" borderId="5" xfId="0" applyFont="1" applyFill="1" applyBorder="1" applyAlignment="1" applyProtection="1">
      <alignment vertical="top" wrapText="1"/>
    </xf>
    <xf numFmtId="0" fontId="9" fillId="5" borderId="5" xfId="0" applyFont="1" applyFill="1" applyBorder="1" applyAlignment="1" applyProtection="1">
      <alignment wrapText="1"/>
    </xf>
    <xf numFmtId="0" fontId="9" fillId="5" borderId="1" xfId="0" applyFont="1" applyFill="1" applyBorder="1" applyAlignment="1" applyProtection="1">
      <alignment vertical="center" wrapText="1"/>
    </xf>
    <xf numFmtId="43" fontId="16" fillId="5" borderId="3" xfId="1" applyFont="1" applyFill="1" applyBorder="1" applyAlignment="1" applyProtection="1">
      <alignment horizontal="right"/>
    </xf>
    <xf numFmtId="43" fontId="16" fillId="5" borderId="1" xfId="1" applyFont="1" applyFill="1" applyBorder="1" applyProtection="1"/>
    <xf numFmtId="44" fontId="16" fillId="5" borderId="1" xfId="0" applyNumberFormat="1" applyFont="1" applyFill="1" applyBorder="1" applyProtection="1"/>
    <xf numFmtId="44" fontId="16" fillId="5" borderId="1" xfId="2" applyFont="1" applyFill="1" applyBorder="1" applyProtection="1"/>
    <xf numFmtId="43" fontId="16" fillId="5" borderId="1" xfId="1" applyFont="1" applyFill="1" applyBorder="1" applyAlignment="1" applyProtection="1">
      <alignment horizontal="right"/>
    </xf>
    <xf numFmtId="43" fontId="16" fillId="5" borderId="1" xfId="1" applyFont="1" applyFill="1" applyBorder="1" applyAlignment="1" applyProtection="1"/>
    <xf numFmtId="0" fontId="16" fillId="5" borderId="1" xfId="0" applyFont="1" applyFill="1" applyBorder="1" applyAlignment="1" applyProtection="1">
      <alignment horizontal="right" vertical="center" wrapText="1"/>
    </xf>
    <xf numFmtId="44" fontId="15" fillId="6" borderId="1" xfId="2" applyNumberFormat="1" applyFont="1" applyFill="1" applyBorder="1" applyProtection="1"/>
    <xf numFmtId="0" fontId="2" fillId="0" borderId="0" xfId="0" applyFont="1" applyBorder="1" applyProtection="1"/>
    <xf numFmtId="0" fontId="17" fillId="0" borderId="0" xfId="0" applyFont="1" applyBorder="1" applyAlignment="1">
      <alignment vertical="center" wrapText="1"/>
    </xf>
    <xf numFmtId="0" fontId="19" fillId="7" borderId="7" xfId="0" applyFont="1" applyFill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9" fillId="8" borderId="7" xfId="0" applyFont="1" applyFill="1" applyBorder="1" applyAlignment="1">
      <alignment vertical="center" wrapText="1"/>
    </xf>
    <xf numFmtId="0" fontId="18" fillId="9" borderId="7" xfId="0" applyFont="1" applyFill="1" applyBorder="1" applyAlignment="1">
      <alignment vertical="center" wrapText="1"/>
    </xf>
    <xf numFmtId="0" fontId="20" fillId="0" borderId="0" xfId="0" applyFont="1" applyFill="1" applyBorder="1" applyProtection="1"/>
    <xf numFmtId="0" fontId="21" fillId="0" borderId="0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10" fillId="3" borderId="1" xfId="0" applyFont="1" applyFill="1" applyBorder="1" applyAlignment="1" applyProtection="1">
      <alignment horizontal="center" wrapText="1"/>
      <protection locked="0"/>
    </xf>
    <xf numFmtId="0" fontId="10" fillId="0" borderId="1" xfId="0" quotePrefix="1" applyFont="1" applyFill="1" applyBorder="1" applyAlignment="1" applyProtection="1">
      <alignment horizontal="left" vertical="top" wrapText="1"/>
    </xf>
    <xf numFmtId="0" fontId="8" fillId="2" borderId="2" xfId="0" applyFont="1" applyFill="1" applyBorder="1" applyAlignment="1" applyProtection="1">
      <alignment horizontal="center"/>
    </xf>
    <xf numFmtId="0" fontId="8" fillId="2" borderId="4" xfId="0" applyFont="1" applyFill="1" applyBorder="1" applyAlignment="1" applyProtection="1">
      <alignment horizontal="center"/>
    </xf>
    <xf numFmtId="0" fontId="8" fillId="2" borderId="3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center"/>
      <protection locked="0"/>
    </xf>
    <xf numFmtId="43" fontId="15" fillId="6" borderId="1" xfId="1" applyFont="1" applyFill="1" applyBorder="1" applyAlignment="1" applyProtection="1">
      <alignment horizontal="right"/>
    </xf>
    <xf numFmtId="0" fontId="0" fillId="0" borderId="1" xfId="0" applyFont="1" applyBorder="1" applyAlignment="1" applyProtection="1">
      <alignment horizontal="left" wrapText="1"/>
    </xf>
    <xf numFmtId="0" fontId="0" fillId="0" borderId="1" xfId="0" applyFont="1" applyFill="1" applyBorder="1" applyAlignment="1" applyProtection="1">
      <alignment horizontal="left" wrapText="1"/>
    </xf>
  </cellXfs>
  <cellStyles count="4">
    <cellStyle name="Komma" xfId="1" builtinId="3"/>
    <cellStyle name="Standaard" xfId="0" builtinId="0"/>
    <cellStyle name="Standaard 2" xfId="3" xr:uid="{C193AFF4-4367-4169-A697-47C31C46FFC2}"/>
    <cellStyle name="Valuta" xfId="2" builtinId="4"/>
  </cellStyles>
  <dxfs count="0"/>
  <tableStyles count="0" defaultTableStyle="TableStyleMedium2" defaultPivotStyle="PivotStyleLight16"/>
  <colors>
    <mruColors>
      <color rgb="FF49277F"/>
      <color rgb="FFE861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333375</xdr:colOff>
      <xdr:row>5</xdr:row>
      <xdr:rowOff>108585</xdr:rowOff>
    </xdr:to>
    <xdr:grpSp>
      <xdr:nvGrpSpPr>
        <xdr:cNvPr id="7" name="Groep 6">
          <a:extLst>
            <a:ext uri="{FF2B5EF4-FFF2-40B4-BE49-F238E27FC236}">
              <a16:creationId xmlns:a16="http://schemas.microsoft.com/office/drawing/2014/main" id="{46ADD7BF-F681-4A26-B09F-75F2C6F429F1}"/>
            </a:ext>
          </a:extLst>
        </xdr:cNvPr>
        <xdr:cNvGrpSpPr/>
      </xdr:nvGrpSpPr>
      <xdr:grpSpPr>
        <a:xfrm>
          <a:off x="0" y="0"/>
          <a:ext cx="8965746" cy="979442"/>
          <a:chOff x="0" y="0"/>
          <a:chExt cx="7839075" cy="984885"/>
        </a:xfrm>
      </xdr:grpSpPr>
      <xdr:sp macro="" textlink="">
        <xdr:nvSpPr>
          <xdr:cNvPr id="8" name="Vrije vorm: vorm 7">
            <a:extLst>
              <a:ext uri="{FF2B5EF4-FFF2-40B4-BE49-F238E27FC236}">
                <a16:creationId xmlns:a16="http://schemas.microsoft.com/office/drawing/2014/main" id="{B117A690-9DDC-481C-BB4B-BDF15689EBEC}"/>
              </a:ext>
            </a:extLst>
          </xdr:cNvPr>
          <xdr:cNvSpPr/>
        </xdr:nvSpPr>
        <xdr:spPr>
          <a:xfrm>
            <a:off x="3752850" y="0"/>
            <a:ext cx="3822065" cy="692785"/>
          </a:xfrm>
          <a:custGeom>
            <a:avLst/>
            <a:gdLst>
              <a:gd name="connsiteX0" fmla="*/ 4520725 w 4546363"/>
              <a:gd name="connsiteY0" fmla="*/ 572568 h 572568"/>
              <a:gd name="connsiteX1" fmla="*/ 0 w 4546363"/>
              <a:gd name="connsiteY1" fmla="*/ 0 h 572568"/>
              <a:gd name="connsiteX2" fmla="*/ 4546363 w 4546363"/>
              <a:gd name="connsiteY2" fmla="*/ 59821 h 572568"/>
              <a:gd name="connsiteX3" fmla="*/ 4520725 w 4546363"/>
              <a:gd name="connsiteY3" fmla="*/ 572568 h 5725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4546363" h="572568">
                <a:moveTo>
                  <a:pt x="4520725" y="572568"/>
                </a:moveTo>
                <a:lnTo>
                  <a:pt x="0" y="0"/>
                </a:lnTo>
                <a:lnTo>
                  <a:pt x="4546363" y="59821"/>
                </a:lnTo>
                <a:lnTo>
                  <a:pt x="4520725" y="572568"/>
                </a:lnTo>
                <a:close/>
              </a:path>
            </a:pathLst>
          </a:custGeom>
          <a:solidFill>
            <a:srgbClr val="EDEDED"/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/>
          <a:p>
            <a:endParaRPr lang="nl-NL"/>
          </a:p>
        </xdr:txBody>
      </xdr:sp>
      <xdr:sp macro="" textlink="">
        <xdr:nvSpPr>
          <xdr:cNvPr id="9" name="Vrije vorm: vorm 8">
            <a:extLst>
              <a:ext uri="{FF2B5EF4-FFF2-40B4-BE49-F238E27FC236}">
                <a16:creationId xmlns:a16="http://schemas.microsoft.com/office/drawing/2014/main" id="{6BAD3A2F-3568-4CB0-B98D-2452D9585C5B}"/>
              </a:ext>
            </a:extLst>
          </xdr:cNvPr>
          <xdr:cNvSpPr/>
        </xdr:nvSpPr>
        <xdr:spPr>
          <a:xfrm>
            <a:off x="0" y="9525"/>
            <a:ext cx="7839075" cy="619125"/>
          </a:xfrm>
          <a:custGeom>
            <a:avLst/>
            <a:gdLst>
              <a:gd name="connsiteX0" fmla="*/ 0 w 12583486"/>
              <a:gd name="connsiteY0" fmla="*/ 0 h 906011"/>
              <a:gd name="connsiteX1" fmla="*/ 0 w 12583486"/>
              <a:gd name="connsiteY1" fmla="*/ 906011 h 906011"/>
              <a:gd name="connsiteX2" fmla="*/ 12583486 w 12583486"/>
              <a:gd name="connsiteY2" fmla="*/ 25167 h 906011"/>
              <a:gd name="connsiteX3" fmla="*/ 0 w 12583486"/>
              <a:gd name="connsiteY3" fmla="*/ 0 h 9060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2583486" h="906011">
                <a:moveTo>
                  <a:pt x="0" y="0"/>
                </a:moveTo>
                <a:lnTo>
                  <a:pt x="0" y="906011"/>
                </a:lnTo>
                <a:lnTo>
                  <a:pt x="12583486" y="25167"/>
                </a:lnTo>
                <a:lnTo>
                  <a:pt x="0" y="0"/>
                </a:lnTo>
                <a:close/>
              </a:path>
            </a:pathLst>
          </a:custGeom>
          <a:solidFill>
            <a:srgbClr val="E8610A"/>
          </a:solidFill>
          <a:ln w="25400" cap="flat" cmpd="sng" algn="ctr">
            <a:solidFill>
              <a:srgbClr val="E8610A"/>
            </a:solidFill>
            <a:prstDash val="solid"/>
          </a:ln>
          <a:effectLst/>
        </xdr:spPr>
        <xdr:txBody>
          <a:bodyPr wrap="square" rtlCol="0" anchor="ctr"/>
          <a:lstStyle/>
          <a:p>
            <a:endParaRPr lang="nl-NL"/>
          </a:p>
        </xdr:txBody>
      </xdr:sp>
      <xdr:pic>
        <xdr:nvPicPr>
          <xdr:cNvPr id="10" name="Afbeelding 9">
            <a:extLst>
              <a:ext uri="{FF2B5EF4-FFF2-40B4-BE49-F238E27FC236}">
                <a16:creationId xmlns:a16="http://schemas.microsoft.com/office/drawing/2014/main" id="{2706DD37-5631-4174-9FFD-741D5CAD01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19575" y="476250"/>
            <a:ext cx="1876425" cy="5086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35-BC3F-45A6-A1B6-73BB4BD60F62}">
  <sheetPr>
    <tabColor rgb="FF92D050"/>
    <pageSetUpPr fitToPage="1"/>
  </sheetPr>
  <dimension ref="A1:M95"/>
  <sheetViews>
    <sheetView tabSelected="1" zoomScale="70" zoomScaleNormal="70" workbookViewId="0">
      <selection activeCell="B10" sqref="B10:D10"/>
    </sheetView>
  </sheetViews>
  <sheetFormatPr defaultColWidth="9.33203125" defaultRowHeight="13.8" x14ac:dyDescent="0.25"/>
  <cols>
    <col min="1" max="1" width="35.44140625" style="2" customWidth="1"/>
    <col min="2" max="3" width="24.6640625" style="2" customWidth="1"/>
    <col min="4" max="4" width="41.33203125" style="2" customWidth="1"/>
    <col min="5" max="5" width="9.5546875" style="2" customWidth="1"/>
    <col min="6" max="6" width="44.21875" style="2" customWidth="1"/>
    <col min="7" max="7" width="2.109375" style="2" customWidth="1"/>
    <col min="8" max="8" width="9.33203125" style="57"/>
    <col min="9" max="16384" width="9.33203125" style="2"/>
  </cols>
  <sheetData>
    <row r="1" spans="1:8" x14ac:dyDescent="0.25">
      <c r="A1" s="1"/>
      <c r="B1" s="1"/>
      <c r="C1" s="1"/>
      <c r="D1" s="1"/>
    </row>
    <row r="2" spans="1:8" x14ac:dyDescent="0.25">
      <c r="A2" s="1"/>
      <c r="B2" s="1"/>
      <c r="C2" s="1"/>
      <c r="D2" s="1"/>
    </row>
    <row r="3" spans="1:8" x14ac:dyDescent="0.25">
      <c r="A3" s="1"/>
      <c r="B3" s="1"/>
      <c r="C3" s="1"/>
      <c r="D3" s="1"/>
    </row>
    <row r="4" spans="1:8" x14ac:dyDescent="0.25">
      <c r="A4" s="1"/>
      <c r="B4" s="1"/>
      <c r="C4" s="1"/>
      <c r="D4" s="1"/>
    </row>
    <row r="5" spans="1:8" x14ac:dyDescent="0.25">
      <c r="A5" s="1"/>
      <c r="B5" s="1"/>
      <c r="C5" s="1"/>
      <c r="D5" s="1"/>
    </row>
    <row r="6" spans="1:8" x14ac:dyDescent="0.25">
      <c r="A6" s="1"/>
      <c r="B6" s="1"/>
      <c r="C6" s="1"/>
      <c r="D6" s="1"/>
    </row>
    <row r="7" spans="1:8" ht="25.8" x14ac:dyDescent="0.5">
      <c r="A7" s="35" t="s">
        <v>10</v>
      </c>
      <c r="B7" s="36"/>
      <c r="C7" s="9"/>
      <c r="D7" s="9"/>
    </row>
    <row r="8" spans="1:8" ht="14.4" x14ac:dyDescent="0.3">
      <c r="C8" s="9"/>
      <c r="D8" s="9"/>
    </row>
    <row r="9" spans="1:8" ht="15.6" x14ac:dyDescent="0.3">
      <c r="A9" s="22" t="s">
        <v>24</v>
      </c>
      <c r="B9" s="23"/>
      <c r="C9" s="9"/>
      <c r="D9" s="9"/>
      <c r="F9" s="10"/>
      <c r="G9" s="10"/>
    </row>
    <row r="10" spans="1:8" ht="15.6" x14ac:dyDescent="0.3">
      <c r="A10" s="37" t="s">
        <v>0</v>
      </c>
      <c r="B10" s="66"/>
      <c r="C10" s="66"/>
      <c r="D10" s="66"/>
      <c r="F10" s="10"/>
      <c r="G10" s="10"/>
    </row>
    <row r="11" spans="1:8" s="1" customFormat="1" ht="15.6" x14ac:dyDescent="0.3">
      <c r="A11" s="17"/>
      <c r="B11" s="16"/>
      <c r="C11" s="16"/>
      <c r="D11" s="16"/>
      <c r="F11" s="9"/>
      <c r="G11" s="9"/>
      <c r="H11" s="57"/>
    </row>
    <row r="12" spans="1:8" ht="15.6" x14ac:dyDescent="0.3">
      <c r="A12" s="24" t="s">
        <v>25</v>
      </c>
      <c r="B12" s="18"/>
      <c r="C12" s="9"/>
      <c r="D12" s="9"/>
      <c r="F12" s="10"/>
      <c r="G12" s="10"/>
    </row>
    <row r="13" spans="1:8" ht="14.4" x14ac:dyDescent="0.3">
      <c r="A13" s="38" t="s">
        <v>17</v>
      </c>
      <c r="B13" s="39" t="s">
        <v>1</v>
      </c>
      <c r="C13" s="39" t="s">
        <v>2</v>
      </c>
      <c r="D13" s="39" t="s">
        <v>3</v>
      </c>
      <c r="F13" s="34" t="s">
        <v>16</v>
      </c>
      <c r="G13" s="10"/>
    </row>
    <row r="14" spans="1:8" s="7" customFormat="1" ht="15" thickBot="1" x14ac:dyDescent="0.35">
      <c r="A14" s="53" t="s">
        <v>26</v>
      </c>
      <c r="B14" s="20">
        <v>2</v>
      </c>
      <c r="C14" s="20">
        <v>1</v>
      </c>
      <c r="D14" s="11">
        <f t="shared" ref="D14:D60" si="0">B14+C14</f>
        <v>3</v>
      </c>
      <c r="F14" s="33">
        <f>D14*H14</f>
        <v>246</v>
      </c>
      <c r="G14" s="19"/>
      <c r="H14" s="58">
        <v>82</v>
      </c>
    </row>
    <row r="15" spans="1:8" s="7" customFormat="1" ht="15" thickBot="1" x14ac:dyDescent="0.35">
      <c r="A15" s="54" t="s">
        <v>27</v>
      </c>
      <c r="B15" s="20">
        <v>2</v>
      </c>
      <c r="C15" s="20">
        <v>1</v>
      </c>
      <c r="D15" s="11">
        <f t="shared" si="0"/>
        <v>3</v>
      </c>
      <c r="F15" s="33">
        <f t="shared" ref="F15:F60" si="1">D15*H15</f>
        <v>246</v>
      </c>
      <c r="G15" s="19"/>
      <c r="H15" s="58">
        <v>82</v>
      </c>
    </row>
    <row r="16" spans="1:8" s="7" customFormat="1" ht="15" thickBot="1" x14ac:dyDescent="0.35">
      <c r="A16" s="54" t="s">
        <v>28</v>
      </c>
      <c r="B16" s="20">
        <v>2</v>
      </c>
      <c r="C16" s="20">
        <v>1</v>
      </c>
      <c r="D16" s="11">
        <f t="shared" si="0"/>
        <v>3</v>
      </c>
      <c r="F16" s="33">
        <f t="shared" si="1"/>
        <v>246</v>
      </c>
      <c r="G16" s="19"/>
      <c r="H16" s="58">
        <v>82</v>
      </c>
    </row>
    <row r="17" spans="1:8" s="7" customFormat="1" ht="15" thickBot="1" x14ac:dyDescent="0.35">
      <c r="A17" s="54" t="s">
        <v>29</v>
      </c>
      <c r="B17" s="20">
        <v>2</v>
      </c>
      <c r="C17" s="20">
        <v>1</v>
      </c>
      <c r="D17" s="11">
        <f t="shared" si="0"/>
        <v>3</v>
      </c>
      <c r="F17" s="33">
        <f t="shared" si="1"/>
        <v>291</v>
      </c>
      <c r="G17" s="19"/>
      <c r="H17" s="58">
        <v>97</v>
      </c>
    </row>
    <row r="18" spans="1:8" s="7" customFormat="1" ht="15" thickBot="1" x14ac:dyDescent="0.35">
      <c r="A18" s="54" t="s">
        <v>30</v>
      </c>
      <c r="B18" s="20">
        <v>2</v>
      </c>
      <c r="C18" s="20">
        <v>1</v>
      </c>
      <c r="D18" s="11">
        <f t="shared" si="0"/>
        <v>3</v>
      </c>
      <c r="F18" s="33">
        <f t="shared" si="1"/>
        <v>291</v>
      </c>
      <c r="G18" s="19"/>
      <c r="H18" s="58">
        <v>97</v>
      </c>
    </row>
    <row r="19" spans="1:8" s="7" customFormat="1" ht="15" thickBot="1" x14ac:dyDescent="0.35">
      <c r="A19" s="56" t="s">
        <v>31</v>
      </c>
      <c r="B19" s="20">
        <v>2</v>
      </c>
      <c r="C19" s="20">
        <v>1</v>
      </c>
      <c r="D19" s="11">
        <f t="shared" si="0"/>
        <v>3</v>
      </c>
      <c r="F19" s="33">
        <f t="shared" si="1"/>
        <v>291</v>
      </c>
      <c r="G19" s="19"/>
      <c r="H19" s="58">
        <v>97</v>
      </c>
    </row>
    <row r="20" spans="1:8" s="7" customFormat="1" ht="15" thickBot="1" x14ac:dyDescent="0.35">
      <c r="A20" s="54" t="s">
        <v>32</v>
      </c>
      <c r="B20" s="20">
        <v>2</v>
      </c>
      <c r="C20" s="20">
        <v>1</v>
      </c>
      <c r="D20" s="11">
        <f t="shared" si="0"/>
        <v>3</v>
      </c>
      <c r="F20" s="33">
        <f>D20*H20</f>
        <v>291</v>
      </c>
      <c r="G20" s="19"/>
      <c r="H20" s="58">
        <v>97</v>
      </c>
    </row>
    <row r="21" spans="1:8" s="7" customFormat="1" ht="15" thickBot="1" x14ac:dyDescent="0.35">
      <c r="A21" s="54" t="s">
        <v>33</v>
      </c>
      <c r="B21" s="20">
        <v>2</v>
      </c>
      <c r="C21" s="20">
        <v>1</v>
      </c>
      <c r="D21" s="11">
        <f t="shared" si="0"/>
        <v>3</v>
      </c>
      <c r="F21" s="33">
        <f t="shared" si="1"/>
        <v>246</v>
      </c>
      <c r="G21" s="19"/>
      <c r="H21" s="58">
        <v>82</v>
      </c>
    </row>
    <row r="22" spans="1:8" s="7" customFormat="1" ht="15" thickBot="1" x14ac:dyDescent="0.35">
      <c r="A22" s="56" t="s">
        <v>34</v>
      </c>
      <c r="B22" s="20">
        <v>2</v>
      </c>
      <c r="C22" s="20">
        <v>1</v>
      </c>
      <c r="D22" s="11">
        <f t="shared" si="0"/>
        <v>3</v>
      </c>
      <c r="F22" s="33">
        <f t="shared" si="1"/>
        <v>291</v>
      </c>
      <c r="G22" s="19"/>
      <c r="H22" s="58">
        <v>97</v>
      </c>
    </row>
    <row r="23" spans="1:8" s="7" customFormat="1" ht="15" thickBot="1" x14ac:dyDescent="0.35">
      <c r="A23" s="56" t="s">
        <v>35</v>
      </c>
      <c r="B23" s="20">
        <v>2</v>
      </c>
      <c r="C23" s="20">
        <v>1</v>
      </c>
      <c r="D23" s="11">
        <f t="shared" si="0"/>
        <v>3</v>
      </c>
      <c r="F23" s="33">
        <f t="shared" si="1"/>
        <v>492</v>
      </c>
      <c r="G23" s="19"/>
      <c r="H23" s="58">
        <v>164</v>
      </c>
    </row>
    <row r="24" spans="1:8" s="7" customFormat="1" ht="15" thickBot="1" x14ac:dyDescent="0.35">
      <c r="A24" s="56" t="s">
        <v>36</v>
      </c>
      <c r="B24" s="20">
        <v>2</v>
      </c>
      <c r="C24" s="20">
        <v>1</v>
      </c>
      <c r="D24" s="11">
        <f t="shared" si="0"/>
        <v>3</v>
      </c>
      <c r="F24" s="33">
        <f t="shared" si="1"/>
        <v>582</v>
      </c>
      <c r="G24" s="19"/>
      <c r="H24" s="58">
        <v>194</v>
      </c>
    </row>
    <row r="25" spans="1:8" s="7" customFormat="1" ht="15" thickBot="1" x14ac:dyDescent="0.35">
      <c r="A25" s="53" t="s">
        <v>37</v>
      </c>
      <c r="B25" s="20">
        <v>2</v>
      </c>
      <c r="C25" s="20">
        <v>1</v>
      </c>
      <c r="D25" s="11">
        <f t="shared" si="0"/>
        <v>3</v>
      </c>
      <c r="F25" s="33">
        <f t="shared" si="1"/>
        <v>582</v>
      </c>
      <c r="G25" s="19"/>
      <c r="H25" s="58">
        <v>194</v>
      </c>
    </row>
    <row r="26" spans="1:8" s="7" customFormat="1" ht="15" thickBot="1" x14ac:dyDescent="0.35">
      <c r="A26" s="54" t="s">
        <v>38</v>
      </c>
      <c r="B26" s="20">
        <v>2</v>
      </c>
      <c r="C26" s="20">
        <v>1</v>
      </c>
      <c r="D26" s="11">
        <f t="shared" si="0"/>
        <v>3</v>
      </c>
      <c r="F26" s="33">
        <f t="shared" si="1"/>
        <v>291</v>
      </c>
      <c r="G26" s="19"/>
      <c r="H26" s="58">
        <v>97</v>
      </c>
    </row>
    <row r="27" spans="1:8" s="7" customFormat="1" ht="15" thickBot="1" x14ac:dyDescent="0.35">
      <c r="A27" s="54" t="s">
        <v>39</v>
      </c>
      <c r="B27" s="20">
        <v>2</v>
      </c>
      <c r="C27" s="20">
        <v>1</v>
      </c>
      <c r="D27" s="11">
        <f t="shared" si="0"/>
        <v>3</v>
      </c>
      <c r="F27" s="33">
        <f t="shared" si="1"/>
        <v>246</v>
      </c>
      <c r="G27" s="19"/>
      <c r="H27" s="58">
        <v>82</v>
      </c>
    </row>
    <row r="28" spans="1:8" s="7" customFormat="1" ht="15" thickBot="1" x14ac:dyDescent="0.35">
      <c r="A28" s="54" t="s">
        <v>40</v>
      </c>
      <c r="B28" s="20">
        <v>2</v>
      </c>
      <c r="C28" s="20">
        <v>1</v>
      </c>
      <c r="D28" s="11">
        <f t="shared" si="0"/>
        <v>3</v>
      </c>
      <c r="F28" s="33">
        <f t="shared" si="1"/>
        <v>246</v>
      </c>
      <c r="G28" s="19"/>
      <c r="H28" s="58">
        <v>82</v>
      </c>
    </row>
    <row r="29" spans="1:8" s="7" customFormat="1" ht="15" thickBot="1" x14ac:dyDescent="0.35">
      <c r="A29" s="54" t="s">
        <v>41</v>
      </c>
      <c r="B29" s="20">
        <v>2</v>
      </c>
      <c r="C29" s="20">
        <v>1</v>
      </c>
      <c r="D29" s="11">
        <f t="shared" si="0"/>
        <v>3</v>
      </c>
      <c r="F29" s="33">
        <f t="shared" si="1"/>
        <v>492</v>
      </c>
      <c r="G29" s="19"/>
      <c r="H29" s="58">
        <v>164</v>
      </c>
    </row>
    <row r="30" spans="1:8" s="7" customFormat="1" ht="15" thickBot="1" x14ac:dyDescent="0.35">
      <c r="A30" s="53" t="s">
        <v>42</v>
      </c>
      <c r="B30" s="20">
        <v>2</v>
      </c>
      <c r="C30" s="20">
        <v>1</v>
      </c>
      <c r="D30" s="11">
        <f t="shared" si="0"/>
        <v>3</v>
      </c>
      <c r="F30" s="33">
        <f t="shared" si="1"/>
        <v>291</v>
      </c>
      <c r="G30" s="19"/>
      <c r="H30" s="58">
        <v>97</v>
      </c>
    </row>
    <row r="31" spans="1:8" s="7" customFormat="1" ht="15" thickBot="1" x14ac:dyDescent="0.35">
      <c r="A31" s="54" t="s">
        <v>43</v>
      </c>
      <c r="B31" s="20">
        <v>2</v>
      </c>
      <c r="C31" s="20">
        <v>1</v>
      </c>
      <c r="D31" s="11">
        <f t="shared" si="0"/>
        <v>3</v>
      </c>
      <c r="F31" s="33">
        <f t="shared" si="1"/>
        <v>246</v>
      </c>
      <c r="G31" s="19"/>
      <c r="H31" s="58">
        <v>82</v>
      </c>
    </row>
    <row r="32" spans="1:8" s="7" customFormat="1" ht="15" thickBot="1" x14ac:dyDescent="0.35">
      <c r="A32" s="55" t="s">
        <v>71</v>
      </c>
      <c r="B32" s="20">
        <v>2</v>
      </c>
      <c r="C32" s="20">
        <v>1</v>
      </c>
      <c r="D32" s="11">
        <f t="shared" si="0"/>
        <v>3</v>
      </c>
      <c r="F32" s="33">
        <f>D32*H32</f>
        <v>2037</v>
      </c>
      <c r="G32" s="19"/>
      <c r="H32" s="58">
        <v>679</v>
      </c>
    </row>
    <row r="33" spans="1:8" s="7" customFormat="1" ht="29.4" thickBot="1" x14ac:dyDescent="0.35">
      <c r="A33" s="56" t="s">
        <v>44</v>
      </c>
      <c r="B33" s="20">
        <v>2</v>
      </c>
      <c r="C33" s="20">
        <v>1</v>
      </c>
      <c r="D33" s="11">
        <f t="shared" si="0"/>
        <v>3</v>
      </c>
      <c r="F33" s="33">
        <f t="shared" si="1"/>
        <v>246</v>
      </c>
      <c r="G33" s="19"/>
      <c r="H33" s="58">
        <v>82</v>
      </c>
    </row>
    <row r="34" spans="1:8" s="7" customFormat="1" ht="29.4" thickBot="1" x14ac:dyDescent="0.35">
      <c r="A34" s="56" t="s">
        <v>45</v>
      </c>
      <c r="B34" s="20">
        <v>2</v>
      </c>
      <c r="C34" s="20">
        <v>1</v>
      </c>
      <c r="D34" s="11">
        <f t="shared" si="0"/>
        <v>3</v>
      </c>
      <c r="F34" s="33">
        <f t="shared" si="1"/>
        <v>246</v>
      </c>
      <c r="G34" s="19"/>
      <c r="H34" s="58">
        <v>82</v>
      </c>
    </row>
    <row r="35" spans="1:8" s="7" customFormat="1" ht="15" thickBot="1" x14ac:dyDescent="0.35">
      <c r="A35" s="53" t="s">
        <v>46</v>
      </c>
      <c r="B35" s="20">
        <v>2</v>
      </c>
      <c r="C35" s="20">
        <v>1</v>
      </c>
      <c r="D35" s="11">
        <f t="shared" si="0"/>
        <v>3</v>
      </c>
      <c r="F35" s="33">
        <f t="shared" si="1"/>
        <v>291</v>
      </c>
      <c r="G35" s="19"/>
      <c r="H35" s="58">
        <v>97</v>
      </c>
    </row>
    <row r="36" spans="1:8" s="7" customFormat="1" ht="15" thickBot="1" x14ac:dyDescent="0.35">
      <c r="A36" s="54" t="s">
        <v>47</v>
      </c>
      <c r="B36" s="20">
        <v>2</v>
      </c>
      <c r="C36" s="20">
        <v>1</v>
      </c>
      <c r="D36" s="11">
        <f t="shared" si="0"/>
        <v>3</v>
      </c>
      <c r="F36" s="33">
        <f t="shared" si="1"/>
        <v>492</v>
      </c>
      <c r="G36" s="19"/>
      <c r="H36" s="58">
        <v>164</v>
      </c>
    </row>
    <row r="37" spans="1:8" s="7" customFormat="1" ht="15" thickBot="1" x14ac:dyDescent="0.35">
      <c r="A37" s="54" t="s">
        <v>48</v>
      </c>
      <c r="B37" s="20">
        <v>2</v>
      </c>
      <c r="C37" s="20">
        <v>1</v>
      </c>
      <c r="D37" s="11">
        <f t="shared" si="0"/>
        <v>3</v>
      </c>
      <c r="F37" s="33">
        <f t="shared" si="1"/>
        <v>246</v>
      </c>
      <c r="G37" s="19"/>
      <c r="H37" s="58">
        <v>82</v>
      </c>
    </row>
    <row r="38" spans="1:8" s="7" customFormat="1" ht="15" thickBot="1" x14ac:dyDescent="0.35">
      <c r="A38" s="53" t="s">
        <v>49</v>
      </c>
      <c r="B38" s="20">
        <v>2</v>
      </c>
      <c r="C38" s="20">
        <v>1</v>
      </c>
      <c r="D38" s="11">
        <f t="shared" si="0"/>
        <v>3</v>
      </c>
      <c r="F38" s="33">
        <f t="shared" si="1"/>
        <v>246</v>
      </c>
      <c r="G38" s="19"/>
      <c r="H38" s="58">
        <v>82</v>
      </c>
    </row>
    <row r="39" spans="1:8" s="7" customFormat="1" ht="15" thickBot="1" x14ac:dyDescent="0.35">
      <c r="A39" s="53" t="s">
        <v>50</v>
      </c>
      <c r="B39" s="20">
        <v>2</v>
      </c>
      <c r="C39" s="20">
        <v>1</v>
      </c>
      <c r="D39" s="11">
        <f t="shared" si="0"/>
        <v>3</v>
      </c>
      <c r="F39" s="33">
        <f t="shared" si="1"/>
        <v>246</v>
      </c>
      <c r="G39" s="19"/>
      <c r="H39" s="58">
        <v>82</v>
      </c>
    </row>
    <row r="40" spans="1:8" s="7" customFormat="1" ht="15" thickBot="1" x14ac:dyDescent="0.35">
      <c r="A40" s="54" t="s">
        <v>51</v>
      </c>
      <c r="B40" s="20">
        <v>2</v>
      </c>
      <c r="C40" s="20">
        <v>1</v>
      </c>
      <c r="D40" s="11">
        <f t="shared" si="0"/>
        <v>3</v>
      </c>
      <c r="F40" s="33">
        <f t="shared" si="1"/>
        <v>582</v>
      </c>
      <c r="G40" s="19"/>
      <c r="H40" s="58">
        <v>194</v>
      </c>
    </row>
    <row r="41" spans="1:8" s="7" customFormat="1" ht="15" thickBot="1" x14ac:dyDescent="0.35">
      <c r="A41" s="54" t="s">
        <v>52</v>
      </c>
      <c r="B41" s="20">
        <v>2</v>
      </c>
      <c r="C41" s="20">
        <v>1</v>
      </c>
      <c r="D41" s="11">
        <f t="shared" si="0"/>
        <v>3</v>
      </c>
      <c r="F41" s="33">
        <f t="shared" si="1"/>
        <v>492</v>
      </c>
      <c r="G41" s="19"/>
      <c r="H41" s="58">
        <v>164</v>
      </c>
    </row>
    <row r="42" spans="1:8" s="7" customFormat="1" ht="15" thickBot="1" x14ac:dyDescent="0.35">
      <c r="A42" s="54" t="s">
        <v>53</v>
      </c>
      <c r="B42" s="20">
        <v>2</v>
      </c>
      <c r="C42" s="20">
        <v>1</v>
      </c>
      <c r="D42" s="11">
        <f t="shared" si="0"/>
        <v>3</v>
      </c>
      <c r="F42" s="33">
        <f t="shared" si="1"/>
        <v>246</v>
      </c>
      <c r="G42" s="19"/>
      <c r="H42" s="58">
        <v>82</v>
      </c>
    </row>
    <row r="43" spans="1:8" s="7" customFormat="1" ht="15" thickBot="1" x14ac:dyDescent="0.35">
      <c r="A43" s="54" t="s">
        <v>54</v>
      </c>
      <c r="B43" s="20">
        <v>2</v>
      </c>
      <c r="C43" s="20">
        <v>1</v>
      </c>
      <c r="D43" s="11">
        <f t="shared" si="0"/>
        <v>3</v>
      </c>
      <c r="F43" s="33">
        <f t="shared" si="1"/>
        <v>246</v>
      </c>
      <c r="G43" s="19"/>
      <c r="H43" s="58">
        <v>82</v>
      </c>
    </row>
    <row r="44" spans="1:8" s="7" customFormat="1" ht="15" thickBot="1" x14ac:dyDescent="0.35">
      <c r="A44" s="54" t="s">
        <v>55</v>
      </c>
      <c r="B44" s="20">
        <v>2</v>
      </c>
      <c r="C44" s="20">
        <v>1</v>
      </c>
      <c r="D44" s="11">
        <f t="shared" si="0"/>
        <v>3</v>
      </c>
      <c r="F44" s="33">
        <f t="shared" si="1"/>
        <v>246</v>
      </c>
      <c r="G44" s="19"/>
      <c r="H44" s="58">
        <v>82</v>
      </c>
    </row>
    <row r="45" spans="1:8" s="7" customFormat="1" ht="15" thickBot="1" x14ac:dyDescent="0.35">
      <c r="A45" s="54" t="s">
        <v>56</v>
      </c>
      <c r="B45" s="20">
        <v>2</v>
      </c>
      <c r="C45" s="20">
        <v>1</v>
      </c>
      <c r="D45" s="11">
        <f t="shared" si="0"/>
        <v>3</v>
      </c>
      <c r="F45" s="33">
        <f t="shared" si="1"/>
        <v>246</v>
      </c>
      <c r="G45" s="19"/>
      <c r="H45" s="58">
        <v>82</v>
      </c>
    </row>
    <row r="46" spans="1:8" s="7" customFormat="1" ht="15" thickBot="1" x14ac:dyDescent="0.35">
      <c r="A46" s="54" t="s">
        <v>57</v>
      </c>
      <c r="B46" s="20">
        <v>2</v>
      </c>
      <c r="C46" s="20">
        <v>1</v>
      </c>
      <c r="D46" s="11">
        <f t="shared" si="0"/>
        <v>3</v>
      </c>
      <c r="F46" s="33">
        <f t="shared" si="1"/>
        <v>246</v>
      </c>
      <c r="G46" s="19"/>
      <c r="H46" s="58">
        <v>82</v>
      </c>
    </row>
    <row r="47" spans="1:8" s="7" customFormat="1" ht="15" thickBot="1" x14ac:dyDescent="0.35">
      <c r="A47" s="54" t="s">
        <v>58</v>
      </c>
      <c r="B47" s="20">
        <v>2</v>
      </c>
      <c r="C47" s="20">
        <v>1</v>
      </c>
      <c r="D47" s="11">
        <f t="shared" si="0"/>
        <v>3</v>
      </c>
      <c r="F47" s="33">
        <f t="shared" si="1"/>
        <v>246</v>
      </c>
      <c r="G47" s="19"/>
      <c r="H47" s="58">
        <v>82</v>
      </c>
    </row>
    <row r="48" spans="1:8" s="7" customFormat="1" ht="15" thickBot="1" x14ac:dyDescent="0.35">
      <c r="A48" s="54" t="s">
        <v>59</v>
      </c>
      <c r="B48" s="20">
        <v>2</v>
      </c>
      <c r="C48" s="20">
        <v>1</v>
      </c>
      <c r="D48" s="11">
        <f t="shared" si="0"/>
        <v>3</v>
      </c>
      <c r="F48" s="33">
        <f t="shared" si="1"/>
        <v>246</v>
      </c>
      <c r="G48" s="19"/>
      <c r="H48" s="58">
        <v>82</v>
      </c>
    </row>
    <row r="49" spans="1:8" s="7" customFormat="1" ht="15" thickBot="1" x14ac:dyDescent="0.35">
      <c r="A49" s="54" t="s">
        <v>60</v>
      </c>
      <c r="B49" s="20">
        <v>2</v>
      </c>
      <c r="C49" s="20">
        <v>1</v>
      </c>
      <c r="D49" s="11">
        <f t="shared" si="0"/>
        <v>3</v>
      </c>
      <c r="F49" s="33">
        <f t="shared" si="1"/>
        <v>2328</v>
      </c>
      <c r="G49" s="19"/>
      <c r="H49" s="58">
        <v>776</v>
      </c>
    </row>
    <row r="50" spans="1:8" s="7" customFormat="1" ht="15" thickBot="1" x14ac:dyDescent="0.35">
      <c r="A50" s="54" t="s">
        <v>61</v>
      </c>
      <c r="B50" s="20">
        <v>2</v>
      </c>
      <c r="C50" s="20">
        <v>1</v>
      </c>
      <c r="D50" s="11">
        <f t="shared" si="0"/>
        <v>3</v>
      </c>
      <c r="F50" s="33">
        <f t="shared" si="1"/>
        <v>291</v>
      </c>
      <c r="G50" s="19"/>
      <c r="H50" s="58">
        <v>97</v>
      </c>
    </row>
    <row r="51" spans="1:8" s="7" customFormat="1" ht="15" thickBot="1" x14ac:dyDescent="0.35">
      <c r="A51" s="54" t="s">
        <v>62</v>
      </c>
      <c r="B51" s="20">
        <v>2</v>
      </c>
      <c r="C51" s="20">
        <v>1</v>
      </c>
      <c r="D51" s="11">
        <f t="shared" si="0"/>
        <v>3</v>
      </c>
      <c r="F51" s="33">
        <f t="shared" si="1"/>
        <v>246</v>
      </c>
      <c r="G51" s="19"/>
      <c r="H51" s="58">
        <v>82</v>
      </c>
    </row>
    <row r="52" spans="1:8" s="7" customFormat="1" ht="15" thickBot="1" x14ac:dyDescent="0.35">
      <c r="A52" s="54" t="s">
        <v>63</v>
      </c>
      <c r="B52" s="20">
        <v>2</v>
      </c>
      <c r="C52" s="20">
        <v>1</v>
      </c>
      <c r="D52" s="11">
        <f t="shared" si="0"/>
        <v>3</v>
      </c>
      <c r="F52" s="33">
        <f t="shared" si="1"/>
        <v>246</v>
      </c>
      <c r="G52" s="19"/>
      <c r="H52" s="58">
        <v>82</v>
      </c>
    </row>
    <row r="53" spans="1:8" s="7" customFormat="1" ht="15" thickBot="1" x14ac:dyDescent="0.35">
      <c r="A53" s="54" t="s">
        <v>64</v>
      </c>
      <c r="B53" s="20">
        <v>2</v>
      </c>
      <c r="C53" s="20">
        <v>1</v>
      </c>
      <c r="D53" s="11">
        <f t="shared" si="0"/>
        <v>3</v>
      </c>
      <c r="F53" s="33">
        <f t="shared" si="1"/>
        <v>246</v>
      </c>
      <c r="G53" s="19"/>
      <c r="H53" s="58">
        <v>82</v>
      </c>
    </row>
    <row r="54" spans="1:8" s="7" customFormat="1" ht="15" thickBot="1" x14ac:dyDescent="0.35">
      <c r="A54" s="54" t="s">
        <v>65</v>
      </c>
      <c r="B54" s="20">
        <v>2</v>
      </c>
      <c r="C54" s="20">
        <v>1</v>
      </c>
      <c r="D54" s="11">
        <f t="shared" si="0"/>
        <v>3</v>
      </c>
      <c r="F54" s="33">
        <f t="shared" si="1"/>
        <v>246</v>
      </c>
      <c r="G54" s="19"/>
      <c r="H54" s="58">
        <v>82</v>
      </c>
    </row>
    <row r="55" spans="1:8" s="7" customFormat="1" ht="15" thickBot="1" x14ac:dyDescent="0.35">
      <c r="A55" s="54" t="s">
        <v>66</v>
      </c>
      <c r="B55" s="20">
        <v>2</v>
      </c>
      <c r="C55" s="20">
        <v>1</v>
      </c>
      <c r="D55" s="11">
        <f t="shared" si="0"/>
        <v>3</v>
      </c>
      <c r="F55" s="33">
        <f t="shared" si="1"/>
        <v>246</v>
      </c>
      <c r="G55" s="19"/>
      <c r="H55" s="58">
        <v>82</v>
      </c>
    </row>
    <row r="56" spans="1:8" s="7" customFormat="1" ht="15" thickBot="1" x14ac:dyDescent="0.35">
      <c r="A56" s="54" t="s">
        <v>67</v>
      </c>
      <c r="B56" s="20">
        <v>2</v>
      </c>
      <c r="C56" s="20">
        <v>1</v>
      </c>
      <c r="D56" s="11">
        <f t="shared" si="0"/>
        <v>3</v>
      </c>
      <c r="F56" s="33">
        <f t="shared" si="1"/>
        <v>246</v>
      </c>
      <c r="G56" s="19"/>
      <c r="H56" s="58">
        <v>82</v>
      </c>
    </row>
    <row r="57" spans="1:8" s="7" customFormat="1" ht="15" thickBot="1" x14ac:dyDescent="0.35">
      <c r="A57" s="54" t="s">
        <v>68</v>
      </c>
      <c r="B57" s="20">
        <v>2</v>
      </c>
      <c r="C57" s="20">
        <v>1</v>
      </c>
      <c r="D57" s="11">
        <f t="shared" si="0"/>
        <v>3</v>
      </c>
      <c r="F57" s="33">
        <f t="shared" si="1"/>
        <v>246</v>
      </c>
      <c r="G57" s="19"/>
      <c r="H57" s="58">
        <v>82</v>
      </c>
    </row>
    <row r="58" spans="1:8" s="7" customFormat="1" ht="15" thickBot="1" x14ac:dyDescent="0.35">
      <c r="A58" s="54" t="s">
        <v>69</v>
      </c>
      <c r="B58" s="20">
        <v>2</v>
      </c>
      <c r="C58" s="20">
        <v>1</v>
      </c>
      <c r="D58" s="11">
        <f t="shared" si="0"/>
        <v>3</v>
      </c>
      <c r="F58" s="33">
        <f t="shared" si="1"/>
        <v>246</v>
      </c>
      <c r="G58" s="19"/>
      <c r="H58" s="58">
        <v>82</v>
      </c>
    </row>
    <row r="59" spans="1:8" s="7" customFormat="1" ht="15" thickBot="1" x14ac:dyDescent="0.35">
      <c r="A59" s="54" t="s">
        <v>70</v>
      </c>
      <c r="B59" s="20">
        <v>2</v>
      </c>
      <c r="C59" s="20">
        <v>1</v>
      </c>
      <c r="D59" s="11">
        <f t="shared" si="0"/>
        <v>3</v>
      </c>
      <c r="F59" s="33">
        <f t="shared" si="1"/>
        <v>246</v>
      </c>
      <c r="G59" s="19"/>
      <c r="H59" s="58">
        <v>82</v>
      </c>
    </row>
    <row r="60" spans="1:8" s="7" customFormat="1" ht="15" thickBot="1" x14ac:dyDescent="0.35">
      <c r="A60" s="54" t="s">
        <v>73</v>
      </c>
      <c r="B60" s="20">
        <v>2</v>
      </c>
      <c r="C60" s="20">
        <v>1</v>
      </c>
      <c r="D60" s="11">
        <f t="shared" si="0"/>
        <v>3</v>
      </c>
      <c r="F60" s="33">
        <f t="shared" si="1"/>
        <v>246</v>
      </c>
      <c r="G60" s="19"/>
      <c r="H60" s="58">
        <v>82</v>
      </c>
    </row>
    <row r="61" spans="1:8" s="3" customFormat="1" ht="14.4" x14ac:dyDescent="0.3">
      <c r="A61" s="43" t="s">
        <v>12</v>
      </c>
      <c r="B61" s="44">
        <f>SUM(B14:B60)</f>
        <v>94</v>
      </c>
      <c r="C61" s="45">
        <f>SUM(C14:C60)</f>
        <v>47</v>
      </c>
      <c r="D61" s="46">
        <f>SUM(D14:D60)</f>
        <v>141</v>
      </c>
      <c r="F61" s="4"/>
      <c r="G61" s="8"/>
      <c r="H61" s="57"/>
    </row>
    <row r="62" spans="1:8" s="3" customFormat="1" ht="15.6" x14ac:dyDescent="0.3">
      <c r="A62" s="67" t="s">
        <v>20</v>
      </c>
      <c r="B62" s="67"/>
      <c r="C62" s="67"/>
      <c r="D62" s="50">
        <f>D61</f>
        <v>141</v>
      </c>
      <c r="G62" s="8"/>
      <c r="H62" s="57"/>
    </row>
    <row r="63" spans="1:8" s="3" customFormat="1" ht="14.4" x14ac:dyDescent="0.3">
      <c r="A63" s="30"/>
      <c r="B63" s="27"/>
      <c r="C63" s="28"/>
      <c r="D63" s="29"/>
      <c r="F63" s="8"/>
      <c r="G63" s="8"/>
      <c r="H63" s="57"/>
    </row>
    <row r="64" spans="1:8" s="3" customFormat="1" ht="15.6" x14ac:dyDescent="0.3">
      <c r="A64" s="22" t="s">
        <v>11</v>
      </c>
      <c r="B64" s="25"/>
      <c r="C64" s="25"/>
      <c r="D64" s="25"/>
      <c r="H64" s="57"/>
    </row>
    <row r="65" spans="1:13" ht="14.4" x14ac:dyDescent="0.3">
      <c r="A65" s="38" t="s">
        <v>4</v>
      </c>
      <c r="B65" s="39" t="s">
        <v>1</v>
      </c>
      <c r="C65" s="39" t="s">
        <v>2</v>
      </c>
      <c r="D65" s="39" t="s">
        <v>3</v>
      </c>
    </row>
    <row r="66" spans="1:13" ht="27.75" customHeight="1" x14ac:dyDescent="0.3">
      <c r="A66" s="21" t="s">
        <v>21</v>
      </c>
      <c r="B66" s="20">
        <v>2</v>
      </c>
      <c r="C66" s="20">
        <v>1</v>
      </c>
      <c r="D66" s="12">
        <f>B66+C66</f>
        <v>3</v>
      </c>
      <c r="I66" s="51"/>
      <c r="J66" s="51"/>
      <c r="K66" s="51"/>
      <c r="L66" s="51"/>
      <c r="M66" s="51"/>
    </row>
    <row r="67" spans="1:13" ht="27.75" customHeight="1" x14ac:dyDescent="0.3">
      <c r="A67" s="21" t="s">
        <v>21</v>
      </c>
      <c r="B67" s="20">
        <v>2</v>
      </c>
      <c r="C67" s="20">
        <v>1</v>
      </c>
      <c r="D67" s="12">
        <f>B67+C67</f>
        <v>3</v>
      </c>
      <c r="I67" s="51"/>
      <c r="J67" s="52"/>
      <c r="K67" s="52"/>
      <c r="L67" s="52"/>
      <c r="M67" s="51"/>
    </row>
    <row r="68" spans="1:13" ht="14.4" x14ac:dyDescent="0.3">
      <c r="A68" s="21" t="s">
        <v>21</v>
      </c>
      <c r="B68" s="20">
        <v>2</v>
      </c>
      <c r="C68" s="20">
        <v>1</v>
      </c>
      <c r="D68" s="12">
        <f t="shared" ref="D68:D73" si="2">B68+C68</f>
        <v>3</v>
      </c>
      <c r="I68" s="51"/>
      <c r="J68" s="52"/>
      <c r="K68" s="52"/>
      <c r="L68" s="52"/>
      <c r="M68" s="51"/>
    </row>
    <row r="69" spans="1:13" ht="14.4" x14ac:dyDescent="0.3">
      <c r="A69" s="21" t="s">
        <v>21</v>
      </c>
      <c r="B69" s="20">
        <v>2</v>
      </c>
      <c r="C69" s="20">
        <v>1</v>
      </c>
      <c r="D69" s="12">
        <f t="shared" si="2"/>
        <v>3</v>
      </c>
      <c r="I69" s="51"/>
      <c r="J69" s="52"/>
      <c r="K69" s="52"/>
      <c r="L69" s="52"/>
      <c r="M69" s="51"/>
    </row>
    <row r="70" spans="1:13" ht="14.4" x14ac:dyDescent="0.3">
      <c r="A70" s="21" t="s">
        <v>21</v>
      </c>
      <c r="B70" s="20">
        <v>2</v>
      </c>
      <c r="C70" s="20">
        <v>1</v>
      </c>
      <c r="D70" s="12">
        <f t="shared" si="2"/>
        <v>3</v>
      </c>
      <c r="I70" s="51"/>
      <c r="J70" s="52"/>
      <c r="K70" s="52"/>
      <c r="L70" s="52"/>
      <c r="M70" s="51"/>
    </row>
    <row r="71" spans="1:13" ht="14.4" x14ac:dyDescent="0.3">
      <c r="A71" s="21" t="s">
        <v>21</v>
      </c>
      <c r="B71" s="20">
        <v>2</v>
      </c>
      <c r="C71" s="20">
        <v>1</v>
      </c>
      <c r="D71" s="12">
        <f t="shared" ref="D71:D72" si="3">B71+C71</f>
        <v>3</v>
      </c>
      <c r="I71" s="51"/>
      <c r="J71" s="51"/>
      <c r="K71" s="51"/>
      <c r="L71" s="51"/>
      <c r="M71" s="51"/>
    </row>
    <row r="72" spans="1:13" ht="14.4" x14ac:dyDescent="0.3">
      <c r="A72" s="21" t="s">
        <v>21</v>
      </c>
      <c r="B72" s="20">
        <v>2</v>
      </c>
      <c r="C72" s="20">
        <v>1</v>
      </c>
      <c r="D72" s="12">
        <f t="shared" si="3"/>
        <v>3</v>
      </c>
      <c r="I72" s="51"/>
      <c r="J72" s="51"/>
      <c r="K72" s="51"/>
      <c r="L72" s="51"/>
      <c r="M72" s="51"/>
    </row>
    <row r="73" spans="1:13" ht="14.4" x14ac:dyDescent="0.3">
      <c r="A73" s="21" t="s">
        <v>21</v>
      </c>
      <c r="B73" s="20">
        <v>2</v>
      </c>
      <c r="C73" s="20">
        <v>1</v>
      </c>
      <c r="D73" s="12">
        <f t="shared" si="2"/>
        <v>3</v>
      </c>
      <c r="I73" s="51"/>
      <c r="J73" s="51"/>
      <c r="K73" s="51"/>
      <c r="L73" s="51"/>
      <c r="M73" s="51"/>
    </row>
    <row r="74" spans="1:13" ht="14.4" x14ac:dyDescent="0.3">
      <c r="A74" s="47" t="s">
        <v>12</v>
      </c>
      <c r="B74" s="48">
        <f>SUM(B66:B73)</f>
        <v>16</v>
      </c>
      <c r="C74" s="48">
        <f>SUM(C66:C73)</f>
        <v>8</v>
      </c>
      <c r="D74" s="46">
        <f>SUM(D66:D73)</f>
        <v>24</v>
      </c>
    </row>
    <row r="75" spans="1:13" s="3" customFormat="1" ht="14.4" x14ac:dyDescent="0.3">
      <c r="A75" s="26"/>
      <c r="B75" s="27"/>
      <c r="C75" s="28"/>
      <c r="D75" s="29"/>
      <c r="F75" s="4"/>
      <c r="H75" s="57"/>
    </row>
    <row r="76" spans="1:13" s="3" customFormat="1" ht="15.6" x14ac:dyDescent="0.3">
      <c r="A76" s="22" t="s">
        <v>13</v>
      </c>
      <c r="B76" s="25"/>
      <c r="C76" s="25"/>
      <c r="D76" s="25"/>
      <c r="F76" s="4"/>
      <c r="H76" s="57"/>
    </row>
    <row r="77" spans="1:13" s="3" customFormat="1" ht="14.4" x14ac:dyDescent="0.3">
      <c r="A77" s="40" t="s">
        <v>14</v>
      </c>
      <c r="B77" s="41" t="s">
        <v>1</v>
      </c>
      <c r="C77" s="41" t="s">
        <v>2</v>
      </c>
      <c r="D77" s="41" t="s">
        <v>3</v>
      </c>
      <c r="F77" s="4"/>
      <c r="H77" s="57"/>
    </row>
    <row r="78" spans="1:13" s="3" customFormat="1" ht="28.8" customHeight="1" x14ac:dyDescent="0.3">
      <c r="A78" s="13" t="s">
        <v>15</v>
      </c>
      <c r="B78" s="20">
        <v>2</v>
      </c>
      <c r="C78" s="20">
        <v>1</v>
      </c>
      <c r="D78" s="12">
        <f>B78+C78</f>
        <v>3</v>
      </c>
      <c r="F78" s="5"/>
      <c r="H78" s="57"/>
    </row>
    <row r="79" spans="1:13" ht="14.4" x14ac:dyDescent="0.3">
      <c r="A79" s="49" t="s">
        <v>12</v>
      </c>
      <c r="B79" s="44">
        <f>SUM(B78)</f>
        <v>2</v>
      </c>
      <c r="C79" s="47">
        <f>SUM(C78)</f>
        <v>1</v>
      </c>
      <c r="D79" s="46">
        <f>SUM(D78)</f>
        <v>3</v>
      </c>
    </row>
    <row r="80" spans="1:13" ht="14.4" x14ac:dyDescent="0.3">
      <c r="A80" s="31"/>
      <c r="B80" s="25"/>
      <c r="C80" s="25"/>
      <c r="D80" s="25"/>
    </row>
    <row r="81" spans="1:7" ht="14.4" x14ac:dyDescent="0.25">
      <c r="A81" s="14" t="s">
        <v>75</v>
      </c>
      <c r="B81" s="62" t="s">
        <v>22</v>
      </c>
      <c r="C81" s="62"/>
      <c r="D81" s="62"/>
      <c r="E81" s="6"/>
      <c r="F81" s="6"/>
      <c r="G81" s="6"/>
    </row>
    <row r="82" spans="1:7" ht="14.4" x14ac:dyDescent="0.3">
      <c r="A82" s="15" t="s">
        <v>76</v>
      </c>
      <c r="B82" s="68" t="s">
        <v>18</v>
      </c>
      <c r="C82" s="68"/>
      <c r="D82" s="68"/>
      <c r="E82" s="6"/>
      <c r="F82" s="6"/>
      <c r="G82" s="6"/>
    </row>
    <row r="83" spans="1:7" ht="30" customHeight="1" x14ac:dyDescent="0.3">
      <c r="A83" s="15" t="s">
        <v>72</v>
      </c>
      <c r="B83" s="69" t="s">
        <v>74</v>
      </c>
      <c r="C83" s="69"/>
      <c r="D83" s="69"/>
      <c r="E83" s="6"/>
      <c r="F83" s="8"/>
      <c r="G83" s="6"/>
    </row>
    <row r="84" spans="1:7" ht="14.4" x14ac:dyDescent="0.3">
      <c r="A84" s="15" t="s">
        <v>77</v>
      </c>
      <c r="B84" s="32" t="s">
        <v>19</v>
      </c>
      <c r="C84" s="32"/>
      <c r="D84" s="32"/>
      <c r="E84" s="6"/>
      <c r="F84" s="6"/>
      <c r="G84" s="6"/>
    </row>
    <row r="85" spans="1:7" ht="30" customHeight="1" x14ac:dyDescent="0.3">
      <c r="A85" s="15" t="s">
        <v>78</v>
      </c>
      <c r="B85" s="68" t="s">
        <v>23</v>
      </c>
      <c r="C85" s="68"/>
      <c r="D85" s="68"/>
      <c r="E85" s="6"/>
      <c r="F85" s="6"/>
      <c r="G85" s="6"/>
    </row>
    <row r="86" spans="1:7" ht="16.8" customHeight="1" x14ac:dyDescent="0.3">
      <c r="A86" s="63"/>
      <c r="B86" s="64"/>
      <c r="C86" s="64"/>
      <c r="D86" s="65"/>
      <c r="E86" s="6"/>
      <c r="F86" s="6"/>
      <c r="G86" s="6"/>
    </row>
    <row r="87" spans="1:7" ht="38.25" customHeight="1" x14ac:dyDescent="0.3">
      <c r="A87" s="42" t="s">
        <v>5</v>
      </c>
      <c r="B87" s="60"/>
      <c r="C87" s="60"/>
      <c r="D87" s="60"/>
      <c r="E87" s="6"/>
      <c r="F87" s="6"/>
      <c r="G87" s="6"/>
    </row>
    <row r="88" spans="1:7" ht="38.25" customHeight="1" x14ac:dyDescent="0.3">
      <c r="A88" s="42" t="s">
        <v>6</v>
      </c>
      <c r="B88" s="61"/>
      <c r="C88" s="61"/>
      <c r="D88" s="61"/>
      <c r="E88" s="6"/>
      <c r="F88" s="6"/>
      <c r="G88" s="6"/>
    </row>
    <row r="89" spans="1:7" ht="38.25" customHeight="1" x14ac:dyDescent="0.3">
      <c r="A89" s="42" t="s">
        <v>7</v>
      </c>
      <c r="B89" s="60"/>
      <c r="C89" s="60"/>
      <c r="D89" s="60"/>
      <c r="E89" s="6"/>
      <c r="F89" s="6"/>
      <c r="G89" s="6"/>
    </row>
    <row r="90" spans="1:7" ht="38.25" customHeight="1" x14ac:dyDescent="0.25">
      <c r="A90" s="42" t="s">
        <v>8</v>
      </c>
      <c r="B90" s="59"/>
      <c r="C90" s="59"/>
      <c r="D90" s="59"/>
      <c r="E90" s="6"/>
      <c r="F90" s="6"/>
      <c r="G90" s="6"/>
    </row>
    <row r="91" spans="1:7" ht="38.25" customHeight="1" x14ac:dyDescent="0.25">
      <c r="A91" s="42" t="s">
        <v>9</v>
      </c>
      <c r="B91" s="59"/>
      <c r="C91" s="59"/>
      <c r="D91" s="59"/>
      <c r="E91" s="6"/>
      <c r="F91" s="6"/>
      <c r="G91" s="6"/>
    </row>
    <row r="92" spans="1:7" x14ac:dyDescent="0.25">
      <c r="A92" s="6"/>
      <c r="B92" s="6"/>
      <c r="C92" s="6"/>
      <c r="D92" s="6"/>
      <c r="E92" s="6"/>
      <c r="F92" s="6"/>
      <c r="G92" s="6"/>
    </row>
    <row r="93" spans="1:7" x14ac:dyDescent="0.25">
      <c r="A93" s="6"/>
      <c r="B93" s="6"/>
      <c r="C93" s="6"/>
      <c r="D93" s="6"/>
      <c r="E93" s="6"/>
      <c r="F93" s="6"/>
      <c r="G93" s="6"/>
    </row>
    <row r="94" spans="1:7" x14ac:dyDescent="0.25">
      <c r="A94" s="6"/>
      <c r="B94" s="6"/>
      <c r="C94" s="6"/>
      <c r="D94" s="6"/>
      <c r="E94" s="6"/>
      <c r="F94" s="6"/>
      <c r="G94" s="6"/>
    </row>
    <row r="95" spans="1:7" x14ac:dyDescent="0.25">
      <c r="A95" s="6"/>
      <c r="B95" s="6"/>
      <c r="C95" s="6"/>
      <c r="D95" s="6"/>
      <c r="E95" s="6"/>
      <c r="F95" s="6"/>
      <c r="G95" s="6"/>
    </row>
  </sheetData>
  <sheetProtection algorithmName="SHA-512" hashValue="50SGW5pWLTzgNuFLraQCJis8yoXphf2E39HJY3yMg9263fKgvHAZXBlqRNtWHONYWZNqvLJE23EDq8OcIHC87A==" saltValue="TkGig62tQsjamjFvh6A5ag==" spinCount="100000" sheet="1" insertRows="0"/>
  <mergeCells count="12">
    <mergeCell ref="B81:D81"/>
    <mergeCell ref="A86:D86"/>
    <mergeCell ref="B10:D10"/>
    <mergeCell ref="A62:C62"/>
    <mergeCell ref="B82:D82"/>
    <mergeCell ref="B83:D83"/>
    <mergeCell ref="B85:D85"/>
    <mergeCell ref="B91:D91"/>
    <mergeCell ref="B87:D87"/>
    <mergeCell ref="B88:D88"/>
    <mergeCell ref="B89:D89"/>
    <mergeCell ref="B90:D90"/>
  </mergeCells>
  <pageMargins left="0.7" right="0.7" top="0.75" bottom="0.75" header="0.3" footer="0.3"/>
  <pageSetup paperSize="9" scale="6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76947c-e575-49dd-bcb5-ac91971cc960">
      <UserInfo>
        <DisplayName>Theo Baakman</DisplayName>
        <AccountId>197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3" ma:contentTypeDescription="Een nieuw document maken." ma:contentTypeScope="" ma:versionID="8c8e951f5886445689998a759e30067e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1570b03f5bbe7991785fbe55adfc35f2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868A56-57BB-4586-A343-4E79C9E62B4C}">
  <ds:schemaRefs>
    <ds:schemaRef ds:uri="http://schemas.microsoft.com/office/2006/metadata/properties"/>
    <ds:schemaRef ds:uri="http://schemas.microsoft.com/office/infopath/2007/PartnerControls"/>
    <ds:schemaRef ds:uri="ab76947c-e575-49dd-bcb5-ac91971cc960"/>
  </ds:schemaRefs>
</ds:datastoreItem>
</file>

<file path=customXml/itemProps2.xml><?xml version="1.0" encoding="utf-8"?>
<ds:datastoreItem xmlns:ds="http://schemas.openxmlformats.org/officeDocument/2006/customXml" ds:itemID="{F9E36C32-DAD6-4BEB-BCBA-4C7E35085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284CA-54F7-40FA-B63B-574E7894D1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 Prijzenblad P1 v1.3 NVI3</vt:lpstr>
      <vt:lpstr>' Prijzenblad P1 v1.3 NVI3'!Afdrukbereik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2021-04-14T10:20:15Z</dcterms:created>
  <dcterms:modified xsi:type="dcterms:W3CDTF">2022-02-04T14:29:06Z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</Properties>
</file>