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InkoopContractmanagement/Gedeelde documenten/General/16. Dossiers/10. PRC&amp;M/Mediabureau/Mediabureau HR 2023/03. AB documenten/"/>
    </mc:Choice>
  </mc:AlternateContent>
  <xr:revisionPtr revIDLastSave="0" documentId="8_{2D746A22-223C-4A72-85DF-3E942E9199CE}" xr6:coauthVersionLast="47" xr6:coauthVersionMax="47" xr10:uidLastSave="{00000000-0000-0000-0000-000000000000}"/>
  <bookViews>
    <workbookView xWindow="-28920" yWindow="-1935" windowWidth="29040" windowHeight="15840" xr2:uid="{9C5EF5AA-7D79-4FD3-BA80-389C3FBC9D4F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1" l="1"/>
  <c r="J67" i="1"/>
  <c r="J54" i="1"/>
  <c r="J41" i="1"/>
  <c r="J65" i="1"/>
  <c r="J64" i="1"/>
  <c r="J63" i="1"/>
  <c r="J62" i="1"/>
  <c r="J61" i="1"/>
  <c r="J60" i="1"/>
  <c r="J59" i="1"/>
  <c r="J66" i="1" s="1"/>
  <c r="J29" i="1"/>
  <c r="J46" i="1"/>
  <c r="J33" i="1"/>
  <c r="J32" i="1"/>
  <c r="J31" i="1"/>
  <c r="J37" i="1"/>
  <c r="J50" i="1"/>
  <c r="J36" i="1"/>
  <c r="J30" i="1"/>
  <c r="D10" i="1"/>
  <c r="D11" i="1" s="1"/>
  <c r="D18" i="1"/>
  <c r="J47" i="1"/>
  <c r="J48" i="1"/>
  <c r="J49" i="1"/>
  <c r="J51" i="1"/>
  <c r="J52" i="1"/>
  <c r="J34" i="1"/>
  <c r="J35" i="1"/>
  <c r="J38" i="1"/>
  <c r="J39" i="1"/>
  <c r="J53" i="1" l="1"/>
  <c r="J40" i="1"/>
  <c r="D72" i="1"/>
  <c r="D73" i="1" l="1"/>
  <c r="G73" i="1" s="1"/>
  <c r="G72" i="1"/>
  <c r="G74" i="1" l="1"/>
</calcChain>
</file>

<file path=xl/sharedStrings.xml><?xml version="1.0" encoding="utf-8"?>
<sst xmlns="http://schemas.openxmlformats.org/spreadsheetml/2006/main" count="60" uniqueCount="49">
  <si>
    <t>Deel 1 en 2: functieprofielen en servicefee</t>
  </si>
  <si>
    <t>Functieprofiel</t>
  </si>
  <si>
    <t>Uurtarieven incl. btw</t>
  </si>
  <si>
    <t>Toelichting werkzaamheden</t>
  </si>
  <si>
    <t>Strategie</t>
  </si>
  <si>
    <t>Alle werkzaamheden rondom strategie ontwikkeling, overkoepelend over de specialismes</t>
  </si>
  <si>
    <t>Mediaplanning &amp; executie</t>
  </si>
  <si>
    <t>Alle werkzaamheden rondom executie van het mediaplan, overkoepelend over de specialismes</t>
  </si>
  <si>
    <t>Monitoring/rapportage</t>
  </si>
  <si>
    <t>Alle werkzaamhden rondom monitoring, rapportage &amp; evaluatie, overkoepelend over de specialismes</t>
  </si>
  <si>
    <t>Projectbegeleiding</t>
  </si>
  <si>
    <t>Eventuele projectbegeleiding</t>
  </si>
  <si>
    <r>
      <rPr>
        <b/>
        <sz val="11"/>
        <color rgb="FF000000"/>
        <rFont val="Calibri"/>
        <family val="2"/>
      </rPr>
      <t xml:space="preserve">Servicefee: </t>
    </r>
    <r>
      <rPr>
        <sz val="11"/>
        <color rgb="FF000000"/>
        <rFont val="Calibri"/>
        <family val="2"/>
      </rPr>
      <t xml:space="preserve">voor administratieve taken, zoals contracten opstellen en facturering. De servicefee wordt berekend als een percentage van het mediabudget excl. Btw. </t>
    </r>
  </si>
  <si>
    <t>Servicefee</t>
  </si>
  <si>
    <t>Percentage over het mediabudget</t>
  </si>
  <si>
    <t>Fictief mediabudget*</t>
  </si>
  <si>
    <t>Maximaal 1,5 %</t>
  </si>
  <si>
    <t>Prijs deel 2</t>
  </si>
  <si>
    <t xml:space="preserve">*We vullen hier een fictief mediabudget in om tot een beoordelingsprijs te komen. </t>
  </si>
  <si>
    <t>Urenbegrotingen</t>
  </si>
  <si>
    <t>Omschrijving</t>
  </si>
  <si>
    <t>Tarief                 incl. btw*</t>
  </si>
  <si>
    <t>Aantal uur</t>
  </si>
  <si>
    <t>Totaal</t>
  </si>
  <si>
    <t>Totaalprijs 3.1</t>
  </si>
  <si>
    <t>Tarief                 incl. btw</t>
  </si>
  <si>
    <t>Totaalprijs deel 3.2</t>
  </si>
  <si>
    <t>Totaalprijs deel 3.3</t>
  </si>
  <si>
    <t>Totaalprijs deel 3</t>
  </si>
  <si>
    <t xml:space="preserve">Totaal deel 1 + 2 </t>
  </si>
  <si>
    <t xml:space="preserve">Dit telt 70% mee van totaalprijs </t>
  </si>
  <si>
    <t xml:space="preserve">Totaal deel 3 </t>
  </si>
  <si>
    <t xml:space="preserve">Dit telt 30% mee van totaalprijs </t>
  </si>
  <si>
    <t>Totale Inschrijfprijs:</t>
  </si>
  <si>
    <t xml:space="preserve">*We vullen hier een fictief aantal uur in om tot een beoordelingsprijs te komen. </t>
  </si>
  <si>
    <t>Totaal functieprofiel</t>
  </si>
  <si>
    <t>Totaal prijs deel 1</t>
  </si>
  <si>
    <t>Fictief aantal uur*</t>
  </si>
  <si>
    <t>Naam inschrijver:</t>
  </si>
  <si>
    <t>Ondertekening:</t>
  </si>
  <si>
    <r>
      <rPr>
        <b/>
        <sz val="12"/>
        <color theme="1"/>
        <rFont val="Calibri"/>
        <family val="2"/>
        <scheme val="minor"/>
      </rPr>
      <t>Uitgangspunten van het prijzenblad</t>
    </r>
    <r>
      <rPr>
        <sz val="11"/>
        <color theme="1"/>
        <rFont val="Calibri"/>
        <family val="2"/>
        <scheme val="minor"/>
      </rPr>
      <t xml:space="preserve">
- U dient alleen de gele cellen in te vullen
- Alle opgegeven prijzen dienen ’all-in’ te zijn, inclusief salariskosten, administratiekosten, overheadkosten, vooruitbetaling van derden, factureringskosten, rapportagekosten, certificaten, verzekeringen, transport, reis- en verblijfskosten, enz.
- De prijzen zijn incl. btw en gelden gedurende de vaste contractperiode van 2 jaar. </t>
    </r>
  </si>
  <si>
    <t>Creatie/DTP</t>
  </si>
  <si>
    <t>Alle werkzaamheden rondom uitvoering van concepten en doorvertaling naar middelenmix</t>
  </si>
  <si>
    <r>
      <t xml:space="preserve">1. Doelgerichte aanpak Docent Nederlands  (zie case 1, vraag 2)  
</t>
    </r>
    <r>
      <rPr>
        <sz val="14"/>
        <color rgb="FF000000"/>
        <rFont val="Calibri"/>
        <family val="2"/>
      </rPr>
      <t xml:space="preserve">Budget van €15.000,- incl. btw. Deze urenbegroting valt ook onder dit budget. </t>
    </r>
  </si>
  <si>
    <r>
      <rPr>
        <b/>
        <sz val="15"/>
        <color theme="1"/>
        <rFont val="Calibri"/>
        <family val="2"/>
        <scheme val="minor"/>
      </rPr>
      <t>Deel 3: Urenbegrotingen</t>
    </r>
    <r>
      <rPr>
        <b/>
        <sz val="11"/>
        <color theme="1"/>
        <rFont val="Calibri"/>
        <family val="2"/>
        <scheme val="minor"/>
      </rPr>
      <t xml:space="preserve">
Toelichting urenbegrotingen
</t>
    </r>
    <r>
      <rPr>
        <sz val="11"/>
        <color theme="1"/>
        <rFont val="Calibri"/>
        <family val="2"/>
        <scheme val="minor"/>
      </rPr>
      <t>- De urenbegrotingen zijn realistische inschattingen en zijn inclusief alle bijkomende kosten en geven een indicatie voor toekomstige soortgelijke opdrachten.
- De uurtarieven staan vast voor de komende contractperiode (m.u.v. indexatie) de uurtarieven in de urenbegrotingen komen overeen met de uurtarieven uit de functieprofielen.</t>
    </r>
  </si>
  <si>
    <r>
      <t xml:space="preserve">2. Werving vacature - job marketing (zie case 2, vraag 3) 
</t>
    </r>
    <r>
      <rPr>
        <sz val="14"/>
        <rFont val="Calibri"/>
        <family val="2"/>
        <scheme val="minor"/>
      </rPr>
      <t xml:space="preserve">Budget van €2.000,- incl. btw.  Deze urenbegroting valt ook onder dit budget. </t>
    </r>
  </si>
  <si>
    <r>
      <t xml:space="preserve">3. Werving vacature - job marketing (zie case 2, vraag 3) 
</t>
    </r>
    <r>
      <rPr>
        <sz val="14"/>
        <rFont val="Calibri"/>
        <family val="2"/>
        <scheme val="minor"/>
      </rPr>
      <t xml:space="preserve">Budget van €4.000,- incl. btw.  Deze urenbegroting valt ook onder dit budget. </t>
    </r>
  </si>
  <si>
    <t>weging 30x</t>
  </si>
  <si>
    <t>Weging 15x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</si>
</sst>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"/>
    <numFmt numFmtId="166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3" fillId="5" borderId="0" xfId="0" applyFont="1" applyFill="1" applyProtection="1">
      <protection hidden="1"/>
    </xf>
    <xf numFmtId="0" fontId="3" fillId="5" borderId="0" xfId="0" applyFont="1" applyFill="1" applyAlignment="1" applyProtection="1">
      <alignment horizontal="left"/>
      <protection hidden="1"/>
    </xf>
    <xf numFmtId="0" fontId="0" fillId="5" borderId="0" xfId="0" applyFill="1" applyProtection="1">
      <protection hidden="1"/>
    </xf>
    <xf numFmtId="0" fontId="0" fillId="5" borderId="0" xfId="0" applyFill="1" applyAlignment="1" applyProtection="1">
      <alignment horizontal="left"/>
      <protection hidden="1"/>
    </xf>
    <xf numFmtId="0" fontId="10" fillId="5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0" fillId="6" borderId="0" xfId="0" applyFill="1" applyProtection="1">
      <protection hidden="1"/>
    </xf>
    <xf numFmtId="0" fontId="3" fillId="6" borderId="0" xfId="0" applyFont="1" applyFill="1" applyAlignment="1" applyProtection="1">
      <alignment horizontal="left"/>
      <protection hidden="1"/>
    </xf>
    <xf numFmtId="165" fontId="3" fillId="8" borderId="0" xfId="0" applyNumberFormat="1" applyFont="1" applyFill="1" applyProtection="1">
      <protection hidden="1"/>
    </xf>
    <xf numFmtId="0" fontId="14" fillId="0" borderId="0" xfId="0" applyFont="1" applyAlignment="1" applyProtection="1">
      <alignment vertical="top"/>
      <protection hidden="1"/>
    </xf>
    <xf numFmtId="0" fontId="20" fillId="5" borderId="0" xfId="0" applyFont="1" applyFill="1" applyProtection="1">
      <protection hidden="1"/>
    </xf>
    <xf numFmtId="0" fontId="10" fillId="5" borderId="0" xfId="0" applyFont="1" applyFill="1" applyAlignment="1" applyProtection="1">
      <alignment horizontal="left"/>
      <protection hidden="1"/>
    </xf>
    <xf numFmtId="44" fontId="0" fillId="5" borderId="0" xfId="2" applyFont="1" applyFill="1" applyAlignment="1" applyProtection="1">
      <alignment horizontal="left"/>
      <protection hidden="1"/>
    </xf>
    <xf numFmtId="165" fontId="10" fillId="5" borderId="10" xfId="1" applyNumberFormat="1" applyFont="1" applyFill="1" applyBorder="1" applyAlignment="1" applyProtection="1">
      <alignment horizontal="center" vertical="center" wrapText="1"/>
      <protection hidden="1"/>
    </xf>
    <xf numFmtId="165" fontId="3" fillId="8" borderId="0" xfId="2" applyNumberFormat="1" applyFont="1" applyFill="1" applyProtection="1">
      <protection hidden="1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5" fillId="3" borderId="4" xfId="0" applyFont="1" applyFill="1" applyBorder="1" applyAlignment="1" applyProtection="1">
      <alignment wrapText="1"/>
      <protection hidden="1"/>
    </xf>
    <xf numFmtId="0" fontId="6" fillId="3" borderId="0" xfId="0" applyFont="1" applyFill="1" applyAlignment="1" applyProtection="1">
      <alignment horizontal="center" wrapText="1"/>
      <protection hidden="1"/>
    </xf>
    <xf numFmtId="164" fontId="6" fillId="3" borderId="0" xfId="0" applyNumberFormat="1" applyFont="1" applyFill="1" applyAlignment="1" applyProtection="1">
      <alignment horizontal="center" wrapText="1"/>
      <protection hidden="1"/>
    </xf>
    <xf numFmtId="164" fontId="6" fillId="3" borderId="0" xfId="1" applyNumberFormat="1" applyFont="1" applyFill="1" applyBorder="1" applyAlignment="1" applyProtection="1">
      <alignment horizontal="center" wrapText="1"/>
      <protection hidden="1"/>
    </xf>
    <xf numFmtId="164" fontId="6" fillId="3" borderId="5" xfId="1" applyNumberFormat="1" applyFont="1" applyFill="1" applyBorder="1" applyAlignment="1" applyProtection="1">
      <alignment wrapText="1"/>
      <protection hidden="1"/>
    </xf>
    <xf numFmtId="0" fontId="5" fillId="6" borderId="4" xfId="0" applyFont="1" applyFill="1" applyBorder="1" applyAlignment="1" applyProtection="1">
      <alignment wrapText="1"/>
      <protection hidden="1"/>
    </xf>
    <xf numFmtId="164" fontId="8" fillId="6" borderId="0" xfId="1" applyNumberFormat="1" applyFont="1" applyFill="1" applyBorder="1" applyAlignment="1" applyProtection="1">
      <alignment horizontal="center" wrapText="1"/>
      <protection hidden="1"/>
    </xf>
    <xf numFmtId="164" fontId="8" fillId="6" borderId="5" xfId="1" applyNumberFormat="1" applyFont="1" applyFill="1" applyBorder="1" applyAlignment="1" applyProtection="1">
      <alignment wrapText="1"/>
      <protection hidden="1"/>
    </xf>
    <xf numFmtId="0" fontId="5" fillId="5" borderId="4" xfId="0" applyFont="1" applyFill="1" applyBorder="1" applyAlignment="1" applyProtection="1">
      <alignment wrapText="1"/>
      <protection hidden="1"/>
    </xf>
    <xf numFmtId="0" fontId="9" fillId="5" borderId="0" xfId="0" applyFont="1" applyFill="1" applyAlignment="1" applyProtection="1">
      <alignment horizontal="left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164" fontId="10" fillId="5" borderId="0" xfId="0" applyNumberFormat="1" applyFont="1" applyFill="1" applyAlignment="1" applyProtection="1">
      <alignment horizontal="center" vertical="center" wrapText="1"/>
      <protection hidden="1"/>
    </xf>
    <xf numFmtId="164" fontId="8" fillId="5" borderId="0" xfId="0" applyNumberFormat="1" applyFont="1" applyFill="1" applyAlignment="1" applyProtection="1">
      <alignment horizontal="center" wrapText="1"/>
      <protection hidden="1"/>
    </xf>
    <xf numFmtId="164" fontId="10" fillId="5" borderId="5" xfId="1" applyNumberFormat="1" applyFont="1" applyFill="1" applyBorder="1" applyAlignment="1" applyProtection="1">
      <alignment wrapText="1"/>
      <protection hidden="1"/>
    </xf>
    <xf numFmtId="165" fontId="0" fillId="0" borderId="0" xfId="0" applyNumberFormat="1" applyProtection="1">
      <protection hidden="1"/>
    </xf>
    <xf numFmtId="164" fontId="8" fillId="0" borderId="0" xfId="0" applyNumberFormat="1" applyFont="1" applyAlignment="1" applyProtection="1">
      <alignment horizontal="center" wrapText="1"/>
      <protection hidden="1"/>
    </xf>
    <xf numFmtId="165" fontId="10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left" vertical="center" wrapText="1"/>
      <protection hidden="1"/>
    </xf>
    <xf numFmtId="0" fontId="8" fillId="5" borderId="0" xfId="0" applyFont="1" applyFill="1" applyAlignment="1" applyProtection="1">
      <alignment horizontal="left" vertical="center" wrapText="1"/>
      <protection hidden="1"/>
    </xf>
    <xf numFmtId="165" fontId="6" fillId="8" borderId="15" xfId="1" applyNumberFormat="1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wrapText="1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164" fontId="6" fillId="4" borderId="0" xfId="0" applyNumberFormat="1" applyFont="1" applyFill="1" applyAlignment="1" applyProtection="1">
      <alignment horizontal="center" vertical="center" wrapText="1"/>
      <protection hidden="1"/>
    </xf>
    <xf numFmtId="164" fontId="10" fillId="4" borderId="5" xfId="1" applyNumberFormat="1" applyFont="1" applyFill="1" applyBorder="1" applyAlignment="1" applyProtection="1">
      <alignment wrapText="1"/>
      <protection hidden="1"/>
    </xf>
    <xf numFmtId="164" fontId="11" fillId="4" borderId="0" xfId="0" applyNumberFormat="1" applyFont="1" applyFill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hidden="1"/>
    </xf>
    <xf numFmtId="164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164" fontId="10" fillId="3" borderId="6" xfId="1" applyNumberFormat="1" applyFont="1" applyFill="1" applyBorder="1" applyAlignment="1" applyProtection="1">
      <alignment horizontal="center" wrapText="1"/>
      <protection hidden="1"/>
    </xf>
    <xf numFmtId="164" fontId="10" fillId="3" borderId="14" xfId="1" applyNumberFormat="1" applyFont="1" applyFill="1" applyBorder="1" applyAlignment="1" applyProtection="1">
      <alignment wrapText="1"/>
      <protection hidden="1"/>
    </xf>
    <xf numFmtId="165" fontId="6" fillId="8" borderId="0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14" fillId="6" borderId="0" xfId="0" applyFont="1" applyFill="1" applyProtection="1">
      <protection hidden="1"/>
    </xf>
    <xf numFmtId="165" fontId="15" fillId="6" borderId="0" xfId="0" applyNumberFormat="1" applyFont="1" applyFill="1" applyProtection="1">
      <protection hidden="1"/>
    </xf>
    <xf numFmtId="164" fontId="10" fillId="6" borderId="0" xfId="1" applyNumberFormat="1" applyFont="1" applyFill="1" applyBorder="1" applyAlignment="1" applyProtection="1">
      <alignment horizontal="center" wrapText="1"/>
      <protection hidden="1"/>
    </xf>
    <xf numFmtId="164" fontId="10" fillId="6" borderId="0" xfId="1" applyNumberFormat="1" applyFont="1" applyFill="1" applyBorder="1" applyAlignment="1" applyProtection="1">
      <alignment wrapText="1"/>
      <protection hidden="1"/>
    </xf>
    <xf numFmtId="0" fontId="0" fillId="9" borderId="0" xfId="0" applyFill="1" applyProtection="1">
      <protection hidden="1"/>
    </xf>
    <xf numFmtId="165" fontId="15" fillId="9" borderId="0" xfId="0" applyNumberFormat="1" applyFont="1" applyFill="1" applyProtection="1">
      <protection hidden="1"/>
    </xf>
    <xf numFmtId="0" fontId="11" fillId="4" borderId="0" xfId="0" applyFont="1" applyFill="1" applyAlignment="1" applyProtection="1">
      <alignment horizontal="left" vertical="center" wrapText="1"/>
      <protection hidden="1"/>
    </xf>
    <xf numFmtId="165" fontId="11" fillId="8" borderId="0" xfId="1" applyNumberFormat="1" applyFont="1" applyFill="1" applyBorder="1" applyAlignment="1" applyProtection="1">
      <alignment horizontal="center" vertical="center" wrapText="1"/>
      <protection hidden="1"/>
    </xf>
    <xf numFmtId="165" fontId="11" fillId="8" borderId="11" xfId="1" applyNumberFormat="1" applyFont="1" applyFill="1" applyBorder="1" applyAlignment="1" applyProtection="1">
      <alignment horizontal="center" vertical="center" wrapText="1"/>
      <protection hidden="1"/>
    </xf>
    <xf numFmtId="165" fontId="11" fillId="8" borderId="1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18" fillId="6" borderId="0" xfId="0" applyFont="1" applyFill="1" applyAlignment="1" applyProtection="1">
      <alignment horizontal="left" wrapText="1"/>
      <protection hidden="1"/>
    </xf>
    <xf numFmtId="0" fontId="7" fillId="6" borderId="0" xfId="0" applyFont="1" applyFill="1" applyAlignment="1" applyProtection="1">
      <alignment horizontal="left" wrapText="1"/>
      <protection hidden="1"/>
    </xf>
    <xf numFmtId="0" fontId="7" fillId="6" borderId="2" xfId="0" applyFont="1" applyFill="1" applyBorder="1" applyAlignment="1" applyProtection="1">
      <alignment horizontal="left"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5" fillId="3" borderId="13" xfId="0" applyFont="1" applyFill="1" applyBorder="1" applyAlignment="1" applyProtection="1">
      <alignment horizontal="center" wrapText="1"/>
      <protection hidden="1"/>
    </xf>
    <xf numFmtId="0" fontId="5" fillId="3" borderId="6" xfId="0" applyFont="1" applyFill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8" fillId="5" borderId="6" xfId="0" applyFont="1" applyFill="1" applyBorder="1" applyAlignment="1" applyProtection="1">
      <alignment horizontal="left" wrapText="1"/>
      <protection hidden="1"/>
    </xf>
    <xf numFmtId="0" fontId="11" fillId="4" borderId="0" xfId="0" applyFont="1" applyFill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5" fillId="3" borderId="0" xfId="0" applyFont="1" applyFill="1" applyAlignment="1" applyProtection="1">
      <alignment horizontal="center" wrapText="1"/>
      <protection hidden="1"/>
    </xf>
    <xf numFmtId="0" fontId="3" fillId="5" borderId="2" xfId="0" applyFont="1" applyFill="1" applyBorder="1" applyAlignment="1" applyProtection="1">
      <alignment wrapText="1"/>
      <protection hidden="1"/>
    </xf>
    <xf numFmtId="0" fontId="17" fillId="0" borderId="0" xfId="0" applyFont="1" applyAlignment="1" applyProtection="1">
      <alignment wrapText="1"/>
      <protection hidden="1"/>
    </xf>
    <xf numFmtId="165" fontId="10" fillId="7" borderId="7" xfId="1" applyNumberFormat="1" applyFont="1" applyFill="1" applyBorder="1" applyAlignment="1" applyProtection="1">
      <alignment horizontal="center" vertical="center" wrapText="1"/>
      <protection locked="0"/>
    </xf>
    <xf numFmtId="10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 applyProtection="1">
      <alignment horizontal="left" vertical="top" wrapText="1"/>
      <protection locked="0"/>
    </xf>
    <xf numFmtId="0" fontId="10" fillId="7" borderId="8" xfId="0" applyFont="1" applyFill="1" applyBorder="1" applyAlignment="1" applyProtection="1">
      <alignment horizontal="left" vertical="top" wrapText="1"/>
      <protection locked="0"/>
    </xf>
    <xf numFmtId="0" fontId="10" fillId="7" borderId="9" xfId="0" applyFont="1" applyFill="1" applyBorder="1" applyAlignment="1" applyProtection="1">
      <alignment horizontal="left" vertical="top" wrapText="1"/>
      <protection locked="0"/>
    </xf>
    <xf numFmtId="165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166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 applyProtection="1">
      <alignment horizontal="left" vertical="top" wrapText="1"/>
      <protection locked="0"/>
    </xf>
    <xf numFmtId="0" fontId="10" fillId="7" borderId="8" xfId="0" applyFont="1" applyFill="1" applyBorder="1" applyAlignment="1" applyProtection="1">
      <alignment horizontal="left" vertical="top" wrapText="1"/>
      <protection locked="0"/>
    </xf>
    <xf numFmtId="0" fontId="10" fillId="7" borderId="9" xfId="0" applyFont="1" applyFill="1" applyBorder="1" applyAlignment="1" applyProtection="1">
      <alignment horizontal="left" vertical="top" wrapText="1"/>
      <protection locked="0"/>
    </xf>
    <xf numFmtId="0" fontId="0" fillId="7" borderId="17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20" xfId="0" applyFill="1" applyBorder="1" applyProtection="1">
      <protection locked="0"/>
    </xf>
    <xf numFmtId="0" fontId="0" fillId="7" borderId="22" xfId="0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3" fillId="7" borderId="16" xfId="0" applyFont="1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3" fillId="7" borderId="19" xfId="0" applyFont="1" applyFill="1" applyBorder="1" applyProtection="1">
      <protection locked="0"/>
    </xf>
    <xf numFmtId="0" fontId="0" fillId="7" borderId="21" xfId="0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CE60-25C5-4D6C-98B5-49667E946BBE}">
  <dimension ref="B1:W82"/>
  <sheetViews>
    <sheetView showGridLines="0" tabSelected="1" zoomScaleNormal="100" workbookViewId="0">
      <selection activeCell="C59" sqref="C59:F59"/>
    </sheetView>
  </sheetViews>
  <sheetFormatPr defaultColWidth="8.85546875" defaultRowHeight="15" x14ac:dyDescent="0.25"/>
  <cols>
    <col min="1" max="1" width="8.85546875" style="1"/>
    <col min="2" max="2" width="14.140625" style="1" customWidth="1"/>
    <col min="3" max="3" width="25.140625" style="1" customWidth="1"/>
    <col min="4" max="4" width="21.85546875" style="1" customWidth="1"/>
    <col min="5" max="5" width="19.85546875" style="1" customWidth="1"/>
    <col min="6" max="6" width="19.140625" style="1" customWidth="1"/>
    <col min="7" max="7" width="19" style="1" customWidth="1"/>
    <col min="8" max="8" width="12.5703125" style="1" customWidth="1"/>
    <col min="9" max="9" width="12.85546875" style="1" customWidth="1"/>
    <col min="10" max="10" width="20.85546875" style="1" customWidth="1"/>
    <col min="11" max="11" width="26" style="1" customWidth="1"/>
    <col min="12" max="12" width="35.140625" style="1" customWidth="1"/>
    <col min="13" max="13" width="57.140625" style="1" customWidth="1"/>
    <col min="14" max="16384" width="8.85546875" style="1"/>
  </cols>
  <sheetData>
    <row r="1" spans="2:23" ht="88.5" customHeight="1" x14ac:dyDescent="0.25">
      <c r="B1" s="62" t="s">
        <v>40</v>
      </c>
      <c r="C1" s="62"/>
      <c r="D1" s="62"/>
      <c r="E1" s="62"/>
      <c r="F1" s="62"/>
      <c r="G1" s="62"/>
    </row>
    <row r="2" spans="2:23" ht="33.75" customHeight="1" x14ac:dyDescent="0.3">
      <c r="B2" s="78" t="s">
        <v>0</v>
      </c>
      <c r="C2" s="62"/>
      <c r="D2" s="62"/>
      <c r="E2" s="62"/>
      <c r="F2" s="62"/>
      <c r="G2" s="62"/>
      <c r="H2" s="62"/>
      <c r="I2" s="62"/>
    </row>
    <row r="3" spans="2:23" x14ac:dyDescent="0.25"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2:23" x14ac:dyDescent="0.25">
      <c r="B4" s="3"/>
      <c r="C4" s="4" t="s">
        <v>1</v>
      </c>
      <c r="D4" s="3" t="s">
        <v>2</v>
      </c>
      <c r="E4" s="3"/>
      <c r="F4" s="3"/>
      <c r="G4" s="3" t="s">
        <v>3</v>
      </c>
      <c r="H4" s="5"/>
      <c r="I4" s="5"/>
      <c r="J4" s="5"/>
      <c r="K4" s="5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2:23" x14ac:dyDescent="0.25">
      <c r="B5" s="5"/>
      <c r="C5" s="6" t="s">
        <v>4</v>
      </c>
      <c r="D5" s="79">
        <v>0</v>
      </c>
      <c r="E5" s="3"/>
      <c r="F5" s="3" t="s">
        <v>37</v>
      </c>
      <c r="G5" s="7" t="s">
        <v>5</v>
      </c>
      <c r="H5" s="5"/>
      <c r="I5" s="5"/>
      <c r="J5" s="5"/>
      <c r="K5" s="5"/>
    </row>
    <row r="6" spans="2:23" x14ac:dyDescent="0.25">
      <c r="B6" s="5"/>
      <c r="C6" s="6" t="s">
        <v>41</v>
      </c>
      <c r="D6" s="79">
        <v>0</v>
      </c>
      <c r="E6" s="3"/>
      <c r="F6" s="3"/>
      <c r="G6" s="7" t="s">
        <v>42</v>
      </c>
      <c r="H6" s="5"/>
      <c r="I6" s="5"/>
      <c r="J6" s="5"/>
      <c r="K6" s="5"/>
    </row>
    <row r="7" spans="2:23" x14ac:dyDescent="0.25">
      <c r="B7" s="5"/>
      <c r="C7" s="6" t="s">
        <v>6</v>
      </c>
      <c r="D7" s="79">
        <v>0</v>
      </c>
      <c r="E7" s="5"/>
      <c r="F7" s="6">
        <v>30</v>
      </c>
      <c r="G7" s="5" t="s">
        <v>7</v>
      </c>
      <c r="H7" s="5"/>
      <c r="I7" s="5"/>
      <c r="J7" s="5"/>
      <c r="K7" s="5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2:23" x14ac:dyDescent="0.25">
      <c r="B8" s="5"/>
      <c r="C8" s="6" t="s">
        <v>8</v>
      </c>
      <c r="D8" s="79">
        <v>0</v>
      </c>
      <c r="E8" s="5"/>
      <c r="F8" s="5"/>
      <c r="G8" s="5" t="s">
        <v>9</v>
      </c>
      <c r="H8" s="5"/>
      <c r="I8" s="5"/>
      <c r="J8" s="5"/>
      <c r="K8" s="5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x14ac:dyDescent="0.25">
      <c r="B9" s="5"/>
      <c r="C9" s="6" t="s">
        <v>10</v>
      </c>
      <c r="D9" s="79">
        <v>0</v>
      </c>
      <c r="E9" s="3"/>
      <c r="F9" s="3"/>
      <c r="G9" s="5" t="s">
        <v>11</v>
      </c>
      <c r="H9" s="5"/>
      <c r="I9" s="5"/>
      <c r="J9" s="5"/>
      <c r="K9" s="5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2:23" x14ac:dyDescent="0.25">
      <c r="B10" s="10"/>
      <c r="C10" s="11" t="s">
        <v>35</v>
      </c>
      <c r="D10" s="12">
        <f>SUM(D5:D9)</f>
        <v>0</v>
      </c>
      <c r="E10" s="10"/>
      <c r="F10" s="10"/>
      <c r="G10" s="10"/>
      <c r="H10" s="10"/>
      <c r="I10" s="10"/>
      <c r="J10" s="10"/>
      <c r="K10" s="1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2:23" x14ac:dyDescent="0.25">
      <c r="B11" s="10"/>
      <c r="C11" s="11" t="s">
        <v>36</v>
      </c>
      <c r="D11" s="12">
        <f>F7*D10</f>
        <v>0</v>
      </c>
      <c r="E11" s="10"/>
      <c r="F11" s="10"/>
      <c r="G11" s="10"/>
      <c r="H11" s="10"/>
      <c r="I11" s="10"/>
      <c r="J11" s="10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3" ht="34.5" customHeight="1" x14ac:dyDescent="0.25">
      <c r="D12" s="13" t="s">
        <v>34</v>
      </c>
    </row>
    <row r="13" spans="2:23" ht="21.95" customHeight="1" x14ac:dyDescent="0.25">
      <c r="B13" s="5"/>
      <c r="C13" s="14" t="s">
        <v>12</v>
      </c>
      <c r="D13" s="5"/>
      <c r="E13" s="5"/>
      <c r="F13" s="5"/>
      <c r="G13" s="5"/>
      <c r="H13" s="5"/>
      <c r="I13" s="5"/>
      <c r="J13" s="5"/>
      <c r="K13" s="5"/>
    </row>
    <row r="14" spans="2:23" ht="62.1" customHeight="1" x14ac:dyDescent="0.25">
      <c r="B14" s="3"/>
      <c r="C14" s="4" t="s">
        <v>13</v>
      </c>
      <c r="D14" s="3" t="s">
        <v>14</v>
      </c>
      <c r="E14" s="5"/>
      <c r="F14" s="3" t="s">
        <v>15</v>
      </c>
      <c r="G14" s="5"/>
      <c r="H14" s="5"/>
      <c r="I14" s="5"/>
      <c r="J14" s="5"/>
      <c r="K14" s="5"/>
      <c r="L14" s="70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</row>
    <row r="15" spans="2:23" x14ac:dyDescent="0.25">
      <c r="B15" s="5"/>
      <c r="C15" s="15" t="s">
        <v>16</v>
      </c>
      <c r="D15" s="80">
        <v>0</v>
      </c>
      <c r="E15" s="5"/>
      <c r="F15" s="16">
        <v>90000</v>
      </c>
      <c r="G15" s="5"/>
      <c r="H15" s="5"/>
      <c r="I15" s="5"/>
      <c r="J15" s="5"/>
      <c r="K15" s="5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2:23" x14ac:dyDescent="0.25">
      <c r="B16" s="5"/>
      <c r="C16" s="6"/>
      <c r="D16" s="17"/>
      <c r="E16" s="5"/>
      <c r="F16" s="3"/>
      <c r="G16" s="5"/>
      <c r="H16" s="5"/>
      <c r="I16" s="5"/>
      <c r="J16" s="5"/>
      <c r="K16" s="5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</row>
    <row r="17" spans="2:23" x14ac:dyDescent="0.25">
      <c r="B17" s="5"/>
      <c r="C17" s="6"/>
      <c r="D17" s="17"/>
      <c r="E17" s="5"/>
      <c r="F17" s="5"/>
      <c r="G17" s="5"/>
      <c r="H17" s="5"/>
      <c r="I17" s="5"/>
      <c r="J17" s="5"/>
      <c r="K17" s="5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</row>
    <row r="18" spans="2:23" x14ac:dyDescent="0.25">
      <c r="B18" s="10"/>
      <c r="C18" s="11" t="s">
        <v>17</v>
      </c>
      <c r="D18" s="18">
        <f>SUM(F15*D15)</f>
        <v>0</v>
      </c>
      <c r="E18" s="10"/>
      <c r="F18" s="10"/>
      <c r="G18" s="10"/>
      <c r="H18" s="10"/>
      <c r="I18" s="10"/>
      <c r="J18" s="10"/>
      <c r="K18" s="10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</row>
    <row r="19" spans="2:23" x14ac:dyDescent="0.25">
      <c r="D19" s="19" t="s">
        <v>18</v>
      </c>
      <c r="F19" s="20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</row>
    <row r="21" spans="2:23" ht="24" customHeight="1" x14ac:dyDescent="0.25">
      <c r="B21" s="63" t="s">
        <v>44</v>
      </c>
      <c r="C21" s="62"/>
      <c r="D21" s="62"/>
      <c r="E21" s="62"/>
      <c r="F21" s="62"/>
      <c r="G21" s="62"/>
      <c r="H21" s="62"/>
      <c r="I21" s="62"/>
      <c r="J21" s="62"/>
    </row>
    <row r="22" spans="2:23" ht="30" customHeight="1" x14ac:dyDescent="0.25">
      <c r="B22" s="62"/>
      <c r="C22" s="62"/>
      <c r="D22" s="62"/>
      <c r="E22" s="62"/>
      <c r="F22" s="62"/>
      <c r="G22" s="62"/>
      <c r="H22" s="62"/>
      <c r="I22" s="62"/>
      <c r="J22" s="62"/>
    </row>
    <row r="23" spans="2:23" ht="30" customHeight="1" x14ac:dyDescent="0.25">
      <c r="B23" s="62"/>
      <c r="C23" s="62"/>
      <c r="D23" s="62"/>
      <c r="E23" s="62"/>
      <c r="F23" s="62"/>
      <c r="G23" s="62"/>
      <c r="H23" s="62"/>
      <c r="I23" s="62"/>
      <c r="J23" s="62"/>
    </row>
    <row r="24" spans="2:23" x14ac:dyDescent="0.25">
      <c r="B24" s="2"/>
      <c r="C24" s="2"/>
      <c r="D24" s="2"/>
      <c r="E24" s="2"/>
      <c r="F24" s="2"/>
      <c r="G24" s="2"/>
      <c r="H24" s="2"/>
      <c r="I24" s="2"/>
      <c r="J24" s="2"/>
    </row>
    <row r="25" spans="2:23" ht="26.25" x14ac:dyDescent="0.25">
      <c r="B25" s="73" t="s">
        <v>19</v>
      </c>
      <c r="C25" s="74"/>
      <c r="D25" s="74"/>
      <c r="E25" s="74"/>
      <c r="F25" s="74"/>
      <c r="G25" s="74"/>
      <c r="H25" s="74"/>
      <c r="I25" s="74"/>
      <c r="J25" s="74"/>
      <c r="K25" s="75"/>
    </row>
    <row r="26" spans="2:23" ht="15.75" x14ac:dyDescent="0.25">
      <c r="B26" s="21"/>
      <c r="C26" s="76"/>
      <c r="D26" s="76"/>
      <c r="E26" s="76"/>
      <c r="F26" s="22"/>
      <c r="G26" s="23"/>
      <c r="H26" s="23"/>
      <c r="I26" s="23"/>
      <c r="J26" s="24"/>
      <c r="K26" s="25"/>
    </row>
    <row r="27" spans="2:23" ht="39.950000000000003" customHeight="1" x14ac:dyDescent="0.3">
      <c r="B27" s="26"/>
      <c r="C27" s="64" t="s">
        <v>43</v>
      </c>
      <c r="D27" s="65"/>
      <c r="E27" s="65"/>
      <c r="F27" s="62"/>
      <c r="G27" s="62"/>
      <c r="H27" s="62"/>
      <c r="I27" s="62"/>
      <c r="J27" s="27"/>
      <c r="K27" s="28"/>
    </row>
    <row r="28" spans="2:23" ht="32.1" customHeight="1" x14ac:dyDescent="0.25">
      <c r="B28" s="29"/>
      <c r="C28" s="71" t="s">
        <v>20</v>
      </c>
      <c r="D28" s="71"/>
      <c r="E28" s="30"/>
      <c r="F28" s="31"/>
      <c r="G28" s="32"/>
      <c r="H28" s="33" t="s">
        <v>21</v>
      </c>
      <c r="I28" s="33" t="s">
        <v>22</v>
      </c>
      <c r="J28" s="33" t="s">
        <v>23</v>
      </c>
      <c r="K28" s="34"/>
      <c r="L28" s="35"/>
      <c r="M28" s="36"/>
    </row>
    <row r="29" spans="2:23" ht="15.75" x14ac:dyDescent="0.25">
      <c r="B29" s="29"/>
      <c r="C29" s="81"/>
      <c r="D29" s="82"/>
      <c r="E29" s="82"/>
      <c r="F29" s="83"/>
      <c r="G29" s="32"/>
      <c r="H29" s="84">
        <v>0</v>
      </c>
      <c r="I29" s="85"/>
      <c r="J29" s="37">
        <f>SUM(H29*I29)</f>
        <v>0</v>
      </c>
      <c r="K29" s="34"/>
    </row>
    <row r="30" spans="2:23" ht="15.75" x14ac:dyDescent="0.25">
      <c r="B30" s="29"/>
      <c r="C30" s="81"/>
      <c r="D30" s="82"/>
      <c r="E30" s="82"/>
      <c r="F30" s="83"/>
      <c r="G30" s="32"/>
      <c r="H30" s="84">
        <v>0</v>
      </c>
      <c r="I30" s="85"/>
      <c r="J30" s="37">
        <f>SUM(H30*I30)</f>
        <v>0</v>
      </c>
      <c r="K30" s="34"/>
    </row>
    <row r="31" spans="2:23" ht="15.75" x14ac:dyDescent="0.25">
      <c r="B31" s="29"/>
      <c r="C31" s="81"/>
      <c r="D31" s="82"/>
      <c r="E31" s="82"/>
      <c r="F31" s="83"/>
      <c r="G31" s="32"/>
      <c r="H31" s="84">
        <v>0</v>
      </c>
      <c r="I31" s="85"/>
      <c r="J31" s="37">
        <f>SUM(H31*I31)</f>
        <v>0</v>
      </c>
      <c r="K31" s="34"/>
    </row>
    <row r="32" spans="2:23" ht="15.75" x14ac:dyDescent="0.25">
      <c r="B32" s="29"/>
      <c r="C32" s="81"/>
      <c r="D32" s="82"/>
      <c r="E32" s="82"/>
      <c r="F32" s="83"/>
      <c r="G32" s="32"/>
      <c r="H32" s="84">
        <v>0</v>
      </c>
      <c r="I32" s="85"/>
      <c r="J32" s="37">
        <f>SUM(H32*I32)</f>
        <v>0</v>
      </c>
      <c r="K32" s="34"/>
    </row>
    <row r="33" spans="2:11" ht="15.75" x14ac:dyDescent="0.25">
      <c r="B33" s="29"/>
      <c r="C33" s="81"/>
      <c r="D33" s="82"/>
      <c r="E33" s="82"/>
      <c r="F33" s="83"/>
      <c r="G33" s="32"/>
      <c r="H33" s="84">
        <v>0</v>
      </c>
      <c r="I33" s="85"/>
      <c r="J33" s="37">
        <f>SUM(H33*I33)</f>
        <v>0</v>
      </c>
      <c r="K33" s="34"/>
    </row>
    <row r="34" spans="2:11" ht="15.75" x14ac:dyDescent="0.25">
      <c r="B34" s="29"/>
      <c r="C34" s="81"/>
      <c r="D34" s="82"/>
      <c r="E34" s="82"/>
      <c r="F34" s="83"/>
      <c r="G34" s="32"/>
      <c r="H34" s="84">
        <v>0</v>
      </c>
      <c r="I34" s="85"/>
      <c r="J34" s="37">
        <f t="shared" ref="J34:J39" si="0">SUM(H34*I34)</f>
        <v>0</v>
      </c>
      <c r="K34" s="34"/>
    </row>
    <row r="35" spans="2:11" ht="15.75" x14ac:dyDescent="0.25">
      <c r="B35" s="29"/>
      <c r="C35" s="81"/>
      <c r="D35" s="82"/>
      <c r="E35" s="82"/>
      <c r="F35" s="83"/>
      <c r="G35" s="32"/>
      <c r="H35" s="84">
        <v>0</v>
      </c>
      <c r="I35" s="85"/>
      <c r="J35" s="37">
        <f t="shared" si="0"/>
        <v>0</v>
      </c>
      <c r="K35" s="34"/>
    </row>
    <row r="36" spans="2:11" ht="15.75" x14ac:dyDescent="0.25">
      <c r="B36" s="29"/>
      <c r="C36" s="81"/>
      <c r="D36" s="82"/>
      <c r="E36" s="82"/>
      <c r="F36" s="83"/>
      <c r="G36" s="32"/>
      <c r="H36" s="84">
        <v>0</v>
      </c>
      <c r="I36" s="85"/>
      <c r="J36" s="37">
        <f>SUM(H36*I36)</f>
        <v>0</v>
      </c>
      <c r="K36" s="34"/>
    </row>
    <row r="37" spans="2:11" ht="15.75" x14ac:dyDescent="0.25">
      <c r="B37" s="29"/>
      <c r="C37" s="81"/>
      <c r="D37" s="82"/>
      <c r="E37" s="82"/>
      <c r="F37" s="83"/>
      <c r="G37" s="32"/>
      <c r="H37" s="84">
        <v>0</v>
      </c>
      <c r="I37" s="85"/>
      <c r="J37" s="37">
        <f>SUM(H37*I37)</f>
        <v>0</v>
      </c>
      <c r="K37" s="34"/>
    </row>
    <row r="38" spans="2:11" ht="15.75" x14ac:dyDescent="0.25">
      <c r="B38" s="29"/>
      <c r="C38" s="81"/>
      <c r="D38" s="82"/>
      <c r="E38" s="82"/>
      <c r="F38" s="83"/>
      <c r="G38" s="32"/>
      <c r="H38" s="84">
        <v>0</v>
      </c>
      <c r="I38" s="85"/>
      <c r="J38" s="37">
        <f t="shared" si="0"/>
        <v>0</v>
      </c>
      <c r="K38" s="34"/>
    </row>
    <row r="39" spans="2:11" ht="16.5" thickBot="1" x14ac:dyDescent="0.3">
      <c r="B39" s="29"/>
      <c r="C39" s="81"/>
      <c r="D39" s="82"/>
      <c r="E39" s="82"/>
      <c r="F39" s="83"/>
      <c r="G39" s="32"/>
      <c r="H39" s="84">
        <v>0</v>
      </c>
      <c r="I39" s="85"/>
      <c r="J39" s="37">
        <f t="shared" si="0"/>
        <v>0</v>
      </c>
      <c r="K39" s="34"/>
    </row>
    <row r="40" spans="2:11" ht="16.5" thickBot="1" x14ac:dyDescent="0.3">
      <c r="B40" s="38"/>
      <c r="C40" s="38"/>
      <c r="D40" s="38"/>
      <c r="E40" s="38"/>
      <c r="F40" s="38"/>
      <c r="G40" s="38"/>
      <c r="H40" s="38"/>
      <c r="I40" s="39" t="s">
        <v>23</v>
      </c>
      <c r="J40" s="40">
        <f>J29+J30+J31+J32+J33+J34+J35+J36+J37+J38+J39</f>
        <v>0</v>
      </c>
      <c r="K40" s="34"/>
    </row>
    <row r="41" spans="2:11" ht="15.75" x14ac:dyDescent="0.25">
      <c r="B41" s="41"/>
      <c r="C41" s="72" t="s">
        <v>24</v>
      </c>
      <c r="D41" s="72"/>
      <c r="E41" s="72"/>
      <c r="F41" s="42"/>
      <c r="G41" s="43"/>
      <c r="H41" s="43"/>
      <c r="I41" s="43"/>
      <c r="J41" s="60">
        <f>SUM(J40*30)</f>
        <v>0</v>
      </c>
      <c r="K41" s="44"/>
    </row>
    <row r="42" spans="2:11" ht="16.5" thickBot="1" x14ac:dyDescent="0.3">
      <c r="B42" s="41"/>
      <c r="C42" s="72"/>
      <c r="D42" s="72"/>
      <c r="E42" s="72"/>
      <c r="F42" s="42"/>
      <c r="G42" s="43"/>
      <c r="H42" s="43"/>
      <c r="I42" s="45" t="s">
        <v>47</v>
      </c>
      <c r="J42" s="61"/>
      <c r="K42" s="44"/>
    </row>
    <row r="43" spans="2:11" ht="15.75" x14ac:dyDescent="0.25">
      <c r="B43" s="68"/>
      <c r="C43" s="69"/>
      <c r="D43" s="69"/>
      <c r="E43" s="69"/>
      <c r="F43" s="46"/>
      <c r="G43" s="47"/>
      <c r="H43" s="47"/>
      <c r="I43" s="47"/>
      <c r="J43" s="48"/>
      <c r="K43" s="49"/>
    </row>
    <row r="44" spans="2:11" ht="39.6" customHeight="1" x14ac:dyDescent="0.3">
      <c r="B44" s="26"/>
      <c r="C44" s="66" t="s">
        <v>45</v>
      </c>
      <c r="D44" s="66"/>
      <c r="E44" s="66"/>
      <c r="F44" s="67"/>
      <c r="G44" s="67"/>
      <c r="H44" s="67"/>
      <c r="I44" s="67"/>
      <c r="J44" s="27"/>
      <c r="K44" s="28"/>
    </row>
    <row r="45" spans="2:11" ht="30" x14ac:dyDescent="0.25">
      <c r="B45" s="29"/>
      <c r="C45" s="71" t="s">
        <v>20</v>
      </c>
      <c r="D45" s="71"/>
      <c r="E45" s="30"/>
      <c r="F45" s="31"/>
      <c r="G45" s="32"/>
      <c r="H45" s="33" t="s">
        <v>25</v>
      </c>
      <c r="I45" s="33" t="s">
        <v>22</v>
      </c>
      <c r="J45" s="33" t="s">
        <v>23</v>
      </c>
      <c r="K45" s="34"/>
    </row>
    <row r="46" spans="2:11" ht="15.75" x14ac:dyDescent="0.25">
      <c r="B46" s="29"/>
      <c r="C46" s="81"/>
      <c r="D46" s="82"/>
      <c r="E46" s="82"/>
      <c r="F46" s="83"/>
      <c r="G46" s="32"/>
      <c r="H46" s="84">
        <v>0</v>
      </c>
      <c r="I46" s="85"/>
      <c r="J46" s="37">
        <f>SUM(H46:I46)</f>
        <v>0</v>
      </c>
      <c r="K46" s="34"/>
    </row>
    <row r="47" spans="2:11" ht="15.75" x14ac:dyDescent="0.25">
      <c r="B47" s="29"/>
      <c r="C47" s="86"/>
      <c r="D47" s="87"/>
      <c r="E47" s="87"/>
      <c r="F47" s="88"/>
      <c r="G47" s="32"/>
      <c r="H47" s="84">
        <v>0</v>
      </c>
      <c r="I47" s="85"/>
      <c r="J47" s="37">
        <f t="shared" ref="J47:J52" si="1">SUM(H47*I47)</f>
        <v>0</v>
      </c>
      <c r="K47" s="34"/>
    </row>
    <row r="48" spans="2:11" ht="15.75" x14ac:dyDescent="0.25">
      <c r="B48" s="29"/>
      <c r="C48" s="86"/>
      <c r="D48" s="87"/>
      <c r="E48" s="87"/>
      <c r="F48" s="88"/>
      <c r="G48" s="32"/>
      <c r="H48" s="84">
        <v>0</v>
      </c>
      <c r="I48" s="85"/>
      <c r="J48" s="37">
        <f t="shared" si="1"/>
        <v>0</v>
      </c>
      <c r="K48" s="34"/>
    </row>
    <row r="49" spans="2:12" ht="15.75" x14ac:dyDescent="0.25">
      <c r="B49" s="29"/>
      <c r="C49" s="81"/>
      <c r="D49" s="82"/>
      <c r="E49" s="82"/>
      <c r="F49" s="83"/>
      <c r="G49" s="32"/>
      <c r="H49" s="84">
        <v>0</v>
      </c>
      <c r="I49" s="85"/>
      <c r="J49" s="37">
        <f t="shared" si="1"/>
        <v>0</v>
      </c>
      <c r="K49" s="34"/>
    </row>
    <row r="50" spans="2:12" ht="15.75" x14ac:dyDescent="0.25">
      <c r="B50" s="29"/>
      <c r="C50" s="81"/>
      <c r="D50" s="82"/>
      <c r="E50" s="82"/>
      <c r="F50" s="83"/>
      <c r="G50" s="32"/>
      <c r="H50" s="84">
        <v>0</v>
      </c>
      <c r="I50" s="85"/>
      <c r="J50" s="37">
        <f>SUM(H50*I50)</f>
        <v>0</v>
      </c>
      <c r="K50" s="34"/>
    </row>
    <row r="51" spans="2:12" ht="15.75" x14ac:dyDescent="0.25">
      <c r="B51" s="29"/>
      <c r="C51" s="81"/>
      <c r="D51" s="82"/>
      <c r="E51" s="82"/>
      <c r="F51" s="83"/>
      <c r="G51" s="32"/>
      <c r="H51" s="84">
        <v>0</v>
      </c>
      <c r="I51" s="85"/>
      <c r="J51" s="37">
        <f t="shared" si="1"/>
        <v>0</v>
      </c>
      <c r="K51" s="34"/>
    </row>
    <row r="52" spans="2:12" ht="15.75" x14ac:dyDescent="0.25">
      <c r="B52" s="29"/>
      <c r="C52" s="81"/>
      <c r="D52" s="82"/>
      <c r="E52" s="82"/>
      <c r="F52" s="83"/>
      <c r="G52" s="32"/>
      <c r="H52" s="84">
        <v>0</v>
      </c>
      <c r="I52" s="85"/>
      <c r="J52" s="37">
        <f t="shared" si="1"/>
        <v>0</v>
      </c>
      <c r="K52" s="34"/>
    </row>
    <row r="53" spans="2:12" ht="16.5" thickBot="1" x14ac:dyDescent="0.3">
      <c r="B53" s="38"/>
      <c r="C53" s="38"/>
      <c r="D53" s="38"/>
      <c r="E53" s="38"/>
      <c r="F53" s="38"/>
      <c r="G53" s="38"/>
      <c r="H53" s="38"/>
      <c r="I53" s="39" t="s">
        <v>23</v>
      </c>
      <c r="J53" s="50">
        <f>J46+J47+J48+J49+J50+J51+J52</f>
        <v>0</v>
      </c>
      <c r="K53" s="34"/>
    </row>
    <row r="54" spans="2:12" ht="15.75" x14ac:dyDescent="0.25">
      <c r="B54" s="41"/>
      <c r="C54" s="72" t="s">
        <v>26</v>
      </c>
      <c r="D54" s="72"/>
      <c r="E54" s="72"/>
      <c r="F54" s="42"/>
      <c r="G54" s="43"/>
      <c r="H54" s="43"/>
      <c r="I54" s="43"/>
      <c r="J54" s="60">
        <f>SUM(J53*15)</f>
        <v>0</v>
      </c>
      <c r="K54" s="44"/>
      <c r="L54" s="51"/>
    </row>
    <row r="55" spans="2:12" ht="16.5" thickBot="1" x14ac:dyDescent="0.3">
      <c r="B55" s="41"/>
      <c r="C55" s="72"/>
      <c r="D55" s="72"/>
      <c r="E55" s="72"/>
      <c r="F55" s="42"/>
      <c r="G55" s="43"/>
      <c r="H55" s="43"/>
      <c r="I55" s="45" t="s">
        <v>48</v>
      </c>
      <c r="J55" s="61"/>
      <c r="K55" s="44"/>
    </row>
    <row r="56" spans="2:12" ht="15.75" x14ac:dyDescent="0.25">
      <c r="B56" s="41"/>
      <c r="C56" s="58"/>
      <c r="D56" s="58"/>
      <c r="E56" s="58"/>
      <c r="F56" s="42"/>
      <c r="G56" s="43"/>
      <c r="H56" s="43"/>
      <c r="I56" s="45"/>
      <c r="J56" s="59"/>
      <c r="K56" s="44"/>
    </row>
    <row r="57" spans="2:12" ht="39.6" customHeight="1" x14ac:dyDescent="0.3">
      <c r="B57" s="26"/>
      <c r="C57" s="66" t="s">
        <v>46</v>
      </c>
      <c r="D57" s="66"/>
      <c r="E57" s="66"/>
      <c r="F57" s="67"/>
      <c r="G57" s="67"/>
      <c r="H57" s="67"/>
      <c r="I57" s="67"/>
      <c r="J57" s="27"/>
      <c r="K57" s="28"/>
    </row>
    <row r="58" spans="2:12" ht="30" x14ac:dyDescent="0.25">
      <c r="B58" s="29"/>
      <c r="C58" s="71" t="s">
        <v>20</v>
      </c>
      <c r="D58" s="71"/>
      <c r="E58" s="30"/>
      <c r="F58" s="31"/>
      <c r="G58" s="32"/>
      <c r="H58" s="33" t="s">
        <v>25</v>
      </c>
      <c r="I58" s="33" t="s">
        <v>22</v>
      </c>
      <c r="J58" s="33" t="s">
        <v>23</v>
      </c>
      <c r="K58" s="34"/>
    </row>
    <row r="59" spans="2:12" ht="15.75" x14ac:dyDescent="0.25">
      <c r="B59" s="29"/>
      <c r="C59" s="81"/>
      <c r="D59" s="82"/>
      <c r="E59" s="82"/>
      <c r="F59" s="83"/>
      <c r="G59" s="32"/>
      <c r="H59" s="84">
        <v>0</v>
      </c>
      <c r="I59" s="85"/>
      <c r="J59" s="37">
        <f>SUM(H59:I59)</f>
        <v>0</v>
      </c>
      <c r="K59" s="34"/>
    </row>
    <row r="60" spans="2:12" ht="15.75" x14ac:dyDescent="0.25">
      <c r="B60" s="29"/>
      <c r="C60" s="86"/>
      <c r="D60" s="87"/>
      <c r="E60" s="87"/>
      <c r="F60" s="88"/>
      <c r="G60" s="32"/>
      <c r="H60" s="84">
        <v>0</v>
      </c>
      <c r="I60" s="85"/>
      <c r="J60" s="37">
        <f t="shared" ref="J60:J62" si="2">SUM(H60*I60)</f>
        <v>0</v>
      </c>
      <c r="K60" s="34"/>
    </row>
    <row r="61" spans="2:12" ht="15.75" x14ac:dyDescent="0.25">
      <c r="B61" s="29"/>
      <c r="C61" s="86"/>
      <c r="D61" s="87"/>
      <c r="E61" s="87"/>
      <c r="F61" s="88"/>
      <c r="G61" s="32"/>
      <c r="H61" s="84">
        <v>0</v>
      </c>
      <c r="I61" s="85"/>
      <c r="J61" s="37">
        <f t="shared" si="2"/>
        <v>0</v>
      </c>
      <c r="K61" s="34"/>
    </row>
    <row r="62" spans="2:12" ht="15.75" x14ac:dyDescent="0.25">
      <c r="B62" s="29"/>
      <c r="C62" s="81"/>
      <c r="D62" s="82"/>
      <c r="E62" s="82"/>
      <c r="F62" s="83"/>
      <c r="G62" s="32"/>
      <c r="H62" s="84">
        <v>0</v>
      </c>
      <c r="I62" s="85"/>
      <c r="J62" s="37">
        <f t="shared" si="2"/>
        <v>0</v>
      </c>
      <c r="K62" s="34"/>
    </row>
    <row r="63" spans="2:12" ht="15.75" x14ac:dyDescent="0.25">
      <c r="B63" s="29"/>
      <c r="C63" s="81"/>
      <c r="D63" s="82"/>
      <c r="E63" s="82"/>
      <c r="F63" s="83"/>
      <c r="G63" s="32"/>
      <c r="H63" s="84">
        <v>0</v>
      </c>
      <c r="I63" s="85"/>
      <c r="J63" s="37">
        <f>SUM(H63*I63)</f>
        <v>0</v>
      </c>
      <c r="K63" s="34"/>
    </row>
    <row r="64" spans="2:12" ht="15.75" x14ac:dyDescent="0.25">
      <c r="B64" s="29"/>
      <c r="C64" s="81"/>
      <c r="D64" s="82"/>
      <c r="E64" s="82"/>
      <c r="F64" s="83"/>
      <c r="G64" s="32"/>
      <c r="H64" s="84">
        <v>0</v>
      </c>
      <c r="I64" s="85"/>
      <c r="J64" s="37">
        <f t="shared" ref="J64:J65" si="3">SUM(H64*I64)</f>
        <v>0</v>
      </c>
      <c r="K64" s="34"/>
    </row>
    <row r="65" spans="2:12" ht="15.75" x14ac:dyDescent="0.25">
      <c r="B65" s="29"/>
      <c r="C65" s="81"/>
      <c r="D65" s="82"/>
      <c r="E65" s="82"/>
      <c r="F65" s="83"/>
      <c r="G65" s="32"/>
      <c r="H65" s="84">
        <v>0</v>
      </c>
      <c r="I65" s="85"/>
      <c r="J65" s="37">
        <f t="shared" si="3"/>
        <v>0</v>
      </c>
      <c r="K65" s="34"/>
    </row>
    <row r="66" spans="2:12" ht="16.5" thickBot="1" x14ac:dyDescent="0.3">
      <c r="B66" s="38"/>
      <c r="C66" s="38"/>
      <c r="D66" s="38"/>
      <c r="E66" s="38"/>
      <c r="F66" s="38"/>
      <c r="G66" s="38"/>
      <c r="H66" s="38"/>
      <c r="I66" s="39" t="s">
        <v>23</v>
      </c>
      <c r="J66" s="50">
        <f>J59+J60+J61+J62+J63+J64+J65</f>
        <v>0</v>
      </c>
      <c r="K66" s="34"/>
    </row>
    <row r="67" spans="2:12" ht="15.75" x14ac:dyDescent="0.25">
      <c r="B67" s="41"/>
      <c r="C67" s="72" t="s">
        <v>27</v>
      </c>
      <c r="D67" s="72"/>
      <c r="E67" s="72"/>
      <c r="F67" s="42"/>
      <c r="G67" s="43"/>
      <c r="H67" s="43"/>
      <c r="I67" s="43"/>
      <c r="J67" s="60">
        <f>SUM(J66*15)</f>
        <v>0</v>
      </c>
      <c r="K67" s="44"/>
      <c r="L67" s="51"/>
    </row>
    <row r="68" spans="2:12" ht="16.5" thickBot="1" x14ac:dyDescent="0.3">
      <c r="B68" s="41"/>
      <c r="C68" s="72"/>
      <c r="D68" s="72"/>
      <c r="E68" s="72"/>
      <c r="F68" s="42"/>
      <c r="G68" s="43"/>
      <c r="H68" s="43"/>
      <c r="I68" s="45" t="s">
        <v>48</v>
      </c>
      <c r="J68" s="61"/>
      <c r="K68" s="44"/>
    </row>
    <row r="69" spans="2:12" ht="15.75" x14ac:dyDescent="0.25">
      <c r="B69" s="68"/>
      <c r="C69" s="69"/>
      <c r="D69" s="69"/>
      <c r="E69" s="69"/>
      <c r="F69" s="46"/>
      <c r="G69" s="47"/>
      <c r="H69" s="47"/>
      <c r="I69" s="47"/>
      <c r="J69" s="48"/>
      <c r="K69" s="49"/>
    </row>
    <row r="70" spans="2:12" ht="26.45" customHeight="1" x14ac:dyDescent="0.25">
      <c r="H70" s="77" t="s">
        <v>28</v>
      </c>
      <c r="I70" s="77"/>
      <c r="J70" s="18">
        <f>SUM(J41+J54+J67)</f>
        <v>0</v>
      </c>
    </row>
    <row r="72" spans="2:12" ht="25.15" customHeight="1" x14ac:dyDescent="0.25">
      <c r="B72" s="10"/>
      <c r="C72" s="11" t="s">
        <v>29</v>
      </c>
      <c r="D72" s="18">
        <f>D18+D11</f>
        <v>0</v>
      </c>
      <c r="E72" s="52" t="s">
        <v>30</v>
      </c>
      <c r="F72" s="10"/>
      <c r="G72" s="53">
        <f>SUM(D72*0.7)</f>
        <v>0</v>
      </c>
      <c r="H72" s="10"/>
      <c r="I72" s="10"/>
      <c r="J72" s="54"/>
      <c r="K72" s="55"/>
    </row>
    <row r="73" spans="2:12" ht="28.9" customHeight="1" x14ac:dyDescent="0.25">
      <c r="B73" s="10"/>
      <c r="C73" s="11" t="s">
        <v>31</v>
      </c>
      <c r="D73" s="18">
        <f>SUM(J70)</f>
        <v>0</v>
      </c>
      <c r="E73" s="52" t="s">
        <v>32</v>
      </c>
      <c r="F73" s="10"/>
      <c r="G73" s="53">
        <f>SUM(D73*0.3)</f>
        <v>0</v>
      </c>
      <c r="H73" s="10"/>
      <c r="I73" s="10"/>
      <c r="J73" s="10"/>
      <c r="K73" s="10"/>
    </row>
    <row r="74" spans="2:12" ht="29.45" customHeight="1" x14ac:dyDescent="0.25">
      <c r="F74" s="56" t="s">
        <v>33</v>
      </c>
      <c r="G74" s="57">
        <f>SUM(G72:G73)</f>
        <v>0</v>
      </c>
    </row>
    <row r="75" spans="2:12" ht="15" customHeight="1" x14ac:dyDescent="0.25"/>
    <row r="77" spans="2:12" x14ac:dyDescent="0.25">
      <c r="B77" s="95" t="s">
        <v>38</v>
      </c>
      <c r="C77" s="89"/>
      <c r="D77" s="89"/>
      <c r="E77" s="90"/>
    </row>
    <row r="78" spans="2:12" x14ac:dyDescent="0.25">
      <c r="B78" s="96"/>
      <c r="C78" s="91"/>
      <c r="D78" s="91"/>
      <c r="E78" s="92"/>
    </row>
    <row r="79" spans="2:12" x14ac:dyDescent="0.25">
      <c r="B79" s="97" t="s">
        <v>39</v>
      </c>
      <c r="C79" s="91"/>
      <c r="D79" s="91"/>
      <c r="E79" s="92"/>
    </row>
    <row r="80" spans="2:12" x14ac:dyDescent="0.25">
      <c r="B80" s="96"/>
      <c r="C80" s="91"/>
      <c r="D80" s="91"/>
      <c r="E80" s="92"/>
    </row>
    <row r="81" spans="2:5" x14ac:dyDescent="0.25">
      <c r="B81" s="96"/>
      <c r="C81" s="91"/>
      <c r="D81" s="91"/>
      <c r="E81" s="92"/>
    </row>
    <row r="82" spans="2:5" x14ac:dyDescent="0.25">
      <c r="B82" s="98"/>
      <c r="C82" s="93"/>
      <c r="D82" s="93"/>
      <c r="E82" s="94"/>
    </row>
  </sheetData>
  <sheetProtection algorithmName="SHA-512" hashValue="W/bxpS6IugppmgKPWWdNWxEkwuk8g2QqKVmNUbAiMDmHY3KdxkXqIdEzuHQFt7pZ/EKzqp8urAwrS23xiRcWqQ==" saltValue="jIrlXdBPc95IgbMoA7KPCw==" spinCount="100000" sheet="1" objects="1" scenarios="1"/>
  <mergeCells count="44">
    <mergeCell ref="H70:I70"/>
    <mergeCell ref="C50:F50"/>
    <mergeCell ref="C51:F51"/>
    <mergeCell ref="B2:I2"/>
    <mergeCell ref="L3:W4"/>
    <mergeCell ref="L14:W19"/>
    <mergeCell ref="C33:F33"/>
    <mergeCell ref="C34:F34"/>
    <mergeCell ref="C35:F35"/>
    <mergeCell ref="C28:D28"/>
    <mergeCell ref="C29:F29"/>
    <mergeCell ref="C30:F30"/>
    <mergeCell ref="C31:F31"/>
    <mergeCell ref="B69:E69"/>
    <mergeCell ref="L9:V10"/>
    <mergeCell ref="C45:D45"/>
    <mergeCell ref="C46:F46"/>
    <mergeCell ref="C49:F49"/>
    <mergeCell ref="J41:J42"/>
    <mergeCell ref="B43:E43"/>
    <mergeCell ref="C39:F39"/>
    <mergeCell ref="C41:E42"/>
    <mergeCell ref="C32:F32"/>
    <mergeCell ref="B25:K25"/>
    <mergeCell ref="C26:E26"/>
    <mergeCell ref="C54:E55"/>
    <mergeCell ref="J54:J55"/>
    <mergeCell ref="C52:F52"/>
    <mergeCell ref="C57:I57"/>
    <mergeCell ref="J67:J68"/>
    <mergeCell ref="B1:G1"/>
    <mergeCell ref="B21:J23"/>
    <mergeCell ref="C27:I27"/>
    <mergeCell ref="C44:I44"/>
    <mergeCell ref="C36:F36"/>
    <mergeCell ref="C37:F37"/>
    <mergeCell ref="C38:F38"/>
    <mergeCell ref="C58:D58"/>
    <mergeCell ref="C59:F59"/>
    <mergeCell ref="C62:F62"/>
    <mergeCell ref="C63:F63"/>
    <mergeCell ref="C64:F64"/>
    <mergeCell ref="C65:F65"/>
    <mergeCell ref="C67:E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0A16234C0F4DB241C14E071A5793" ma:contentTypeVersion="8" ma:contentTypeDescription="Een nieuw document maken." ma:contentTypeScope="" ma:versionID="aa0b617cb765cbb98b849b254a65ed5a">
  <xsd:schema xmlns:xsd="http://www.w3.org/2001/XMLSchema" xmlns:xs="http://www.w3.org/2001/XMLSchema" xmlns:p="http://schemas.microsoft.com/office/2006/metadata/properties" xmlns:ns2="c94acb12-1af5-4fce-93db-5384b98cd4e2" xmlns:ns3="30babfc2-68ac-4623-b969-d856b35f7319" targetNamespace="http://schemas.microsoft.com/office/2006/metadata/properties" ma:root="true" ma:fieldsID="8da49576c8fce0a43bac5bf3ba9b95e6" ns2:_="" ns3:_="">
    <xsd:import namespace="c94acb12-1af5-4fce-93db-5384b98cd4e2"/>
    <xsd:import namespace="30babfc2-68ac-4623-b969-d856b35f7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acb12-1af5-4fce-93db-5384b98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bfc2-68ac-4623-b969-d856b35f731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7d59a67-7377-4d19-a799-002cba17a1a8}" ma:internalName="TaxCatchAll" ma:showField="CatchAllData" ma:web="30babfc2-68ac-4623-b969-d856b35f7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acb12-1af5-4fce-93db-5384b98cd4e2">
      <Terms xmlns="http://schemas.microsoft.com/office/infopath/2007/PartnerControls"/>
    </lcf76f155ced4ddcb4097134ff3c332f>
    <TaxCatchAll xmlns="30babfc2-68ac-4623-b969-d856b35f7319" xsi:nil="true"/>
  </documentManagement>
</p:properties>
</file>

<file path=customXml/itemProps1.xml><?xml version="1.0" encoding="utf-8"?>
<ds:datastoreItem xmlns:ds="http://schemas.openxmlformats.org/officeDocument/2006/customXml" ds:itemID="{B0A74555-3BBD-4540-A138-DAC715B290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84D81-714B-45FD-8F4E-E8C966C02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acb12-1af5-4fce-93db-5384b98cd4e2"/>
    <ds:schemaRef ds:uri="30babfc2-68ac-4623-b969-d856b35f7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E3D06-217B-4EAC-A946-84904F48CB40}">
  <ds:schemaRefs>
    <ds:schemaRef ds:uri="http://purl.org/dc/elements/1.1/"/>
    <ds:schemaRef ds:uri="c94acb12-1af5-4fce-93db-5384b98cd4e2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30babfc2-68ac-4623-b969-d856b35f7319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Veerbeek</dc:creator>
  <cp:keywords/>
  <dc:description/>
  <cp:lastModifiedBy>Janneke Dirkze - Verkleij</cp:lastModifiedBy>
  <cp:revision/>
  <dcterms:created xsi:type="dcterms:W3CDTF">2023-01-18T08:42:10Z</dcterms:created>
  <dcterms:modified xsi:type="dcterms:W3CDTF">2023-04-18T14:46:56Z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0x010100B9DE0A16234C0F4DB241C14E071A5793</vt:lpwstr>
  </property>
  <property fmtid="{D5CDD505-2E9C-101B-9397-08002B2CF9AE}" pid="3" name="MediaServiceImageTags">
    <vt:lpwstr/>
  </property>
</Properties>
</file>