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rvo\IUC\07 Categorie Management\Catering en Warme Dranken\02. Aanbestedingen\2.1 Catering\2022 CAT - Eerste Kamer\3. Nota's van Inlichtingen\NvI-2 concept\"/>
    </mc:Choice>
  </mc:AlternateContent>
  <xr:revisionPtr revIDLastSave="0" documentId="13_ncr:1_{65D73221-076B-4C83-83F0-E7D3714D7D7C}" xr6:coauthVersionLast="47" xr6:coauthVersionMax="47" xr10:uidLastSave="{00000000-0000-0000-0000-000000000000}"/>
  <bookViews>
    <workbookView xWindow="-120" yWindow="-120" windowWidth="51840" windowHeight="21240" activeTab="4" xr2:uid="{00000000-000D-0000-FFFF-FFFF00000000}"/>
  </bookViews>
  <sheets>
    <sheet name="1. Instructie en informatie" sheetId="1" r:id="rId1"/>
    <sheet name="2. Invulformulier banqueting" sheetId="2" r:id="rId2"/>
    <sheet name="3. Invulformulier aanneemsom" sheetId="10" r:id="rId3"/>
    <sheet name="4. Totale prijs banqueting" sheetId="4" r:id="rId4"/>
    <sheet name="5. Totale Kosten Dienstverl" sheetId="7" r:id="rId5"/>
  </sheets>
  <definedNames>
    <definedName name="_xlnm.Print_Area" localSheetId="0">'1. Instructie en informatie'!$A$1:$C$42</definedName>
    <definedName name="_xlnm.Print_Area" localSheetId="1">'2. Invulformulier banqueting'!$A$1:$F$9</definedName>
    <definedName name="_xlnm.Print_Area" localSheetId="2">'3. Invulformulier aanneemsom'!$A$1:$K$60</definedName>
    <definedName name="_xlnm.Print_Area" localSheetId="3">'4. Totale prijs banqueting'!$A$1:$G$7</definedName>
    <definedName name="_xlnm.Print_Area" localSheetId="4">'5. Totale Kosten Dienstverl'!$A$1:$E$14</definedName>
    <definedName name="_xlnm.Print_Titles" localSheetId="2">'3. Invulformulier aanneemsom'!$1:$2</definedName>
    <definedName name="Z_AEBFB8B1_F3B8_4BC1_8D6D_6E9109CD6111_.wvu.PrintArea" localSheetId="0" hidden="1">'1. Instructie en informatie'!$A$1:$C$42</definedName>
    <definedName name="Z_AEBFB8B1_F3B8_4BC1_8D6D_6E9109CD6111_.wvu.PrintArea" localSheetId="1" hidden="1">'2. Invulformulier banqueting'!$A$1:$F$6</definedName>
    <definedName name="Z_AEBFB8B1_F3B8_4BC1_8D6D_6E9109CD6111_.wvu.PrintArea" localSheetId="2" hidden="1">'3. Invulformulier aanneemsom'!$A$1:$K$60</definedName>
    <definedName name="Z_AEBFB8B1_F3B8_4BC1_8D6D_6E9109CD6111_.wvu.PrintArea" localSheetId="3" hidden="1">'4. Totale prijs banqueting'!$A$1:$G$8</definedName>
    <definedName name="Z_AEBFB8B1_F3B8_4BC1_8D6D_6E9109CD6111_.wvu.PrintArea" localSheetId="4" hidden="1">'5. Totale Kosten Dienstverl'!$A$1:$E$17</definedName>
    <definedName name="Z_AEBFB8B1_F3B8_4BC1_8D6D_6E9109CD6111_.wvu.PrintTitles" localSheetId="2" hidden="1">'3. Invulformulier aanneemsom'!$1:$2</definedName>
  </definedNames>
  <calcPr calcId="191029"/>
  <customWorkbookViews>
    <customWorkbookView name="Bosma, Paul (CD) - Persoonlijke weergave" guid="{AEBFB8B1-F3B8-4BC1-8D6D-6E9109CD6111}" mergeInterval="0" personalView="1" maximized="1" windowWidth="1596" windowHeight="589" activeSheetId="7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10" l="1"/>
  <c r="G7" i="10"/>
  <c r="F5" i="2"/>
  <c r="F6" i="2" l="1"/>
  <c r="D5" i="4"/>
  <c r="F5" i="4" s="1"/>
  <c r="D8" i="7" s="1"/>
  <c r="D4" i="4"/>
  <c r="F4" i="4" s="1"/>
  <c r="D7" i="7" l="1"/>
  <c r="F6" i="4"/>
  <c r="D9" i="7"/>
  <c r="G15" i="10" l="1"/>
  <c r="I15" i="10" s="1"/>
  <c r="G14" i="10"/>
  <c r="I14" i="10" s="1"/>
  <c r="G13" i="10"/>
  <c r="I13" i="10" s="1"/>
  <c r="G12" i="10"/>
  <c r="I12" i="10" s="1"/>
  <c r="G11" i="10"/>
  <c r="I11" i="10" s="1"/>
  <c r="F15" i="10"/>
  <c r="F14" i="10"/>
  <c r="F13" i="10"/>
  <c r="F12" i="10"/>
  <c r="F11" i="10"/>
  <c r="G50" i="10" l="1"/>
  <c r="I19" i="10" l="1"/>
  <c r="I23" i="10"/>
  <c r="I22" i="10"/>
  <c r="I21" i="10"/>
  <c r="I20" i="10"/>
  <c r="I49" i="10"/>
  <c r="I48" i="10"/>
  <c r="I47" i="10"/>
  <c r="I46" i="10"/>
  <c r="I42" i="10"/>
  <c r="I41" i="10"/>
  <c r="I40" i="10"/>
  <c r="I39" i="10"/>
  <c r="I32" i="10"/>
  <c r="I31" i="10"/>
  <c r="I30" i="10"/>
  <c r="I29" i="10"/>
  <c r="I28" i="10"/>
  <c r="I27" i="10"/>
  <c r="G6" i="10"/>
  <c r="I6" i="10" s="1"/>
  <c r="F6" i="10"/>
  <c r="G43" i="10"/>
  <c r="G51" i="10" s="1"/>
  <c r="G33" i="10"/>
  <c r="G24" i="10"/>
  <c r="G10" i="10"/>
  <c r="I10" i="10" s="1"/>
  <c r="F10" i="10"/>
  <c r="F16" i="10" s="1"/>
  <c r="C4" i="7" s="1"/>
  <c r="G9" i="10"/>
  <c r="I9" i="10" s="1"/>
  <c r="F9" i="10"/>
  <c r="G8" i="10"/>
  <c r="I8" i="10" s="1"/>
  <c r="F8" i="10"/>
  <c r="I7" i="10"/>
  <c r="E5" i="4"/>
  <c r="G5" i="4" s="1"/>
  <c r="E8" i="7" s="1"/>
  <c r="E4" i="4" l="1"/>
  <c r="G4" i="4" s="1"/>
  <c r="I24" i="10"/>
  <c r="I43" i="10"/>
  <c r="I50" i="10"/>
  <c r="I33" i="10"/>
  <c r="I16" i="10"/>
  <c r="G16" i="10"/>
  <c r="G34" i="10" s="1"/>
  <c r="G53" i="10" s="1"/>
  <c r="D4" i="7" s="1"/>
  <c r="D12" i="7" s="1"/>
  <c r="E7" i="7" l="1"/>
  <c r="E9" i="7" s="1"/>
  <c r="G6" i="4"/>
  <c r="I51" i="10"/>
  <c r="I34" i="10"/>
  <c r="G52" i="10"/>
  <c r="I53" i="10" l="1"/>
  <c r="E4" i="7" s="1"/>
  <c r="E12" i="7" s="1"/>
  <c r="I52" i="10"/>
</calcChain>
</file>

<file path=xl/sharedStrings.xml><?xml version="1.0" encoding="utf-8"?>
<sst xmlns="http://schemas.openxmlformats.org/spreadsheetml/2006/main" count="148" uniqueCount="108">
  <si>
    <t>functie schaal</t>
  </si>
  <si>
    <t>functie</t>
  </si>
  <si>
    <t>dagen /jaar</t>
  </si>
  <si>
    <t>Totaal personeelsinzet</t>
  </si>
  <si>
    <t>onderdeel</t>
  </si>
  <si>
    <t>Totaal overige personeelskosten</t>
  </si>
  <si>
    <t>Exploitatiekosten</t>
  </si>
  <si>
    <t>Totaal exploitatiekosten</t>
  </si>
  <si>
    <t>kosten/ jaar excl. BTW</t>
  </si>
  <si>
    <t>kosten/ jaar incl. BTW</t>
  </si>
  <si>
    <t>BTW%</t>
  </si>
  <si>
    <t>uren/ dag</t>
  </si>
  <si>
    <t>Totaal inkoop ingrediëntskosten</t>
  </si>
  <si>
    <t>Totaal verkoop ingrediëntskosten</t>
  </si>
  <si>
    <t>TOTAAL OPBRENGSTEN VERKOOP INGREDIENTEN</t>
  </si>
  <si>
    <t>Inkoop ingrediëntskosten</t>
  </si>
  <si>
    <t>Verkoop ingrediëntskosten</t>
  </si>
  <si>
    <t>Omschrijving</t>
  </si>
  <si>
    <t>locatie</t>
  </si>
  <si>
    <t>prijs/jaar incl. BTW</t>
  </si>
  <si>
    <t>uren/jaar</t>
  </si>
  <si>
    <t>Inzet gekwalificeerd personeel</t>
  </si>
  <si>
    <t>Inwerken, opleiding en training van personeel</t>
  </si>
  <si>
    <t>Vervanging van personeel</t>
  </si>
  <si>
    <t>Coordinatie en aansturing</t>
  </si>
  <si>
    <t>Algemene kosten</t>
  </si>
  <si>
    <t xml:space="preserve">Implementatiekosten </t>
  </si>
  <si>
    <t>Banqueting</t>
  </si>
  <si>
    <t>Kassasystemen</t>
  </si>
  <si>
    <t>Management Fee</t>
  </si>
  <si>
    <t>BTW %</t>
  </si>
  <si>
    <t>beschrijving / onderdeel</t>
  </si>
  <si>
    <t>prijs/jaar excl. BTW</t>
  </si>
  <si>
    <t>excl. BTW</t>
  </si>
  <si>
    <t>Prijseenheid</t>
  </si>
  <si>
    <t>invullen indien van toepassing</t>
  </si>
  <si>
    <t>Alle groene (en grijze) cellen worden automatisch met waarden gevuld. 
Inschrijver dient deze niet te wijzigen, maar wel op juiste werking en vulling te controleren!</t>
  </si>
  <si>
    <t>Algemene instructies</t>
  </si>
  <si>
    <t>Bedragen dienen in 2 decimalen nauwkeurig in euro's te worden vermeld.</t>
  </si>
  <si>
    <t>Rapportages, (kwaliteits)audits en toetsen</t>
  </si>
  <si>
    <t>In deze bijlage dient de Inschrijver de hieronder gevraagde gegevens in te vullen in de gele cellen:</t>
  </si>
  <si>
    <t>uurtarief 
excl. BTW</t>
  </si>
  <si>
    <t>(groene cellen met incl. BTW bedragen worden automatisch gevuld)</t>
  </si>
  <si>
    <t>Onder personele inzet - functienaam, functieschaal, uren per dag, uurtarief,  kosten exclusief BTW</t>
  </si>
  <si>
    <t>uren per jaar</t>
  </si>
  <si>
    <t>Exploitatiekosten per jaar exclusief BTW en BTW percentage</t>
  </si>
  <si>
    <t>Inkoop ingrediëntskosten exclusief BTW en BTW percentages</t>
  </si>
  <si>
    <t>Onder overige personele kosten - (indien van toepassing) functienaam, functieschaal, uren per dag, uurtarief, 
kosten exclusief BTW en BTW percentages.</t>
  </si>
  <si>
    <t>Verkoop ingrediëntskosten (opbrengsten verkoop) exclusief BTW en BTW percentages</t>
  </si>
  <si>
    <t>Overige personeelskosten (alleen invullen indien van toepassing)</t>
  </si>
  <si>
    <t>vrij invulbaar indien van toepasing</t>
  </si>
  <si>
    <t>De vaste aanneemsom en de vaste integrale verrekentarieven zijn inclusief:</t>
  </si>
  <si>
    <t>Vaste integrale verrekenprijzen voor de bijeenkomsten exclusief BTW.</t>
  </si>
  <si>
    <t>vaste integrale verrekenprijs</t>
  </si>
  <si>
    <t>Vaste integrale verrekenprijs excl. BTW</t>
  </si>
  <si>
    <t>Vaste integrale verrekenprijs incl. BTW</t>
  </si>
  <si>
    <t>Vaste integrale verrekenprijzen excl. BTW</t>
  </si>
  <si>
    <t>Vaste integrale verrekenprijzen incl. BTW</t>
  </si>
  <si>
    <t>Reis- en verblijfskosten en aan- en afrijtijden</t>
  </si>
  <si>
    <t>(de groene cellen worden automatisch gevuld)</t>
  </si>
  <si>
    <t>Overname van Personeel van de huidige gecontracteerde dienstverlener</t>
  </si>
  <si>
    <r>
      <t xml:space="preserve">Personeelsinzet bedrijfsrestaurant </t>
    </r>
    <r>
      <rPr>
        <b/>
        <sz val="10"/>
        <rFont val="Trebuchet MS"/>
        <family val="2"/>
      </rPr>
      <t xml:space="preserve"> </t>
    </r>
  </si>
  <si>
    <t>VASTE KOSTEN PER JAAR</t>
  </si>
  <si>
    <t xml:space="preserve">OPBRENGSTEN VERKOOP INGREDIENTEN </t>
  </si>
  <si>
    <t xml:space="preserve">TOTAAL VASTE KOSTEN </t>
  </si>
  <si>
    <t>Vaste integrale verrekenprijzen exclusief BTW voor Vergaderservice (koffie- en theeservice)</t>
  </si>
  <si>
    <t>Vergaderservice (Koffie- en theeservice)</t>
  </si>
  <si>
    <t xml:space="preserve">Totaal vergaderservice en bijeenkomsten </t>
  </si>
  <si>
    <r>
      <t xml:space="preserve">Totale Kosten Dienstverlening per jaar
</t>
    </r>
    <r>
      <rPr>
        <b/>
        <sz val="12"/>
        <color rgb="FFFF0000"/>
        <rFont val="Verdana"/>
        <family val="2"/>
      </rPr>
      <t>= Inschrijving "Prijs"</t>
    </r>
  </si>
  <si>
    <t>Tabblad 2 (Banqueting)</t>
  </si>
  <si>
    <t xml:space="preserve">Tabblad 2: Invulformulier Banqueting </t>
  </si>
  <si>
    <t>Cateringmanager</t>
  </si>
  <si>
    <t>Assistent Cateringmanager</t>
  </si>
  <si>
    <t>Chef-kok</t>
  </si>
  <si>
    <t>Kok</t>
  </si>
  <si>
    <t>Gastheer/gastvrouw</t>
  </si>
  <si>
    <t>Cateringmedewerker</t>
  </si>
  <si>
    <t>Bedrijfsrestaurant</t>
  </si>
  <si>
    <t>Restitutie</t>
  </si>
  <si>
    <r>
      <t xml:space="preserve">prijs </t>
    </r>
    <r>
      <rPr>
        <u/>
        <sz val="9"/>
        <rFont val="Verdana"/>
        <family val="2"/>
      </rPr>
      <t>per persoon</t>
    </r>
  </si>
  <si>
    <t xml:space="preserve">                  </t>
  </si>
  <si>
    <r>
      <t xml:space="preserve">Totaal </t>
    </r>
    <r>
      <rPr>
        <b/>
        <strike/>
        <sz val="9"/>
        <rFont val="Verdana"/>
        <family val="2"/>
      </rPr>
      <t xml:space="preserve"> </t>
    </r>
  </si>
  <si>
    <r>
      <t xml:space="preserve">Aantal </t>
    </r>
    <r>
      <rPr>
        <b/>
        <u/>
        <sz val="9"/>
        <rFont val="Verdana"/>
        <family val="2"/>
      </rPr>
      <t>personen</t>
    </r>
    <r>
      <rPr>
        <b/>
        <sz val="9"/>
        <rFont val="Verdana"/>
        <family val="2"/>
      </rPr>
      <t xml:space="preserve"> per jaar</t>
    </r>
  </si>
  <si>
    <t xml:space="preserve">                 </t>
  </si>
  <si>
    <t xml:space="preserve">Vergaderservice (Koffie- en Theeservice) </t>
  </si>
  <si>
    <t>Instructie en Informatie; Aanbesteding Cateringdienstverlening t.b.v. de Eerste Kamer met IUC referentienr. 202111120</t>
  </si>
  <si>
    <t xml:space="preserve">Tabblad 12: Formulier Totale Kosten Cateringdienstverlening Eerste Kamer per jaar </t>
  </si>
  <si>
    <t>Vergaderservice 
(koffie- en theeservice)</t>
  </si>
  <si>
    <t xml:space="preserve">VASTE AANNEEMSOM EERSTE KAMER PER JAAR </t>
  </si>
  <si>
    <t>Omschrijving banqueting</t>
  </si>
  <si>
    <t>Eerste Kamer Den Haag</t>
  </si>
  <si>
    <t>Floormanager</t>
  </si>
  <si>
    <r>
      <t>prijs</t>
    </r>
    <r>
      <rPr>
        <b/>
        <sz val="9"/>
        <rFont val="Verdana"/>
        <family val="2"/>
      </rPr>
      <t xml:space="preserve"> </t>
    </r>
    <r>
      <rPr>
        <u/>
        <sz val="9"/>
        <rFont val="Verdana"/>
        <family val="2"/>
      </rPr>
      <t>per persoon</t>
    </r>
    <r>
      <rPr>
        <sz val="9"/>
        <rFont val="Verdana"/>
        <family val="2"/>
      </rPr>
      <t xml:space="preserve"> 
</t>
    </r>
    <r>
      <rPr>
        <b/>
        <sz val="9"/>
        <rFont val="Verdana"/>
        <family val="2"/>
      </rPr>
      <t>(1 kopje)</t>
    </r>
  </si>
  <si>
    <t xml:space="preserve"> *Zie paragraaf 2.1, bldz. 8 van het Beschrijvend document voor uitleg het receptiearrangement.</t>
  </si>
  <si>
    <t>Receptiearrangement inclusief 1,5 uur bediening *</t>
  </si>
  <si>
    <t>Receptiearrangement incl. 1,5 uur bediening</t>
  </si>
  <si>
    <t>Tabblad 4: Totale prijs banqueting</t>
  </si>
  <si>
    <t>Tabblad 3: Invulformulier vaste aanneemsom Eerste Kamer</t>
  </si>
  <si>
    <t xml:space="preserve">Tabbladen 3
Aanneemsom
</t>
  </si>
  <si>
    <t>Bijlage 3A Prijsinvulformulier Cateringdienstverlening Eerste Kamer</t>
  </si>
  <si>
    <t xml:space="preserve">Het is op straffe van uitsluiting de Inschrijver niet toegestaan enige wijziging aan te brengen in de opmaak en tekstinhoud van de prijsinvulbladen van 'Bijlage 3A Prijsinvulformulier Cateringdienstverlening Eerste Kamer' </t>
  </si>
  <si>
    <t>Vaste aanneemsom per jaar</t>
  </si>
  <si>
    <t>incl. BTW*</t>
  </si>
  <si>
    <t>De door Opdrachtgever gevraagde gegevens dienen door de Inschrijver ingevuld te worden in de gele cellen in het tabblad 2 en 3.</t>
  </si>
  <si>
    <t>Inschrijver dient te controleren of de formules voor optelling en of vermenigvuldiging van alle tabbladen (2 t/m 5) correct werken en heeft in hierin een eigen verantwoordelijkheid.</t>
  </si>
  <si>
    <t>De in de tabblad 4 genoemde aantallen/bedragen zijn gebaseerd op de historische gegevens.  Hieraan kunnen geen rechten worden ontleend. De Vaste Integrale Verrekenprijzen kunnen niet gewijzigd worden als gevolg van fluctuaties in de aantallen.</t>
  </si>
  <si>
    <t>Exploitatiekosten waaronder kosten voor management fee, kassasystemen en algemene kosten waaronder themadagen, schoonmaak, bacteriologische controles en geldafhandeling en alle voor de Dienstverlening benodigde transport-, communicatie- en overige hulpmiddelen en materialen. (zie voor het volledige overzicht tevens eis P1 van Bijlage 2 PVE)</t>
  </si>
  <si>
    <t>*Uw inschrijfprijs wordt beoordeeld op de totale prijs cel E12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</si>
</sst>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-[$€-2]\ * #,##0.00_-;_-[$€-2]\ * #,##0.00\-;_-[$€-2]\ * &quot;-&quot;??_-;_-@_-"/>
    <numFmt numFmtId="168" formatCode="#,##0.00_ ;\-#,##0.00\ "/>
    <numFmt numFmtId="169" formatCode="&quot;€&quot;\ #,##0.00_-"/>
    <numFmt numFmtId="170" formatCode="_-* #,##0_-;_-* #,##0\-;_-* &quot;-&quot;??_-;_-@_-"/>
    <numFmt numFmtId="171" formatCode="_-[$€]\ * #,##0.00_-;_-[$€]\ * #,##0.00\-;_-[$€]\ * &quot;-&quot;??_-;_-@_-"/>
  </numFmts>
  <fonts count="44" x14ac:knownFonts="1">
    <font>
      <sz val="10"/>
      <name val="Arial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b/>
      <sz val="10"/>
      <name val="Trebuchet MS"/>
      <family val="2"/>
    </font>
    <font>
      <u/>
      <sz val="10"/>
      <color indexed="12"/>
      <name val="Arial"/>
      <family val="2"/>
    </font>
    <font>
      <sz val="10"/>
      <name val="Trebuchet MS"/>
      <family val="2"/>
    </font>
    <font>
      <i/>
      <sz val="10"/>
      <name val="Trebuchet MS"/>
      <family val="2"/>
    </font>
    <font>
      <sz val="9"/>
      <name val="Verdana"/>
      <family val="2"/>
    </font>
    <font>
      <b/>
      <sz val="9"/>
      <name val="Verdana"/>
      <family val="2"/>
    </font>
    <font>
      <b/>
      <i/>
      <sz val="9"/>
      <name val="Verdana"/>
      <family val="2"/>
    </font>
    <font>
      <b/>
      <u/>
      <sz val="9"/>
      <name val="Verdana"/>
      <family val="2"/>
    </font>
    <font>
      <i/>
      <sz val="9"/>
      <name val="Verdana"/>
      <family val="2"/>
    </font>
    <font>
      <sz val="9"/>
      <color indexed="10"/>
      <name val="Verdana"/>
      <family val="2"/>
    </font>
    <font>
      <sz val="8"/>
      <name val="Arial"/>
      <family val="2"/>
    </font>
    <font>
      <sz val="9"/>
      <name val="Trebuchet MS"/>
      <family val="2"/>
    </font>
    <font>
      <sz val="9"/>
      <color indexed="56"/>
      <name val="Verdana"/>
      <family val="2"/>
    </font>
    <font>
      <sz val="10"/>
      <name val="Verdana"/>
      <family val="2"/>
    </font>
    <font>
      <sz val="10"/>
      <color indexed="10"/>
      <name val="Verdana"/>
      <family val="2"/>
    </font>
    <font>
      <b/>
      <strike/>
      <sz val="9"/>
      <name val="Verdana"/>
      <family val="2"/>
    </font>
    <font>
      <b/>
      <sz val="10"/>
      <color indexed="10"/>
      <name val="Arial"/>
      <family val="2"/>
    </font>
    <font>
      <b/>
      <sz val="9"/>
      <color indexed="8"/>
      <name val="Verdana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6"/>
      <name val="Arial"/>
      <family val="2"/>
    </font>
    <font>
      <u/>
      <sz val="16"/>
      <color indexed="12"/>
      <name val="Arial"/>
      <family val="2"/>
    </font>
    <font>
      <b/>
      <sz val="10"/>
      <name val="Arial"/>
      <family val="2"/>
    </font>
    <font>
      <b/>
      <sz val="10"/>
      <name val="Verdana"/>
      <family val="2"/>
    </font>
    <font>
      <b/>
      <u val="singleAccounting"/>
      <sz val="10"/>
      <name val="Trebuchet MS"/>
      <family val="2"/>
    </font>
    <font>
      <sz val="9"/>
      <color indexed="8"/>
      <name val="Verdana"/>
      <family val="2"/>
    </font>
    <font>
      <b/>
      <sz val="12"/>
      <color rgb="FFFF0000"/>
      <name val="Verdana"/>
      <family val="2"/>
    </font>
    <font>
      <b/>
      <sz val="12"/>
      <color indexed="10"/>
      <name val="Verdana"/>
      <family val="2"/>
    </font>
    <font>
      <b/>
      <u/>
      <sz val="10"/>
      <name val="Trebuchet MS"/>
      <family val="2"/>
    </font>
    <font>
      <b/>
      <sz val="10"/>
      <color rgb="FFFF0000"/>
      <name val="Trebuchet MS"/>
      <family val="2"/>
    </font>
    <font>
      <u/>
      <sz val="9"/>
      <name val="Trebuchet MS"/>
      <family val="2"/>
    </font>
    <font>
      <b/>
      <sz val="10"/>
      <color theme="3"/>
      <name val="Trebuchet MS"/>
      <family val="2"/>
    </font>
    <font>
      <b/>
      <sz val="16"/>
      <name val="Verdana"/>
      <family val="2"/>
    </font>
    <font>
      <sz val="10"/>
      <color rgb="FFFF0000"/>
      <name val="Trebuchet MS"/>
      <family val="2"/>
    </font>
    <font>
      <u/>
      <sz val="9"/>
      <name val="Verdana"/>
      <family val="2"/>
    </font>
    <font>
      <b/>
      <sz val="9"/>
      <color rgb="FFFF0000"/>
      <name val="Verdana"/>
      <family val="2"/>
    </font>
    <font>
      <b/>
      <sz val="10"/>
      <color rgb="FFFF0000"/>
      <name val="Verdana"/>
      <family val="2"/>
    </font>
    <font>
      <sz val="11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171" fontId="5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323">
    <xf numFmtId="0" fontId="0" fillId="0" borderId="0" xfId="0"/>
    <xf numFmtId="0" fontId="8" fillId="0" borderId="0" xfId="0" applyFont="1"/>
    <xf numFmtId="0" fontId="6" fillId="0" borderId="0" xfId="0" applyFont="1"/>
    <xf numFmtId="167" fontId="8" fillId="0" borderId="0" xfId="0" applyNumberFormat="1" applyFont="1"/>
    <xf numFmtId="0" fontId="8" fillId="2" borderId="1" xfId="0" applyFont="1" applyFill="1" applyBorder="1" applyAlignment="1">
      <alignment wrapText="1"/>
    </xf>
    <xf numFmtId="167" fontId="8" fillId="3" borderId="1" xfId="0" applyNumberFormat="1" applyFont="1" applyFill="1" applyBorder="1"/>
    <xf numFmtId="168" fontId="8" fillId="0" borderId="0" xfId="3" applyNumberFormat="1" applyFont="1"/>
    <xf numFmtId="167" fontId="8" fillId="2" borderId="1" xfId="0" applyNumberFormat="1" applyFont="1" applyFill="1" applyBorder="1" applyAlignment="1">
      <alignment horizontal="center" wrapText="1"/>
    </xf>
    <xf numFmtId="0" fontId="8" fillId="2" borderId="2" xfId="0" applyFont="1" applyFill="1" applyBorder="1"/>
    <xf numFmtId="167" fontId="8" fillId="2" borderId="3" xfId="0" applyNumberFormat="1" applyFont="1" applyFill="1" applyBorder="1" applyAlignment="1">
      <alignment horizontal="center" wrapText="1"/>
    </xf>
    <xf numFmtId="167" fontId="8" fillId="3" borderId="3" xfId="0" applyNumberFormat="1" applyFont="1" applyFill="1" applyBorder="1"/>
    <xf numFmtId="0" fontId="6" fillId="4" borderId="6" xfId="0" applyFont="1" applyFill="1" applyBorder="1"/>
    <xf numFmtId="0" fontId="8" fillId="4" borderId="7" xfId="0" applyFont="1" applyFill="1" applyBorder="1"/>
    <xf numFmtId="168" fontId="8" fillId="4" borderId="7" xfId="3" applyNumberFormat="1" applyFont="1" applyFill="1" applyBorder="1"/>
    <xf numFmtId="167" fontId="8" fillId="4" borderId="7" xfId="0" applyNumberFormat="1" applyFont="1" applyFill="1" applyBorder="1"/>
    <xf numFmtId="167" fontId="6" fillId="4" borderId="8" xfId="0" applyNumberFormat="1" applyFont="1" applyFill="1" applyBorder="1"/>
    <xf numFmtId="0" fontId="8" fillId="4" borderId="6" xfId="0" applyFont="1" applyFill="1" applyBorder="1"/>
    <xf numFmtId="9" fontId="8" fillId="0" borderId="0" xfId="4" applyFont="1"/>
    <xf numFmtId="9" fontId="8" fillId="2" borderId="9" xfId="4" applyFont="1" applyFill="1" applyBorder="1" applyAlignment="1">
      <alignment horizontal="center" wrapText="1"/>
    </xf>
    <xf numFmtId="9" fontId="8" fillId="4" borderId="7" xfId="4" applyFont="1" applyFill="1" applyBorder="1"/>
    <xf numFmtId="168" fontId="8" fillId="2" borderId="1" xfId="3" applyNumberFormat="1" applyFont="1" applyFill="1" applyBorder="1" applyAlignment="1">
      <alignment wrapText="1"/>
    </xf>
    <xf numFmtId="0" fontId="6" fillId="4" borderId="7" xfId="0" applyFont="1" applyFill="1" applyBorder="1"/>
    <xf numFmtId="168" fontId="6" fillId="4" borderId="7" xfId="3" applyNumberFormat="1" applyFont="1" applyFill="1" applyBorder="1"/>
    <xf numFmtId="167" fontId="6" fillId="4" borderId="7" xfId="0" applyNumberFormat="1" applyFont="1" applyFill="1" applyBorder="1"/>
    <xf numFmtId="9" fontId="6" fillId="4" borderId="7" xfId="4" applyFont="1" applyFill="1" applyBorder="1"/>
    <xf numFmtId="0" fontId="8" fillId="0" borderId="0" xfId="0" applyFont="1" applyAlignment="1"/>
    <xf numFmtId="167" fontId="8" fillId="0" borderId="0" xfId="5" applyNumberFormat="1" applyFont="1"/>
    <xf numFmtId="164" fontId="0" fillId="0" borderId="0" xfId="0" applyNumberFormat="1"/>
    <xf numFmtId="0" fontId="0" fillId="0" borderId="0" xfId="0" applyAlignment="1">
      <alignment wrapText="1"/>
    </xf>
    <xf numFmtId="169" fontId="0" fillId="0" borderId="0" xfId="0" applyNumberFormat="1"/>
    <xf numFmtId="0" fontId="0" fillId="0" borderId="0" xfId="0" applyFill="1"/>
    <xf numFmtId="165" fontId="8" fillId="3" borderId="1" xfId="3" applyFont="1" applyFill="1" applyBorder="1"/>
    <xf numFmtId="0" fontId="9" fillId="0" borderId="0" xfId="0" applyFont="1"/>
    <xf numFmtId="0" fontId="11" fillId="4" borderId="21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wrapText="1"/>
    </xf>
    <xf numFmtId="164" fontId="11" fillId="4" borderId="16" xfId="0" applyNumberFormat="1" applyFont="1" applyFill="1" applyBorder="1" applyAlignment="1">
      <alignment horizontal="center" wrapText="1"/>
    </xf>
    <xf numFmtId="164" fontId="11" fillId="4" borderId="17" xfId="0" applyNumberFormat="1" applyFont="1" applyFill="1" applyBorder="1" applyAlignment="1">
      <alignment horizontal="center" wrapText="1"/>
    </xf>
    <xf numFmtId="0" fontId="11" fillId="4" borderId="4" xfId="0" applyFont="1" applyFill="1" applyBorder="1"/>
    <xf numFmtId="164" fontId="10" fillId="3" borderId="1" xfId="0" applyNumberFormat="1" applyFont="1" applyFill="1" applyBorder="1"/>
    <xf numFmtId="164" fontId="10" fillId="3" borderId="3" xfId="0" applyNumberFormat="1" applyFont="1" applyFill="1" applyBorder="1"/>
    <xf numFmtId="0" fontId="10" fillId="4" borderId="18" xfId="0" applyFont="1" applyFill="1" applyBorder="1"/>
    <xf numFmtId="170" fontId="10" fillId="4" borderId="18" xfId="0" applyNumberFormat="1" applyFont="1" applyFill="1" applyBorder="1"/>
    <xf numFmtId="0" fontId="10" fillId="4" borderId="19" xfId="0" applyFont="1" applyFill="1" applyBorder="1"/>
    <xf numFmtId="0" fontId="11" fillId="4" borderId="9" xfId="0" applyFont="1" applyFill="1" applyBorder="1"/>
    <xf numFmtId="164" fontId="10" fillId="4" borderId="18" xfId="0" applyNumberFormat="1" applyFont="1" applyFill="1" applyBorder="1"/>
    <xf numFmtId="0" fontId="11" fillId="4" borderId="1" xfId="0" applyFont="1" applyFill="1" applyBorder="1"/>
    <xf numFmtId="0" fontId="11" fillId="4" borderId="19" xfId="0" applyFont="1" applyFill="1" applyBorder="1"/>
    <xf numFmtId="169" fontId="11" fillId="4" borderId="1" xfId="0" applyNumberFormat="1" applyFont="1" applyFill="1" applyBorder="1"/>
    <xf numFmtId="169" fontId="10" fillId="3" borderId="1" xfId="0" applyNumberFormat="1" applyFont="1" applyFill="1" applyBorder="1"/>
    <xf numFmtId="0" fontId="10" fillId="4" borderId="9" xfId="0" applyFont="1" applyFill="1" applyBorder="1"/>
    <xf numFmtId="0" fontId="10" fillId="4" borderId="1" xfId="0" applyFont="1" applyFill="1" applyBorder="1" applyAlignment="1">
      <alignment vertical="top" wrapText="1"/>
    </xf>
    <xf numFmtId="0" fontId="17" fillId="0" borderId="0" xfId="0" applyFont="1"/>
    <xf numFmtId="0" fontId="19" fillId="0" borderId="0" xfId="0" applyFont="1"/>
    <xf numFmtId="168" fontId="19" fillId="0" borderId="0" xfId="3" applyNumberFormat="1" applyFont="1"/>
    <xf numFmtId="167" fontId="19" fillId="0" borderId="0" xfId="0" applyNumberFormat="1" applyFont="1"/>
    <xf numFmtId="0" fontId="20" fillId="0" borderId="0" xfId="0" applyFont="1"/>
    <xf numFmtId="9" fontId="8" fillId="0" borderId="0" xfId="4" applyFont="1" applyAlignment="1">
      <alignment horizontal="center"/>
    </xf>
    <xf numFmtId="0" fontId="10" fillId="4" borderId="1" xfId="0" applyFont="1" applyFill="1" applyBorder="1" applyAlignment="1">
      <alignment horizontal="left" vertical="center" wrapText="1"/>
    </xf>
    <xf numFmtId="167" fontId="10" fillId="3" borderId="1" xfId="5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6" borderId="9" xfId="0" applyFont="1" applyFill="1" applyBorder="1"/>
    <xf numFmtId="0" fontId="10" fillId="6" borderId="18" xfId="0" applyFont="1" applyFill="1" applyBorder="1"/>
    <xf numFmtId="0" fontId="10" fillId="4" borderId="13" xfId="0" applyFont="1" applyFill="1" applyBorder="1"/>
    <xf numFmtId="0" fontId="10" fillId="4" borderId="26" xfId="0" applyFont="1" applyFill="1" applyBorder="1"/>
    <xf numFmtId="0" fontId="8" fillId="4" borderId="1" xfId="0" applyFont="1" applyFill="1" applyBorder="1"/>
    <xf numFmtId="0" fontId="23" fillId="0" borderId="14" xfId="0" applyFont="1" applyBorder="1" applyAlignment="1">
      <alignment horizontal="center"/>
    </xf>
    <xf numFmtId="0" fontId="14" fillId="5" borderId="11" xfId="0" applyFont="1" applyFill="1" applyBorder="1" applyAlignment="1">
      <alignment vertical="top"/>
    </xf>
    <xf numFmtId="0" fontId="14" fillId="5" borderId="11" xfId="0" applyFont="1" applyFill="1" applyBorder="1" applyAlignment="1">
      <alignment vertical="top" wrapText="1"/>
    </xf>
    <xf numFmtId="167" fontId="14" fillId="5" borderId="11" xfId="5" applyNumberFormat="1" applyFont="1" applyFill="1" applyBorder="1" applyAlignment="1">
      <alignment horizontal="center" vertical="top" wrapText="1"/>
    </xf>
    <xf numFmtId="0" fontId="12" fillId="5" borderId="11" xfId="4" applyNumberFormat="1" applyFont="1" applyFill="1" applyBorder="1" applyAlignment="1">
      <alignment horizontal="center" wrapText="1"/>
    </xf>
    <xf numFmtId="0" fontId="13" fillId="8" borderId="9" xfId="0" applyFont="1" applyFill="1" applyBorder="1" applyAlignment="1">
      <alignment vertical="top"/>
    </xf>
    <xf numFmtId="0" fontId="13" fillId="8" borderId="18" xfId="0" applyFont="1" applyFill="1" applyBorder="1" applyAlignment="1">
      <alignment vertical="top" wrapText="1"/>
    </xf>
    <xf numFmtId="167" fontId="10" fillId="8" borderId="18" xfId="5" applyNumberFormat="1" applyFont="1" applyFill="1" applyBorder="1"/>
    <xf numFmtId="0" fontId="10" fillId="8" borderId="18" xfId="0" applyFont="1" applyFill="1" applyBorder="1" applyAlignment="1">
      <alignment horizontal="center"/>
    </xf>
    <xf numFmtId="0" fontId="10" fillId="8" borderId="19" xfId="0" applyFont="1" applyFill="1" applyBorder="1" applyAlignment="1">
      <alignment vertical="center"/>
    </xf>
    <xf numFmtId="167" fontId="10" fillId="3" borderId="1" xfId="5" applyNumberFormat="1" applyFont="1" applyFill="1" applyBorder="1" applyAlignment="1">
      <alignment vertical="center"/>
    </xf>
    <xf numFmtId="167" fontId="8" fillId="0" borderId="0" xfId="5" applyNumberFormat="1" applyFont="1" applyAlignment="1">
      <alignment vertical="center"/>
    </xf>
    <xf numFmtId="0" fontId="26" fillId="6" borderId="0" xfId="0" applyFont="1" applyFill="1"/>
    <xf numFmtId="0" fontId="27" fillId="6" borderId="0" xfId="2" applyFont="1" applyFill="1" applyAlignment="1" applyProtection="1"/>
    <xf numFmtId="0" fontId="0" fillId="6" borderId="0" xfId="0" applyFill="1"/>
    <xf numFmtId="0" fontId="10" fillId="6" borderId="0" xfId="0" applyFont="1" applyFill="1"/>
    <xf numFmtId="0" fontId="10" fillId="6" borderId="28" xfId="0" applyFont="1" applyFill="1" applyBorder="1"/>
    <xf numFmtId="0" fontId="10" fillId="6" borderId="23" xfId="0" applyFont="1" applyFill="1" applyBorder="1"/>
    <xf numFmtId="0" fontId="10" fillId="6" borderId="0" xfId="0" applyFont="1" applyFill="1" applyBorder="1"/>
    <xf numFmtId="0" fontId="10" fillId="6" borderId="0" xfId="0" applyFont="1" applyFill="1" applyBorder="1" applyAlignment="1">
      <alignment horizontal="left" vertical="top" wrapText="1"/>
    </xf>
    <xf numFmtId="0" fontId="11" fillId="6" borderId="0" xfId="0" applyFont="1" applyFill="1" applyBorder="1"/>
    <xf numFmtId="0" fontId="25" fillId="6" borderId="0" xfId="0" applyFont="1" applyFill="1"/>
    <xf numFmtId="0" fontId="11" fillId="6" borderId="28" xfId="0" applyFont="1" applyFill="1" applyBorder="1"/>
    <xf numFmtId="0" fontId="11" fillId="6" borderId="13" xfId="0" applyFont="1" applyFill="1" applyBorder="1" applyAlignment="1">
      <alignment vertical="top"/>
    </xf>
    <xf numFmtId="0" fontId="10" fillId="7" borderId="28" xfId="0" applyFont="1" applyFill="1" applyBorder="1"/>
    <xf numFmtId="0" fontId="15" fillId="6" borderId="0" xfId="0" applyFont="1" applyFill="1"/>
    <xf numFmtId="169" fontId="10" fillId="6" borderId="0" xfId="0" applyNumberFormat="1" applyFont="1" applyFill="1" applyBorder="1"/>
    <xf numFmtId="169" fontId="10" fillId="6" borderId="0" xfId="0" applyNumberFormat="1" applyFont="1" applyFill="1"/>
    <xf numFmtId="0" fontId="11" fillId="6" borderId="0" xfId="0" applyFont="1" applyFill="1"/>
    <xf numFmtId="0" fontId="22" fillId="6" borderId="0" xfId="0" applyFont="1" applyFill="1" applyAlignment="1">
      <alignment horizontal="right"/>
    </xf>
    <xf numFmtId="169" fontId="22" fillId="6" borderId="0" xfId="0" applyNumberFormat="1" applyFont="1" applyFill="1" applyAlignment="1">
      <alignment horizontal="right"/>
    </xf>
    <xf numFmtId="169" fontId="0" fillId="6" borderId="0" xfId="0" applyNumberFormat="1" applyFill="1"/>
    <xf numFmtId="0" fontId="8" fillId="6" borderId="0" xfId="0" applyFont="1" applyFill="1"/>
    <xf numFmtId="0" fontId="11" fillId="6" borderId="0" xfId="0" applyFont="1" applyFill="1" applyBorder="1" applyAlignment="1"/>
    <xf numFmtId="167" fontId="10" fillId="6" borderId="0" xfId="5" applyNumberFormat="1" applyFont="1" applyFill="1" applyBorder="1"/>
    <xf numFmtId="9" fontId="10" fillId="6" borderId="0" xfId="4" applyFont="1" applyFill="1" applyBorder="1" applyAlignment="1">
      <alignment horizontal="center"/>
    </xf>
    <xf numFmtId="167" fontId="10" fillId="6" borderId="0" xfId="5" applyNumberFormat="1" applyFont="1" applyFill="1" applyBorder="1" applyAlignment="1">
      <alignment vertical="center"/>
    </xf>
    <xf numFmtId="0" fontId="10" fillId="6" borderId="0" xfId="0" applyFont="1" applyFill="1" applyBorder="1" applyAlignment="1"/>
    <xf numFmtId="0" fontId="14" fillId="6" borderId="0" xfId="0" applyFont="1" applyFill="1"/>
    <xf numFmtId="0" fontId="9" fillId="6" borderId="0" xfId="0" applyFont="1" applyFill="1"/>
    <xf numFmtId="167" fontId="10" fillId="6" borderId="0" xfId="0" applyNumberFormat="1" applyFont="1" applyFill="1"/>
    <xf numFmtId="0" fontId="10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168" fontId="8" fillId="6" borderId="0" xfId="3" applyNumberFormat="1" applyFont="1" applyFill="1"/>
    <xf numFmtId="167" fontId="8" fillId="6" borderId="0" xfId="0" applyNumberFormat="1" applyFont="1" applyFill="1"/>
    <xf numFmtId="9" fontId="8" fillId="6" borderId="0" xfId="4" applyFont="1" applyFill="1"/>
    <xf numFmtId="0" fontId="17" fillId="6" borderId="0" xfId="0" applyFont="1" applyFill="1"/>
    <xf numFmtId="168" fontId="17" fillId="6" borderId="0" xfId="3" applyNumberFormat="1" applyFont="1" applyFill="1"/>
    <xf numFmtId="167" fontId="17" fillId="6" borderId="0" xfId="0" applyNumberFormat="1" applyFont="1" applyFill="1"/>
    <xf numFmtId="9" fontId="17" fillId="6" borderId="0" xfId="4" applyFont="1" applyFill="1"/>
    <xf numFmtId="0" fontId="18" fillId="6" borderId="0" xfId="0" applyFont="1" applyFill="1"/>
    <xf numFmtId="168" fontId="10" fillId="6" borderId="0" xfId="3" applyNumberFormat="1" applyFont="1" applyFill="1"/>
    <xf numFmtId="0" fontId="19" fillId="6" borderId="0" xfId="0" applyFont="1" applyFill="1"/>
    <xf numFmtId="168" fontId="19" fillId="6" borderId="0" xfId="3" applyNumberFormat="1" applyFont="1" applyFill="1"/>
    <xf numFmtId="167" fontId="19" fillId="6" borderId="0" xfId="0" applyNumberFormat="1" applyFont="1" applyFill="1"/>
    <xf numFmtId="164" fontId="10" fillId="6" borderId="0" xfId="0" applyNumberFormat="1" applyFont="1" applyFill="1"/>
    <xf numFmtId="164" fontId="0" fillId="6" borderId="0" xfId="0" applyNumberFormat="1" applyFill="1"/>
    <xf numFmtId="0" fontId="29" fillId="6" borderId="0" xfId="0" applyFont="1" applyFill="1" applyAlignment="1">
      <alignment horizontal="left"/>
    </xf>
    <xf numFmtId="0" fontId="15" fillId="6" borderId="0" xfId="0" applyFont="1" applyFill="1" applyBorder="1"/>
    <xf numFmtId="0" fontId="10" fillId="6" borderId="31" xfId="0" applyFont="1" applyFill="1" applyBorder="1"/>
    <xf numFmtId="0" fontId="10" fillId="6" borderId="32" xfId="0" applyFont="1" applyFill="1" applyBorder="1"/>
    <xf numFmtId="0" fontId="10" fillId="6" borderId="30" xfId="0" applyFont="1" applyFill="1" applyBorder="1" applyAlignment="1">
      <alignment wrapText="1"/>
    </xf>
    <xf numFmtId="0" fontId="10" fillId="6" borderId="30" xfId="0" applyFont="1" applyFill="1" applyBorder="1" applyAlignment="1">
      <alignment horizontal="left" vertical="top" wrapText="1"/>
    </xf>
    <xf numFmtId="0" fontId="10" fillId="6" borderId="31" xfId="0" applyFont="1" applyFill="1" applyBorder="1" applyAlignment="1">
      <alignment horizontal="left" vertical="top" wrapText="1"/>
    </xf>
    <xf numFmtId="0" fontId="10" fillId="6" borderId="32" xfId="0" applyFont="1" applyFill="1" applyBorder="1" applyAlignment="1">
      <alignment horizontal="left" vertical="top" wrapText="1"/>
    </xf>
    <xf numFmtId="0" fontId="14" fillId="5" borderId="11" xfId="0" applyFont="1" applyFill="1" applyBorder="1" applyAlignment="1">
      <alignment horizontal="center" vertical="top" wrapText="1"/>
    </xf>
    <xf numFmtId="0" fontId="10" fillId="4" borderId="9" xfId="0" applyFont="1" applyFill="1" applyBorder="1" applyAlignment="1">
      <alignment vertical="top" wrapText="1"/>
    </xf>
    <xf numFmtId="0" fontId="14" fillId="5" borderId="34" xfId="0" applyFont="1" applyFill="1" applyBorder="1" applyAlignment="1">
      <alignment vertical="top" wrapText="1"/>
    </xf>
    <xf numFmtId="0" fontId="30" fillId="0" borderId="0" xfId="0" applyFont="1" applyBorder="1" applyAlignment="1">
      <alignment horizontal="left"/>
    </xf>
    <xf numFmtId="167" fontId="6" fillId="6" borderId="0" xfId="0" applyNumberFormat="1" applyFont="1" applyFill="1" applyBorder="1" applyAlignment="1">
      <alignment horizontal="left"/>
    </xf>
    <xf numFmtId="0" fontId="31" fillId="4" borderId="9" xfId="0" applyFont="1" applyFill="1" applyBorder="1" applyAlignment="1">
      <alignment vertical="top" wrapText="1"/>
    </xf>
    <xf numFmtId="167" fontId="8" fillId="2" borderId="1" xfId="0" applyNumberFormat="1" applyFont="1" applyFill="1" applyBorder="1" applyAlignment="1">
      <alignment wrapText="1"/>
    </xf>
    <xf numFmtId="0" fontId="14" fillId="6" borderId="31" xfId="0" applyFont="1" applyFill="1" applyBorder="1"/>
    <xf numFmtId="0" fontId="11" fillId="6" borderId="13" xfId="0" applyFont="1" applyFill="1" applyBorder="1" applyAlignment="1">
      <alignment wrapText="1"/>
    </xf>
    <xf numFmtId="0" fontId="10" fillId="6" borderId="30" xfId="0" applyFont="1" applyFill="1" applyBorder="1" applyAlignment="1">
      <alignment vertical="center"/>
    </xf>
    <xf numFmtId="0" fontId="10" fillId="6" borderId="31" xfId="0" applyFont="1" applyFill="1" applyBorder="1" applyAlignment="1">
      <alignment vertical="top" wrapText="1"/>
    </xf>
    <xf numFmtId="0" fontId="6" fillId="4" borderId="10" xfId="0" applyFont="1" applyFill="1" applyBorder="1"/>
    <xf numFmtId="0" fontId="6" fillId="4" borderId="11" xfId="0" applyFont="1" applyFill="1" applyBorder="1"/>
    <xf numFmtId="168" fontId="6" fillId="4" borderId="11" xfId="3" applyNumberFormat="1" applyFont="1" applyFill="1" applyBorder="1"/>
    <xf numFmtId="167" fontId="6" fillId="4" borderId="11" xfId="0" applyNumberFormat="1" applyFont="1" applyFill="1" applyBorder="1"/>
    <xf numFmtId="9" fontId="6" fillId="4" borderId="34" xfId="4" applyFont="1" applyFill="1" applyBorder="1"/>
    <xf numFmtId="167" fontId="6" fillId="4" borderId="12" xfId="0" applyNumberFormat="1" applyFont="1" applyFill="1" applyBorder="1"/>
    <xf numFmtId="0" fontId="6" fillId="2" borderId="41" xfId="0" applyFont="1" applyFill="1" applyBorder="1"/>
    <xf numFmtId="0" fontId="6" fillId="2" borderId="42" xfId="0" applyFont="1" applyFill="1" applyBorder="1"/>
    <xf numFmtId="168" fontId="6" fillId="2" borderId="42" xfId="3" applyNumberFormat="1" applyFont="1" applyFill="1" applyBorder="1"/>
    <xf numFmtId="167" fontId="6" fillId="2" borderId="42" xfId="0" applyNumberFormat="1" applyFont="1" applyFill="1" applyBorder="1"/>
    <xf numFmtId="165" fontId="6" fillId="3" borderId="42" xfId="3" applyFont="1" applyFill="1" applyBorder="1"/>
    <xf numFmtId="167" fontId="6" fillId="3" borderId="42" xfId="0" applyNumberFormat="1" applyFont="1" applyFill="1" applyBorder="1"/>
    <xf numFmtId="9" fontId="6" fillId="3" borderId="43" xfId="4" applyFont="1" applyFill="1" applyBorder="1"/>
    <xf numFmtId="167" fontId="6" fillId="3" borderId="44" xfId="0" applyNumberFormat="1" applyFont="1" applyFill="1" applyBorder="1"/>
    <xf numFmtId="0" fontId="6" fillId="4" borderId="28" xfId="0" applyFont="1" applyFill="1" applyBorder="1"/>
    <xf numFmtId="0" fontId="6" fillId="4" borderId="0" xfId="0" applyFont="1" applyFill="1" applyBorder="1"/>
    <xf numFmtId="168" fontId="6" fillId="4" borderId="0" xfId="3" applyNumberFormat="1" applyFont="1" applyFill="1" applyBorder="1"/>
    <xf numFmtId="167" fontId="6" fillId="4" borderId="0" xfId="0" applyNumberFormat="1" applyFont="1" applyFill="1" applyBorder="1"/>
    <xf numFmtId="9" fontId="6" fillId="4" borderId="32" xfId="4" applyFont="1" applyFill="1" applyBorder="1"/>
    <xf numFmtId="0" fontId="6" fillId="4" borderId="23" xfId="0" applyFont="1" applyFill="1" applyBorder="1"/>
    <xf numFmtId="0" fontId="8" fillId="4" borderId="45" xfId="0" applyFont="1" applyFill="1" applyBorder="1"/>
    <xf numFmtId="168" fontId="8" fillId="4" borderId="45" xfId="3" applyNumberFormat="1" applyFont="1" applyFill="1" applyBorder="1"/>
    <xf numFmtId="167" fontId="8" fillId="4" borderId="45" xfId="0" applyNumberFormat="1" applyFont="1" applyFill="1" applyBorder="1"/>
    <xf numFmtId="9" fontId="8" fillId="4" borderId="32" xfId="4" applyFont="1" applyFill="1" applyBorder="1"/>
    <xf numFmtId="167" fontId="6" fillId="11" borderId="32" xfId="0" applyNumberFormat="1" applyFont="1" applyFill="1" applyBorder="1"/>
    <xf numFmtId="167" fontId="6" fillId="11" borderId="29" xfId="0" applyNumberFormat="1" applyFont="1" applyFill="1" applyBorder="1"/>
    <xf numFmtId="167" fontId="6" fillId="11" borderId="33" xfId="0" applyNumberFormat="1" applyFont="1" applyFill="1" applyBorder="1"/>
    <xf numFmtId="0" fontId="8" fillId="2" borderId="22" xfId="0" applyFont="1" applyFill="1" applyBorder="1"/>
    <xf numFmtId="167" fontId="8" fillId="2" borderId="19" xfId="0" applyNumberFormat="1" applyFont="1" applyFill="1" applyBorder="1" applyAlignment="1">
      <alignment horizontal="center" wrapText="1"/>
    </xf>
    <xf numFmtId="0" fontId="6" fillId="2" borderId="47" xfId="0" applyFont="1" applyFill="1" applyBorder="1"/>
    <xf numFmtId="167" fontId="6" fillId="3" borderId="48" xfId="0" applyNumberFormat="1" applyFont="1" applyFill="1" applyBorder="1"/>
    <xf numFmtId="0" fontId="6" fillId="4" borderId="49" xfId="0" applyFont="1" applyFill="1" applyBorder="1"/>
    <xf numFmtId="167" fontId="6" fillId="4" borderId="24" xfId="0" applyNumberFormat="1" applyFont="1" applyFill="1" applyBorder="1"/>
    <xf numFmtId="0" fontId="6" fillId="4" borderId="34" xfId="0" applyFont="1" applyFill="1" applyBorder="1"/>
    <xf numFmtId="168" fontId="6" fillId="4" borderId="40" xfId="3" applyNumberFormat="1" applyFont="1" applyFill="1" applyBorder="1"/>
    <xf numFmtId="167" fontId="6" fillId="4" borderId="40" xfId="0" applyNumberFormat="1" applyFont="1" applyFill="1" applyBorder="1"/>
    <xf numFmtId="0" fontId="6" fillId="4" borderId="40" xfId="0" applyFont="1" applyFill="1" applyBorder="1"/>
    <xf numFmtId="0" fontId="6" fillId="4" borderId="24" xfId="0" applyFont="1" applyFill="1" applyBorder="1"/>
    <xf numFmtId="0" fontId="6" fillId="10" borderId="49" xfId="0" applyFont="1" applyFill="1" applyBorder="1"/>
    <xf numFmtId="0" fontId="6" fillId="10" borderId="10" xfId="0" applyFont="1" applyFill="1" applyBorder="1"/>
    <xf numFmtId="0" fontId="6" fillId="12" borderId="51" xfId="0" applyFont="1" applyFill="1" applyBorder="1"/>
    <xf numFmtId="168" fontId="6" fillId="12" borderId="51" xfId="3" applyNumberFormat="1" applyFont="1" applyFill="1" applyBorder="1"/>
    <xf numFmtId="167" fontId="6" fillId="12" borderId="51" xfId="0" applyNumberFormat="1" applyFont="1" applyFill="1" applyBorder="1"/>
    <xf numFmtId="167" fontId="6" fillId="3" borderId="52" xfId="0" applyNumberFormat="1" applyFont="1" applyFill="1" applyBorder="1"/>
    <xf numFmtId="0" fontId="6" fillId="12" borderId="43" xfId="0" applyFont="1" applyFill="1" applyBorder="1"/>
    <xf numFmtId="0" fontId="6" fillId="12" borderId="48" xfId="0" applyFont="1" applyFill="1" applyBorder="1"/>
    <xf numFmtId="9" fontId="6" fillId="3" borderId="44" xfId="4" applyFont="1" applyFill="1" applyBorder="1"/>
    <xf numFmtId="169" fontId="11" fillId="11" borderId="19" xfId="0" applyNumberFormat="1" applyFont="1" applyFill="1" applyBorder="1"/>
    <xf numFmtId="0" fontId="30" fillId="10" borderId="0" xfId="0" applyFont="1" applyFill="1" applyBorder="1"/>
    <xf numFmtId="0" fontId="8" fillId="10" borderId="0" xfId="0" applyFont="1" applyFill="1"/>
    <xf numFmtId="167" fontId="17" fillId="10" borderId="0" xfId="0" applyNumberFormat="1" applyFont="1" applyFill="1"/>
    <xf numFmtId="0" fontId="17" fillId="10" borderId="0" xfId="0" applyFont="1" applyFill="1"/>
    <xf numFmtId="168" fontId="17" fillId="10" borderId="0" xfId="3" applyNumberFormat="1" applyFont="1" applyFill="1"/>
    <xf numFmtId="9" fontId="17" fillId="10" borderId="0" xfId="4" applyFont="1" applyFill="1"/>
    <xf numFmtId="0" fontId="10" fillId="10" borderId="0" xfId="0" applyFont="1" applyFill="1"/>
    <xf numFmtId="0" fontId="10" fillId="10" borderId="0" xfId="0" applyFont="1" applyFill="1" applyAlignment="1">
      <alignment wrapText="1"/>
    </xf>
    <xf numFmtId="0" fontId="0" fillId="10" borderId="0" xfId="0" applyFill="1"/>
    <xf numFmtId="0" fontId="10" fillId="0" borderId="0" xfId="0" applyFont="1" applyFill="1"/>
    <xf numFmtId="0" fontId="17" fillId="0" borderId="0" xfId="0" applyFont="1" applyFill="1"/>
    <xf numFmtId="168" fontId="17" fillId="0" borderId="0" xfId="3" applyNumberFormat="1" applyFont="1" applyFill="1"/>
    <xf numFmtId="167" fontId="17" fillId="0" borderId="0" xfId="0" applyNumberFormat="1" applyFont="1" applyFill="1"/>
    <xf numFmtId="9" fontId="17" fillId="0" borderId="0" xfId="4" applyFont="1" applyFill="1"/>
    <xf numFmtId="0" fontId="19" fillId="0" borderId="0" xfId="0" applyFont="1" applyFill="1"/>
    <xf numFmtId="168" fontId="10" fillId="0" borderId="0" xfId="3" applyNumberFormat="1" applyFont="1" applyFill="1"/>
    <xf numFmtId="167" fontId="10" fillId="0" borderId="0" xfId="0" applyNumberFormat="1" applyFont="1" applyFill="1"/>
    <xf numFmtId="0" fontId="36" fillId="6" borderId="0" xfId="0" applyFont="1" applyFill="1"/>
    <xf numFmtId="0" fontId="35" fillId="10" borderId="0" xfId="0" applyFont="1" applyFill="1" applyBorder="1" applyAlignment="1">
      <alignment vertical="center"/>
    </xf>
    <xf numFmtId="167" fontId="6" fillId="11" borderId="8" xfId="0" applyNumberFormat="1" applyFont="1" applyFill="1" applyBorder="1" applyAlignment="1">
      <alignment vertical="center" wrapText="1"/>
    </xf>
    <xf numFmtId="0" fontId="11" fillId="6" borderId="28" xfId="0" applyFont="1" applyFill="1" applyBorder="1" applyAlignment="1">
      <alignment wrapText="1"/>
    </xf>
    <xf numFmtId="0" fontId="38" fillId="6" borderId="0" xfId="0" applyFont="1" applyFill="1"/>
    <xf numFmtId="0" fontId="34" fillId="10" borderId="0" xfId="0" applyFont="1" applyFill="1" applyBorder="1"/>
    <xf numFmtId="0" fontId="35" fillId="10" borderId="0" xfId="0" applyFont="1" applyFill="1" applyBorder="1"/>
    <xf numFmtId="0" fontId="10" fillId="4" borderId="1" xfId="0" applyFont="1" applyFill="1" applyBorder="1" applyAlignment="1">
      <alignment vertical="top"/>
    </xf>
    <xf numFmtId="0" fontId="10" fillId="4" borderId="24" xfId="0" applyFont="1" applyFill="1" applyBorder="1" applyAlignment="1">
      <alignment vertical="top"/>
    </xf>
    <xf numFmtId="0" fontId="10" fillId="6" borderId="28" xfId="0" applyFont="1" applyFill="1" applyBorder="1" applyAlignment="1">
      <alignment vertical="top"/>
    </xf>
    <xf numFmtId="0" fontId="15" fillId="6" borderId="0" xfId="0" applyFont="1" applyFill="1" applyAlignment="1">
      <alignment horizontal="left"/>
    </xf>
    <xf numFmtId="169" fontId="11" fillId="11" borderId="19" xfId="0" applyNumberFormat="1" applyFont="1" applyFill="1" applyBorder="1" applyAlignment="1">
      <alignment wrapText="1"/>
    </xf>
    <xf numFmtId="4" fontId="10" fillId="3" borderId="1" xfId="0" applyNumberFormat="1" applyFont="1" applyFill="1" applyBorder="1" applyAlignment="1">
      <alignment vertical="top" wrapText="1"/>
    </xf>
    <xf numFmtId="167" fontId="10" fillId="9" borderId="1" xfId="5" applyNumberFormat="1" applyFont="1" applyFill="1" applyBorder="1" applyProtection="1">
      <protection locked="0"/>
    </xf>
    <xf numFmtId="0" fontId="9" fillId="9" borderId="2" xfId="0" applyFont="1" applyFill="1" applyBorder="1" applyProtection="1">
      <protection locked="0"/>
    </xf>
    <xf numFmtId="0" fontId="8" fillId="9" borderId="1" xfId="0" applyFont="1" applyFill="1" applyBorder="1" applyProtection="1">
      <protection locked="0"/>
    </xf>
    <xf numFmtId="0" fontId="9" fillId="9" borderId="4" xfId="0" applyFont="1" applyFill="1" applyBorder="1" applyProtection="1">
      <protection locked="0"/>
    </xf>
    <xf numFmtId="9" fontId="8" fillId="9" borderId="9" xfId="4" applyFont="1" applyFill="1" applyBorder="1" applyProtection="1">
      <protection locked="0"/>
    </xf>
    <xf numFmtId="167" fontId="8" fillId="9" borderId="19" xfId="0" applyNumberFormat="1" applyFont="1" applyFill="1" applyBorder="1" applyProtection="1">
      <protection locked="0"/>
    </xf>
    <xf numFmtId="0" fontId="9" fillId="9" borderId="22" xfId="0" applyFont="1" applyFill="1" applyBorder="1" applyProtection="1">
      <protection locked="0"/>
    </xf>
    <xf numFmtId="0" fontId="9" fillId="9" borderId="46" xfId="0" applyFont="1" applyFill="1" applyBorder="1" applyProtection="1">
      <protection locked="0"/>
    </xf>
    <xf numFmtId="167" fontId="8" fillId="9" borderId="35" xfId="0" applyNumberFormat="1" applyFont="1" applyFill="1" applyBorder="1" applyProtection="1">
      <protection locked="0"/>
    </xf>
    <xf numFmtId="9" fontId="8" fillId="9" borderId="25" xfId="4" applyFont="1" applyFill="1" applyBorder="1" applyProtection="1">
      <protection locked="0"/>
    </xf>
    <xf numFmtId="167" fontId="8" fillId="9" borderId="1" xfId="0" applyNumberFormat="1" applyFont="1" applyFill="1" applyBorder="1" applyProtection="1">
      <protection locked="0"/>
    </xf>
    <xf numFmtId="167" fontId="8" fillId="9" borderId="5" xfId="0" applyNumberFormat="1" applyFont="1" applyFill="1" applyBorder="1" applyProtection="1">
      <protection locked="0"/>
    </xf>
    <xf numFmtId="168" fontId="8" fillId="9" borderId="1" xfId="3" applyNumberFormat="1" applyFont="1" applyFill="1" applyBorder="1" applyProtection="1">
      <protection locked="0"/>
    </xf>
    <xf numFmtId="0" fontId="8" fillId="12" borderId="9" xfId="0" applyFont="1" applyFill="1" applyBorder="1" applyProtection="1">
      <protection locked="0"/>
    </xf>
    <xf numFmtId="168" fontId="8" fillId="12" borderId="18" xfId="3" applyNumberFormat="1" applyFont="1" applyFill="1" applyBorder="1" applyProtection="1">
      <protection locked="0"/>
    </xf>
    <xf numFmtId="167" fontId="8" fillId="12" borderId="18" xfId="0" applyNumberFormat="1" applyFont="1" applyFill="1" applyBorder="1" applyProtection="1">
      <protection locked="0"/>
    </xf>
    <xf numFmtId="0" fontId="8" fillId="12" borderId="18" xfId="0" applyFont="1" applyFill="1" applyBorder="1" applyProtection="1">
      <protection locked="0"/>
    </xf>
    <xf numFmtId="0" fontId="8" fillId="12" borderId="19" xfId="0" applyFont="1" applyFill="1" applyBorder="1" applyProtection="1">
      <protection locked="0"/>
    </xf>
    <xf numFmtId="0" fontId="8" fillId="12" borderId="25" xfId="0" applyFont="1" applyFill="1" applyBorder="1" applyProtection="1">
      <protection locked="0"/>
    </xf>
    <xf numFmtId="168" fontId="8" fillId="12" borderId="39" xfId="3" applyNumberFormat="1" applyFont="1" applyFill="1" applyBorder="1" applyProtection="1">
      <protection locked="0"/>
    </xf>
    <xf numFmtId="167" fontId="8" fillId="12" borderId="39" xfId="0" applyNumberFormat="1" applyFont="1" applyFill="1" applyBorder="1" applyProtection="1">
      <protection locked="0"/>
    </xf>
    <xf numFmtId="0" fontId="8" fillId="12" borderId="39" xfId="0" applyFont="1" applyFill="1" applyBorder="1" applyProtection="1">
      <protection locked="0"/>
    </xf>
    <xf numFmtId="0" fontId="8" fillId="12" borderId="35" xfId="0" applyFont="1" applyFill="1" applyBorder="1" applyProtection="1">
      <protection locked="0"/>
    </xf>
    <xf numFmtId="0" fontId="8" fillId="12" borderId="34" xfId="0" applyFont="1" applyFill="1" applyBorder="1" applyProtection="1">
      <protection locked="0"/>
    </xf>
    <xf numFmtId="168" fontId="8" fillId="12" borderId="40" xfId="3" applyNumberFormat="1" applyFont="1" applyFill="1" applyBorder="1" applyProtection="1">
      <protection locked="0"/>
    </xf>
    <xf numFmtId="167" fontId="8" fillId="12" borderId="40" xfId="0" applyNumberFormat="1" applyFont="1" applyFill="1" applyBorder="1" applyProtection="1">
      <protection locked="0"/>
    </xf>
    <xf numFmtId="0" fontId="8" fillId="12" borderId="40" xfId="0" applyFont="1" applyFill="1" applyBorder="1" applyProtection="1">
      <protection locked="0"/>
    </xf>
    <xf numFmtId="0" fontId="8" fillId="12" borderId="24" xfId="0" applyFont="1" applyFill="1" applyBorder="1" applyProtection="1">
      <protection locked="0"/>
    </xf>
    <xf numFmtId="167" fontId="8" fillId="2" borderId="18" xfId="0" applyNumberFormat="1" applyFont="1" applyFill="1" applyBorder="1" applyProtection="1">
      <protection locked="0"/>
    </xf>
    <xf numFmtId="168" fontId="8" fillId="2" borderId="18" xfId="3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8" fillId="2" borderId="18" xfId="0" applyFont="1" applyFill="1" applyBorder="1" applyProtection="1">
      <protection locked="0"/>
    </xf>
    <xf numFmtId="0" fontId="8" fillId="2" borderId="19" xfId="0" applyFont="1" applyFill="1" applyBorder="1" applyProtection="1">
      <protection locked="0"/>
    </xf>
    <xf numFmtId="0" fontId="8" fillId="2" borderId="24" xfId="0" applyFont="1" applyFill="1" applyBorder="1" applyProtection="1">
      <protection locked="0"/>
    </xf>
    <xf numFmtId="0" fontId="8" fillId="2" borderId="34" xfId="0" applyFont="1" applyFill="1" applyBorder="1" applyProtection="1">
      <protection locked="0"/>
    </xf>
    <xf numFmtId="168" fontId="8" fillId="2" borderId="40" xfId="3" applyNumberFormat="1" applyFont="1" applyFill="1" applyBorder="1" applyProtection="1">
      <protection locked="0"/>
    </xf>
    <xf numFmtId="167" fontId="8" fillId="2" borderId="40" xfId="0" applyNumberFormat="1" applyFont="1" applyFill="1" applyBorder="1" applyProtection="1">
      <protection locked="0"/>
    </xf>
    <xf numFmtId="0" fontId="8" fillId="2" borderId="40" xfId="0" applyFont="1" applyFill="1" applyBorder="1" applyProtection="1">
      <protection locked="0"/>
    </xf>
    <xf numFmtId="165" fontId="11" fillId="3" borderId="20" xfId="0" applyNumberFormat="1" applyFont="1" applyFill="1" applyBorder="1" applyAlignment="1">
      <alignment vertical="center"/>
    </xf>
    <xf numFmtId="169" fontId="11" fillId="11" borderId="1" xfId="0" applyNumberFormat="1" applyFont="1" applyFill="1" applyBorder="1" applyAlignment="1">
      <alignment horizontal="right"/>
    </xf>
    <xf numFmtId="0" fontId="35" fillId="10" borderId="0" xfId="0" applyFont="1" applyFill="1"/>
    <xf numFmtId="167" fontId="35" fillId="10" borderId="0" xfId="0" applyNumberFormat="1" applyFont="1" applyFill="1"/>
    <xf numFmtId="0" fontId="41" fillId="6" borderId="0" xfId="0" applyFont="1" applyFill="1" applyAlignment="1">
      <alignment vertical="center"/>
    </xf>
    <xf numFmtId="0" fontId="5" fillId="0" borderId="0" xfId="0" applyFont="1"/>
    <xf numFmtId="0" fontId="8" fillId="10" borderId="0" xfId="0" applyFont="1" applyFill="1" applyBorder="1"/>
    <xf numFmtId="0" fontId="8" fillId="0" borderId="0" xfId="0" applyFont="1" applyBorder="1"/>
    <xf numFmtId="167" fontId="8" fillId="6" borderId="0" xfId="0" applyNumberFormat="1" applyFont="1" applyFill="1" applyBorder="1"/>
    <xf numFmtId="9" fontId="8" fillId="6" borderId="0" xfId="4" applyFont="1" applyFill="1" applyBorder="1"/>
    <xf numFmtId="0" fontId="35" fillId="0" borderId="0" xfId="0" applyFont="1" applyBorder="1"/>
    <xf numFmtId="167" fontId="17" fillId="10" borderId="0" xfId="0" applyNumberFormat="1" applyFont="1" applyFill="1" applyBorder="1"/>
    <xf numFmtId="9" fontId="17" fillId="10" borderId="0" xfId="4" applyFont="1" applyFill="1" applyBorder="1"/>
    <xf numFmtId="0" fontId="17" fillId="0" borderId="0" xfId="0" applyFont="1" applyBorder="1"/>
    <xf numFmtId="164" fontId="11" fillId="11" borderId="53" xfId="0" applyNumberFormat="1" applyFont="1" applyFill="1" applyBorder="1"/>
    <xf numFmtId="0" fontId="11" fillId="4" borderId="22" xfId="0" applyFont="1" applyFill="1" applyBorder="1"/>
    <xf numFmtId="0" fontId="35" fillId="0" borderId="0" xfId="0" applyFont="1" applyAlignment="1">
      <alignment horizontal="left" wrapText="1"/>
    </xf>
    <xf numFmtId="0" fontId="41" fillId="6" borderId="0" xfId="0" applyFont="1" applyFill="1"/>
    <xf numFmtId="169" fontId="10" fillId="16" borderId="1" xfId="0" applyNumberFormat="1" applyFont="1" applyFill="1" applyBorder="1"/>
    <xf numFmtId="0" fontId="39" fillId="10" borderId="0" xfId="0" applyFont="1" applyFill="1" applyAlignment="1"/>
    <xf numFmtId="0" fontId="43" fillId="0" borderId="0" xfId="0" applyFont="1" applyAlignment="1">
      <alignment vertical="center"/>
    </xf>
    <xf numFmtId="0" fontId="35" fillId="0" borderId="0" xfId="0" applyFont="1" applyAlignment="1">
      <alignment wrapText="1"/>
    </xf>
    <xf numFmtId="0" fontId="6" fillId="0" borderId="0" xfId="0" applyFont="1" applyAlignment="1">
      <alignment horizontal="left" vertical="top"/>
    </xf>
    <xf numFmtId="0" fontId="19" fillId="4" borderId="1" xfId="0" applyFont="1" applyFill="1" applyBorder="1" applyAlignment="1">
      <alignment wrapText="1"/>
    </xf>
    <xf numFmtId="0" fontId="11" fillId="4" borderId="54" xfId="0" applyFont="1" applyFill="1" applyBorder="1"/>
    <xf numFmtId="169" fontId="33" fillId="16" borderId="32" xfId="0" applyNumberFormat="1" applyFont="1" applyFill="1" applyBorder="1" applyAlignment="1">
      <alignment vertical="center"/>
    </xf>
    <xf numFmtId="169" fontId="33" fillId="14" borderId="27" xfId="0" applyNumberFormat="1" applyFont="1" applyFill="1" applyBorder="1" applyAlignment="1">
      <alignment vertical="center"/>
    </xf>
    <xf numFmtId="0" fontId="24" fillId="0" borderId="53" xfId="0" applyFont="1" applyBorder="1" applyAlignment="1">
      <alignment horizontal="center"/>
    </xf>
    <xf numFmtId="169" fontId="24" fillId="0" borderId="53" xfId="0" applyNumberFormat="1" applyFont="1" applyBorder="1" applyAlignment="1">
      <alignment horizontal="center"/>
    </xf>
    <xf numFmtId="0" fontId="10" fillId="7" borderId="28" xfId="0" applyFont="1" applyFill="1" applyBorder="1" applyAlignment="1">
      <alignment vertical="center"/>
    </xf>
    <xf numFmtId="0" fontId="5" fillId="7" borderId="29" xfId="0" applyFont="1" applyFill="1" applyBorder="1" applyAlignment="1">
      <alignment vertical="center"/>
    </xf>
    <xf numFmtId="0" fontId="10" fillId="7" borderId="29" xfId="0" applyFont="1" applyFill="1" applyBorder="1"/>
    <xf numFmtId="167" fontId="37" fillId="11" borderId="7" xfId="0" applyNumberFormat="1" applyFont="1" applyFill="1" applyBorder="1" applyAlignment="1">
      <alignment vertical="center"/>
    </xf>
    <xf numFmtId="0" fontId="10" fillId="10" borderId="1" xfId="0" applyNumberFormat="1" applyFont="1" applyFill="1" applyBorder="1" applyAlignment="1">
      <alignment horizontal="center"/>
    </xf>
    <xf numFmtId="0" fontId="11" fillId="6" borderId="6" xfId="0" applyFont="1" applyFill="1" applyBorder="1" applyAlignment="1">
      <alignment vertical="top" wrapText="1"/>
    </xf>
    <xf numFmtId="0" fontId="0" fillId="6" borderId="8" xfId="0" applyFill="1" applyBorder="1" applyAlignment="1"/>
    <xf numFmtId="0" fontId="11" fillId="6" borderId="0" xfId="0" applyFont="1" applyFill="1" applyBorder="1" applyAlignment="1">
      <alignment vertical="center"/>
    </xf>
    <xf numFmtId="0" fontId="0" fillId="6" borderId="0" xfId="0" applyFill="1" applyAlignment="1">
      <alignment vertical="center"/>
    </xf>
    <xf numFmtId="0" fontId="11" fillId="7" borderId="13" xfId="0" applyFont="1" applyFill="1" applyBorder="1" applyAlignment="1">
      <alignment vertical="center"/>
    </xf>
    <xf numFmtId="0" fontId="28" fillId="7" borderId="15" xfId="0" applyFont="1" applyFill="1" applyBorder="1" applyAlignment="1">
      <alignment vertical="center"/>
    </xf>
    <xf numFmtId="0" fontId="10" fillId="7" borderId="28" xfId="0" applyFont="1" applyFill="1" applyBorder="1" applyAlignment="1">
      <alignment vertical="center" wrapText="1"/>
    </xf>
    <xf numFmtId="0" fontId="5" fillId="7" borderId="29" xfId="0" applyFont="1" applyFill="1" applyBorder="1" applyAlignment="1">
      <alignment vertical="center"/>
    </xf>
    <xf numFmtId="0" fontId="5" fillId="7" borderId="29" xfId="0" applyFont="1" applyFill="1" applyBorder="1" applyAlignment="1">
      <alignment vertical="center" wrapText="1"/>
    </xf>
    <xf numFmtId="0" fontId="10" fillId="7" borderId="28" xfId="0" applyFont="1" applyFill="1" applyBorder="1" applyAlignment="1">
      <alignment vertical="center"/>
    </xf>
    <xf numFmtId="0" fontId="10" fillId="7" borderId="23" xfId="0" applyFont="1" applyFill="1" applyBorder="1" applyAlignment="1">
      <alignment vertical="top" wrapText="1"/>
    </xf>
    <xf numFmtId="0" fontId="5" fillId="7" borderId="33" xfId="0" applyFont="1" applyFill="1" applyBorder="1" applyAlignment="1">
      <alignment vertical="top" wrapText="1"/>
    </xf>
    <xf numFmtId="0" fontId="6" fillId="4" borderId="6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6" fillId="6" borderId="6" xfId="0" applyFont="1" applyFill="1" applyBorder="1" applyAlignment="1"/>
    <xf numFmtId="0" fontId="0" fillId="0" borderId="7" xfId="0" applyBorder="1" applyAlignment="1"/>
    <xf numFmtId="0" fontId="0" fillId="0" borderId="50" xfId="0" applyBorder="1" applyAlignment="1"/>
    <xf numFmtId="0" fontId="8" fillId="7" borderId="9" xfId="0" applyFont="1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6" fillId="13" borderId="43" xfId="0" applyFont="1" applyFill="1" applyBorder="1" applyAlignment="1"/>
    <xf numFmtId="0" fontId="6" fillId="13" borderId="51" xfId="0" applyFont="1" applyFill="1" applyBorder="1" applyAlignment="1"/>
    <xf numFmtId="0" fontId="6" fillId="13" borderId="48" xfId="0" applyFont="1" applyFill="1" applyBorder="1" applyAlignment="1"/>
    <xf numFmtId="0" fontId="6" fillId="4" borderId="36" xfId="0" applyFont="1" applyFill="1" applyBorder="1" applyAlignment="1">
      <alignment horizontal="left"/>
    </xf>
    <xf numFmtId="0" fontId="6" fillId="4" borderId="37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11" fillId="4" borderId="23" xfId="0" applyFont="1" applyFill="1" applyBorder="1" applyAlignment="1">
      <alignment vertical="center" wrapText="1"/>
    </xf>
    <xf numFmtId="0" fontId="0" fillId="0" borderId="27" xfId="0" applyBorder="1" applyAlignment="1"/>
    <xf numFmtId="167" fontId="42" fillId="10" borderId="0" xfId="0" applyNumberFormat="1" applyFont="1" applyFill="1" applyAlignment="1">
      <alignment horizontal="left" wrapText="1"/>
    </xf>
    <xf numFmtId="9" fontId="10" fillId="15" borderId="1" xfId="4" applyNumberFormat="1" applyFont="1" applyFill="1" applyBorder="1" applyAlignment="1" applyProtection="1">
      <alignment horizontal="center"/>
      <protection locked="0"/>
    </xf>
    <xf numFmtId="9" fontId="10" fillId="15" borderId="1" xfId="4" applyNumberFormat="1" applyFont="1" applyFill="1" applyBorder="1" applyAlignment="1" applyProtection="1">
      <alignment horizontal="center" vertical="center"/>
      <protection locked="0"/>
    </xf>
  </cellXfs>
  <cellStyles count="10">
    <cellStyle name="Euro" xfId="1" xr:uid="{00000000-0005-0000-0000-000000000000}"/>
    <cellStyle name="Hyperlink" xfId="2" builtinId="8"/>
    <cellStyle name="Komma" xfId="3" builtinId="3"/>
    <cellStyle name="Procent" xfId="4" builtinId="5"/>
    <cellStyle name="Standaard" xfId="0" builtinId="0"/>
    <cellStyle name="Standaard 2" xfId="6" xr:uid="{00000000-0005-0000-0000-000005000000}"/>
    <cellStyle name="Standaard 3" xfId="7" xr:uid="{00000000-0005-0000-0000-000006000000}"/>
    <cellStyle name="Standaard 4" xfId="8" xr:uid="{00000000-0005-0000-0000-000007000000}"/>
    <cellStyle name="Standaard 5" xfId="9" xr:uid="{00000000-0005-0000-0000-000008000000}"/>
    <cellStyle name="Valuta" xfId="5" builtinId="4"/>
  </cellStyles>
  <dxfs count="0"/>
  <tableStyles count="0" defaultTableStyle="TableStyleMedium2" defaultPivotStyle="PivotStyleLight16"/>
  <colors>
    <mruColors>
      <color rgb="FFCCFFCC"/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"/>
  <sheetViews>
    <sheetView showGridLines="0" showRuler="0" zoomScaleNormal="100" workbookViewId="0">
      <selection activeCell="A43" sqref="A43"/>
    </sheetView>
  </sheetViews>
  <sheetFormatPr defaultColWidth="9.140625" defaultRowHeight="12.75" x14ac:dyDescent="0.2"/>
  <cols>
    <col min="1" max="1" width="23.140625" style="79" customWidth="1"/>
    <col min="2" max="2" width="107.42578125" style="79" customWidth="1"/>
    <col min="3" max="3" width="1.7109375" style="79" customWidth="1"/>
    <col min="4" max="5" width="9.140625" style="79"/>
    <col min="6" max="6" width="9.28515625" style="79" customWidth="1"/>
    <col min="7" max="16384" width="9.140625" style="79"/>
  </cols>
  <sheetData>
    <row r="1" spans="1:8" s="77" customFormat="1" ht="26.25" customHeight="1" x14ac:dyDescent="0.3">
      <c r="A1" s="210" t="s">
        <v>99</v>
      </c>
      <c r="C1" s="78"/>
    </row>
    <row r="2" spans="1:8" ht="19.5" customHeight="1" x14ac:dyDescent="0.2">
      <c r="A2" s="122" t="s">
        <v>85</v>
      </c>
      <c r="B2" s="122"/>
    </row>
    <row r="3" spans="1:8" ht="13.5" thickBot="1" x14ac:dyDescent="0.25"/>
    <row r="4" spans="1:8" ht="13.5" thickBot="1" x14ac:dyDescent="0.25">
      <c r="A4" s="291" t="s">
        <v>51</v>
      </c>
      <c r="B4" s="292"/>
      <c r="C4" s="80"/>
      <c r="D4" s="80"/>
      <c r="E4" s="80"/>
      <c r="F4" s="80"/>
      <c r="G4" s="80"/>
      <c r="H4" s="80"/>
    </row>
    <row r="5" spans="1:8" x14ac:dyDescent="0.2">
      <c r="A5" s="81"/>
      <c r="B5" s="127" t="s">
        <v>21</v>
      </c>
      <c r="C5" s="80"/>
      <c r="D5" s="80"/>
      <c r="E5" s="80"/>
      <c r="F5" s="80"/>
      <c r="G5" s="80"/>
      <c r="H5" s="80"/>
    </row>
    <row r="6" spans="1:8" x14ac:dyDescent="0.2">
      <c r="A6" s="81"/>
      <c r="B6" s="128" t="s">
        <v>22</v>
      </c>
      <c r="C6" s="80"/>
      <c r="D6" s="80"/>
      <c r="E6" s="80"/>
      <c r="F6" s="80"/>
      <c r="G6" s="80"/>
      <c r="H6" s="80"/>
    </row>
    <row r="7" spans="1:8" x14ac:dyDescent="0.2">
      <c r="A7" s="81"/>
      <c r="B7" s="128" t="s">
        <v>23</v>
      </c>
      <c r="C7" s="80"/>
      <c r="D7" s="80"/>
      <c r="E7" s="80"/>
      <c r="F7" s="80"/>
      <c r="G7" s="80"/>
      <c r="H7" s="80"/>
    </row>
    <row r="8" spans="1:8" x14ac:dyDescent="0.2">
      <c r="A8" s="81"/>
      <c r="B8" s="128" t="s">
        <v>58</v>
      </c>
      <c r="C8" s="80"/>
      <c r="D8" s="80"/>
      <c r="E8" s="80"/>
      <c r="F8" s="80"/>
      <c r="G8" s="80"/>
      <c r="H8" s="80"/>
    </row>
    <row r="9" spans="1:8" x14ac:dyDescent="0.2">
      <c r="A9" s="215"/>
      <c r="B9" s="128" t="s">
        <v>60</v>
      </c>
      <c r="C9" s="80"/>
      <c r="D9" s="80"/>
      <c r="E9" s="80"/>
      <c r="F9" s="80"/>
      <c r="G9" s="80"/>
      <c r="H9" s="80"/>
    </row>
    <row r="10" spans="1:8" x14ac:dyDescent="0.2">
      <c r="A10" s="81"/>
      <c r="B10" s="128" t="s">
        <v>24</v>
      </c>
      <c r="C10" s="80"/>
      <c r="D10" s="80"/>
      <c r="E10" s="80"/>
      <c r="F10" s="198"/>
      <c r="G10" s="198"/>
      <c r="H10" s="198"/>
    </row>
    <row r="11" spans="1:8" x14ac:dyDescent="0.2">
      <c r="A11" s="81"/>
      <c r="B11" s="128" t="s">
        <v>26</v>
      </c>
      <c r="C11" s="80"/>
      <c r="D11" s="80"/>
      <c r="E11" s="80"/>
      <c r="F11" s="198"/>
      <c r="G11" s="198"/>
      <c r="H11" s="198"/>
    </row>
    <row r="12" spans="1:8" x14ac:dyDescent="0.2">
      <c r="A12" s="81"/>
      <c r="B12" s="128" t="s">
        <v>39</v>
      </c>
      <c r="C12" s="80"/>
      <c r="D12" s="80"/>
      <c r="E12" s="80"/>
      <c r="F12" s="198"/>
      <c r="G12" s="198"/>
      <c r="H12" s="198"/>
    </row>
    <row r="13" spans="1:8" x14ac:dyDescent="0.2">
      <c r="A13" s="81"/>
      <c r="B13" s="128"/>
      <c r="C13" s="80"/>
      <c r="D13" s="80"/>
      <c r="E13" s="80"/>
      <c r="F13" s="198"/>
      <c r="G13" s="198"/>
      <c r="H13" s="198"/>
    </row>
    <row r="14" spans="1:8" ht="47.25" customHeight="1" thickBot="1" x14ac:dyDescent="0.25">
      <c r="A14" s="82"/>
      <c r="B14" s="129" t="s">
        <v>106</v>
      </c>
      <c r="C14" s="80"/>
      <c r="D14" s="80"/>
      <c r="E14" s="216"/>
      <c r="F14" s="198"/>
      <c r="G14" s="198"/>
      <c r="H14" s="198"/>
    </row>
    <row r="15" spans="1:8" ht="13.5" thickBot="1" x14ac:dyDescent="0.25">
      <c r="A15" s="80"/>
      <c r="B15" s="80"/>
      <c r="C15" s="80"/>
      <c r="D15" s="80"/>
      <c r="E15" s="90"/>
      <c r="F15" s="80"/>
      <c r="G15" s="80"/>
      <c r="H15" s="80"/>
    </row>
    <row r="16" spans="1:8" x14ac:dyDescent="0.2">
      <c r="A16" s="88"/>
      <c r="B16" s="126"/>
      <c r="C16" s="80"/>
      <c r="D16" s="80"/>
      <c r="E16" s="123"/>
      <c r="F16" s="83"/>
      <c r="G16" s="80"/>
      <c r="H16" s="80"/>
    </row>
    <row r="17" spans="1:8" x14ac:dyDescent="0.2">
      <c r="A17" s="87" t="s">
        <v>69</v>
      </c>
      <c r="B17" s="124" t="s">
        <v>40</v>
      </c>
      <c r="C17" s="80"/>
      <c r="D17" s="80"/>
      <c r="E17" s="123"/>
      <c r="F17" s="83"/>
      <c r="G17" s="80"/>
      <c r="H17" s="80"/>
    </row>
    <row r="18" spans="1:8" x14ac:dyDescent="0.2">
      <c r="A18" s="87"/>
      <c r="B18" s="137" t="s">
        <v>42</v>
      </c>
      <c r="C18" s="80"/>
      <c r="D18" s="80"/>
      <c r="E18" s="123"/>
      <c r="F18" s="83"/>
      <c r="G18" s="80"/>
      <c r="H18" s="80"/>
    </row>
    <row r="19" spans="1:8" x14ac:dyDescent="0.2">
      <c r="A19" s="81"/>
      <c r="B19" s="124" t="s">
        <v>65</v>
      </c>
      <c r="C19" s="80"/>
      <c r="D19" s="80"/>
      <c r="E19" s="123"/>
      <c r="F19" s="83"/>
      <c r="G19" s="80"/>
      <c r="H19" s="80"/>
    </row>
    <row r="20" spans="1:8" x14ac:dyDescent="0.2">
      <c r="A20" s="81"/>
      <c r="B20" s="124" t="s">
        <v>52</v>
      </c>
      <c r="C20" s="80"/>
      <c r="D20" s="80"/>
      <c r="E20" s="123"/>
      <c r="F20" s="84"/>
      <c r="G20" s="80"/>
      <c r="H20" s="80"/>
    </row>
    <row r="21" spans="1:8" x14ac:dyDescent="0.2">
      <c r="A21" s="81"/>
      <c r="B21" s="124"/>
      <c r="C21" s="80"/>
      <c r="D21" s="80"/>
      <c r="E21" s="123"/>
      <c r="F21" s="84"/>
      <c r="G21" s="80"/>
      <c r="H21" s="80"/>
    </row>
    <row r="22" spans="1:8" x14ac:dyDescent="0.2">
      <c r="A22" s="81"/>
      <c r="B22" s="124"/>
      <c r="C22" s="80"/>
      <c r="D22" s="80"/>
      <c r="E22" s="123"/>
      <c r="F22" s="84"/>
      <c r="G22" s="80"/>
      <c r="H22" s="80"/>
    </row>
    <row r="23" spans="1:8" ht="13.5" thickBot="1" x14ac:dyDescent="0.25">
      <c r="A23" s="82"/>
      <c r="B23" s="125"/>
      <c r="C23" s="80"/>
      <c r="D23" s="80"/>
      <c r="E23" s="123"/>
      <c r="F23" s="84"/>
      <c r="G23" s="80"/>
      <c r="H23" s="80"/>
    </row>
    <row r="24" spans="1:8" ht="13.5" thickBot="1" x14ac:dyDescent="0.25">
      <c r="A24" s="80"/>
      <c r="B24" s="80"/>
      <c r="C24" s="80"/>
      <c r="D24" s="80"/>
      <c r="E24" s="123"/>
      <c r="F24" s="84"/>
      <c r="G24" s="80"/>
      <c r="H24" s="80"/>
    </row>
    <row r="25" spans="1:8" ht="63.95" customHeight="1" x14ac:dyDescent="0.2">
      <c r="A25" s="138" t="s">
        <v>98</v>
      </c>
      <c r="B25" s="139" t="s">
        <v>40</v>
      </c>
      <c r="C25" s="80"/>
      <c r="D25" s="80"/>
      <c r="E25" s="123"/>
      <c r="F25" s="84"/>
      <c r="G25" s="80"/>
      <c r="H25" s="80"/>
    </row>
    <row r="26" spans="1:8" x14ac:dyDescent="0.2">
      <c r="A26" s="87"/>
      <c r="B26" s="137" t="s">
        <v>59</v>
      </c>
      <c r="C26" s="80"/>
      <c r="D26" s="80"/>
      <c r="E26" s="123"/>
      <c r="F26" s="84"/>
      <c r="G26" s="80"/>
      <c r="H26" s="80"/>
    </row>
    <row r="27" spans="1:8" ht="45.75" customHeight="1" x14ac:dyDescent="0.2">
      <c r="A27" s="209"/>
      <c r="B27" s="124" t="s">
        <v>43</v>
      </c>
      <c r="C27" s="80"/>
      <c r="D27" s="80"/>
      <c r="E27" s="123"/>
      <c r="F27" s="84"/>
      <c r="G27" s="80"/>
      <c r="H27" s="80"/>
    </row>
    <row r="28" spans="1:8" ht="24" customHeight="1" x14ac:dyDescent="0.2">
      <c r="A28" s="81"/>
      <c r="B28" s="140" t="s">
        <v>47</v>
      </c>
      <c r="C28" s="80"/>
      <c r="D28" s="80"/>
      <c r="E28" s="123"/>
      <c r="F28" s="84"/>
      <c r="G28" s="80"/>
      <c r="H28" s="80"/>
    </row>
    <row r="29" spans="1:8" x14ac:dyDescent="0.2">
      <c r="A29" s="81"/>
      <c r="B29" s="124" t="s">
        <v>45</v>
      </c>
      <c r="C29" s="80"/>
      <c r="D29" s="80"/>
      <c r="E29" s="123"/>
      <c r="F29" s="84"/>
      <c r="G29" s="80"/>
      <c r="H29" s="80"/>
    </row>
    <row r="30" spans="1:8" x14ac:dyDescent="0.2">
      <c r="A30" s="81"/>
      <c r="B30" s="124" t="s">
        <v>46</v>
      </c>
      <c r="C30" s="80"/>
      <c r="D30" s="80"/>
      <c r="E30" s="123"/>
      <c r="F30" s="84"/>
      <c r="G30" s="80"/>
      <c r="H30" s="80"/>
    </row>
    <row r="31" spans="1:8" ht="13.5" thickBot="1" x14ac:dyDescent="0.25">
      <c r="A31" s="82"/>
      <c r="B31" s="125" t="s">
        <v>48</v>
      </c>
      <c r="C31" s="80"/>
      <c r="D31" s="80"/>
      <c r="E31" s="123"/>
      <c r="F31" s="84"/>
      <c r="G31" s="80"/>
      <c r="H31" s="80"/>
    </row>
    <row r="32" spans="1:8" ht="13.5" thickBot="1" x14ac:dyDescent="0.25">
      <c r="A32" s="80"/>
      <c r="B32" s="80"/>
      <c r="C32" s="80"/>
      <c r="D32" s="80"/>
      <c r="E32" s="123"/>
      <c r="F32" s="84"/>
      <c r="G32" s="80"/>
      <c r="H32" s="80"/>
    </row>
    <row r="33" spans="1:8" s="86" customFormat="1" x14ac:dyDescent="0.2">
      <c r="A33" s="295" t="s">
        <v>37</v>
      </c>
      <c r="B33" s="296"/>
      <c r="C33" s="80"/>
      <c r="D33" s="80"/>
      <c r="E33" s="80"/>
      <c r="F33" s="80"/>
      <c r="G33" s="80"/>
      <c r="H33" s="80"/>
    </row>
    <row r="34" spans="1:8" s="86" customFormat="1" x14ac:dyDescent="0.2">
      <c r="A34" s="286"/>
      <c r="B34" s="287"/>
      <c r="C34" s="80"/>
      <c r="D34" s="80"/>
      <c r="E34" s="80"/>
      <c r="F34" s="80"/>
      <c r="G34" s="80"/>
      <c r="H34" s="80"/>
    </row>
    <row r="35" spans="1:8" s="86" customFormat="1" x14ac:dyDescent="0.2">
      <c r="A35" s="300" t="s">
        <v>38</v>
      </c>
      <c r="B35" s="298"/>
      <c r="C35" s="80"/>
      <c r="D35" s="80"/>
      <c r="E35" s="80"/>
      <c r="F35" s="80"/>
      <c r="G35" s="80"/>
      <c r="H35" s="80"/>
    </row>
    <row r="36" spans="1:8" s="86" customFormat="1" x14ac:dyDescent="0.2">
      <c r="A36" s="89" t="s">
        <v>103</v>
      </c>
      <c r="B36" s="288"/>
      <c r="C36" s="90"/>
      <c r="D36" s="90"/>
      <c r="E36" s="80"/>
      <c r="F36" s="80"/>
      <c r="G36" s="80"/>
      <c r="H36" s="80"/>
    </row>
    <row r="37" spans="1:8" s="86" customFormat="1" ht="41.25" customHeight="1" x14ac:dyDescent="0.2">
      <c r="A37" s="297" t="s">
        <v>36</v>
      </c>
      <c r="B37" s="298"/>
      <c r="C37" s="80"/>
      <c r="D37" s="80"/>
      <c r="E37" s="80"/>
      <c r="F37" s="80"/>
      <c r="G37" s="80"/>
      <c r="H37" s="80"/>
    </row>
    <row r="38" spans="1:8" s="86" customFormat="1" ht="36" customHeight="1" x14ac:dyDescent="0.2">
      <c r="A38" s="297" t="s">
        <v>104</v>
      </c>
      <c r="B38" s="299"/>
      <c r="C38" s="80"/>
      <c r="D38" s="80"/>
      <c r="E38" s="80"/>
      <c r="F38" s="80"/>
      <c r="G38" s="80"/>
      <c r="H38" s="80"/>
    </row>
    <row r="39" spans="1:8" s="86" customFormat="1" ht="9.75" customHeight="1" x14ac:dyDescent="0.2">
      <c r="A39" s="297"/>
      <c r="B39" s="299"/>
      <c r="C39" s="80"/>
      <c r="D39" s="80"/>
      <c r="E39" s="80"/>
      <c r="F39" s="80"/>
      <c r="G39" s="80"/>
      <c r="H39" s="80"/>
    </row>
    <row r="40" spans="1:8" s="86" customFormat="1" ht="38.25" customHeight="1" x14ac:dyDescent="0.2">
      <c r="A40" s="297" t="s">
        <v>100</v>
      </c>
      <c r="B40" s="299"/>
      <c r="C40" s="80"/>
      <c r="D40" s="80"/>
      <c r="E40" s="80"/>
      <c r="F40" s="80"/>
      <c r="G40" s="80"/>
      <c r="H40" s="80"/>
    </row>
    <row r="41" spans="1:8" s="86" customFormat="1" ht="38.25" customHeight="1" thickBot="1" x14ac:dyDescent="0.25">
      <c r="A41" s="301" t="s">
        <v>105</v>
      </c>
      <c r="B41" s="302"/>
      <c r="C41" s="80"/>
      <c r="D41" s="80"/>
      <c r="E41" s="80"/>
      <c r="F41" s="80"/>
      <c r="G41" s="80"/>
      <c r="H41" s="80"/>
    </row>
    <row r="42" spans="1:8" x14ac:dyDescent="0.2">
      <c r="A42" s="293"/>
      <c r="B42" s="294"/>
      <c r="C42" s="80"/>
      <c r="D42" s="80"/>
      <c r="E42" s="80"/>
      <c r="F42" s="80"/>
      <c r="G42" s="80"/>
      <c r="H42" s="80"/>
    </row>
    <row r="43" spans="1:8" x14ac:dyDescent="0.2">
      <c r="A43" s="85"/>
      <c r="B43" s="83"/>
      <c r="C43" s="80"/>
      <c r="D43" s="80"/>
      <c r="E43" s="80"/>
      <c r="F43" s="80"/>
      <c r="G43" s="80"/>
      <c r="H43" s="80"/>
    </row>
    <row r="44" spans="1:8" x14ac:dyDescent="0.2">
      <c r="A44" s="80"/>
      <c r="B44" s="80"/>
      <c r="C44" s="80"/>
      <c r="D44" s="80"/>
      <c r="E44" s="80"/>
      <c r="F44" s="80"/>
      <c r="G44" s="80"/>
      <c r="H44" s="80"/>
    </row>
    <row r="45" spans="1:8" x14ac:dyDescent="0.2">
      <c r="A45" s="80"/>
      <c r="B45" s="80"/>
      <c r="C45" s="80"/>
      <c r="D45" s="80"/>
      <c r="E45" s="80"/>
      <c r="F45" s="80"/>
      <c r="G45" s="80"/>
      <c r="H45" s="80"/>
    </row>
    <row r="46" spans="1:8" x14ac:dyDescent="0.2">
      <c r="A46" s="80"/>
      <c r="B46" s="80"/>
      <c r="C46" s="80"/>
      <c r="D46" s="80"/>
      <c r="E46" s="80"/>
      <c r="F46" s="80"/>
      <c r="G46" s="80"/>
      <c r="H46" s="80"/>
    </row>
    <row r="47" spans="1:8" x14ac:dyDescent="0.2">
      <c r="A47" s="80"/>
      <c r="B47" s="80"/>
      <c r="C47" s="80"/>
      <c r="D47" s="80"/>
      <c r="E47" s="80"/>
      <c r="F47" s="80"/>
      <c r="G47" s="80"/>
      <c r="H47" s="80"/>
    </row>
    <row r="48" spans="1:8" x14ac:dyDescent="0.2">
      <c r="A48" s="80"/>
      <c r="B48" s="80"/>
      <c r="C48" s="80"/>
      <c r="D48" s="80"/>
      <c r="E48" s="80"/>
      <c r="F48" s="80"/>
      <c r="G48" s="80"/>
      <c r="H48" s="80"/>
    </row>
  </sheetData>
  <sheetProtection algorithmName="SHA-512" hashValue="hflhGd8XD77Ek3ZQdZjAjdEdb120KtYqQPKqw6WG3G9enEeAHP+227lqWBXC7AFke6P9bx7vJq7QVHk0u2gZfg==" saltValue="v9mmCYXrYGyTBpKedRRXTA==" spinCount="100000" sheet="1" selectLockedCells="1"/>
  <customSheetViews>
    <customSheetView guid="{AEBFB8B1-F3B8-4BC1-8D6D-6E9109CD6111}" showPageBreaks="1" fitToPage="1" printArea="1" topLeftCell="A19">
      <selection activeCell="B21" sqref="B21"/>
      <rowBreaks count="1" manualBreakCount="1">
        <brk id="45" max="16383" man="1"/>
      </rowBreaks>
      <pageMargins left="0.25" right="0.25" top="0.75" bottom="0.75" header="0.3" footer="0.3"/>
      <pageSetup paperSize="9" scale="75" orientation="portrait" r:id="rId1"/>
      <headerFooter alignWithMargins="0"/>
    </customSheetView>
  </customSheetViews>
  <mergeCells count="9">
    <mergeCell ref="A4:B4"/>
    <mergeCell ref="A42:B42"/>
    <mergeCell ref="A33:B33"/>
    <mergeCell ref="A37:B37"/>
    <mergeCell ref="A38:B38"/>
    <mergeCell ref="A39:B39"/>
    <mergeCell ref="A40:B40"/>
    <mergeCell ref="A35:B35"/>
    <mergeCell ref="A41:B41"/>
  </mergeCells>
  <phoneticPr fontId="16" type="noConversion"/>
  <pageMargins left="0.23622047244094491" right="0.23622047244094491" top="0.74803149606299213" bottom="0.74803149606299213" header="0.31496062992125984" footer="0.31496062992125984"/>
  <pageSetup paperSize="9" scale="78" orientation="portrait" r:id="rId2"/>
  <headerFooter scaleWithDoc="0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showGridLines="0" showRuler="0" zoomScale="98" zoomScaleNormal="98" zoomScaleSheetLayoutView="100" zoomScalePageLayoutView="75" workbookViewId="0">
      <selection activeCell="E5" sqref="E5"/>
    </sheetView>
  </sheetViews>
  <sheetFormatPr defaultColWidth="9.140625" defaultRowHeight="15" x14ac:dyDescent="0.3"/>
  <cols>
    <col min="1" max="1" width="60.28515625" style="25" customWidth="1"/>
    <col min="2" max="2" width="28.7109375" style="1" customWidth="1"/>
    <col min="3" max="3" width="20.85546875" style="1" customWidth="1"/>
    <col min="4" max="4" width="13.140625" style="26" customWidth="1"/>
    <col min="5" max="5" width="13.42578125" style="56" customWidth="1"/>
    <col min="6" max="6" width="22.28515625" style="76" customWidth="1"/>
    <col min="7" max="7" width="10.5703125" style="1" bestFit="1" customWidth="1"/>
    <col min="8" max="16384" width="9.140625" style="1"/>
  </cols>
  <sheetData>
    <row r="1" spans="1:8" x14ac:dyDescent="0.3">
      <c r="A1" s="98" t="s">
        <v>70</v>
      </c>
      <c r="B1" s="83"/>
      <c r="C1" s="83"/>
      <c r="D1" s="99"/>
      <c r="E1" s="100"/>
      <c r="F1" s="101"/>
      <c r="G1" s="80"/>
      <c r="H1" s="97"/>
    </row>
    <row r="2" spans="1:8" ht="9.75" customHeight="1" x14ac:dyDescent="0.3">
      <c r="A2" s="102"/>
      <c r="B2" s="83"/>
      <c r="C2" s="83"/>
      <c r="D2" s="99"/>
      <c r="E2" s="100"/>
      <c r="F2" s="101"/>
      <c r="G2" s="80"/>
      <c r="H2" s="97"/>
    </row>
    <row r="3" spans="1:8" x14ac:dyDescent="0.3">
      <c r="A3" s="70" t="s">
        <v>27</v>
      </c>
      <c r="B3" s="71"/>
      <c r="C3" s="71"/>
      <c r="D3" s="72"/>
      <c r="E3" s="73"/>
      <c r="F3" s="74"/>
      <c r="G3" s="80"/>
      <c r="H3" s="97"/>
    </row>
    <row r="4" spans="1:8" s="32" customFormat="1" ht="45.75" customHeight="1" x14ac:dyDescent="0.3">
      <c r="A4" s="66"/>
      <c r="B4" s="132"/>
      <c r="C4" s="67" t="s">
        <v>34</v>
      </c>
      <c r="D4" s="68" t="s">
        <v>54</v>
      </c>
      <c r="E4" s="69" t="s">
        <v>30</v>
      </c>
      <c r="F4" s="130" t="s">
        <v>55</v>
      </c>
      <c r="G4" s="103"/>
      <c r="H4" s="104"/>
    </row>
    <row r="5" spans="1:8" ht="22.5" x14ac:dyDescent="0.3">
      <c r="A5" s="135" t="s">
        <v>66</v>
      </c>
      <c r="B5" s="131" t="s">
        <v>53</v>
      </c>
      <c r="C5" s="50" t="s">
        <v>92</v>
      </c>
      <c r="D5" s="219"/>
      <c r="E5" s="321"/>
      <c r="F5" s="75">
        <f>D5*(1+E5)</f>
        <v>0</v>
      </c>
      <c r="G5" s="80"/>
      <c r="H5" s="97"/>
    </row>
    <row r="6" spans="1:8" s="59" customFormat="1" x14ac:dyDescent="0.15">
      <c r="A6" s="57" t="s">
        <v>94</v>
      </c>
      <c r="B6" s="131" t="s">
        <v>53</v>
      </c>
      <c r="C6" s="57" t="s">
        <v>79</v>
      </c>
      <c r="D6" s="219"/>
      <c r="E6" s="322"/>
      <c r="F6" s="58">
        <f>D6*(1+E6)</f>
        <v>0</v>
      </c>
      <c r="G6" s="106"/>
      <c r="H6" s="107"/>
    </row>
    <row r="7" spans="1:8" x14ac:dyDescent="0.3">
      <c r="A7" s="278"/>
      <c r="B7" s="278"/>
      <c r="C7" s="278"/>
      <c r="D7" s="278"/>
      <c r="E7" s="278"/>
    </row>
    <row r="8" spans="1:8" ht="15" customHeight="1" x14ac:dyDescent="0.3">
      <c r="A8" s="279" t="s">
        <v>93</v>
      </c>
      <c r="B8" s="278"/>
      <c r="C8" s="278"/>
      <c r="D8" s="278"/>
      <c r="E8" s="278"/>
    </row>
    <row r="9" spans="1:8" x14ac:dyDescent="0.3">
      <c r="A9" s="273"/>
      <c r="B9" s="273"/>
      <c r="C9" s="273"/>
      <c r="D9" s="273"/>
      <c r="E9" s="273"/>
    </row>
    <row r="10" spans="1:8" x14ac:dyDescent="0.3">
      <c r="A10" s="276"/>
      <c r="B10" s="190"/>
      <c r="C10" s="190"/>
    </row>
    <row r="11" spans="1:8" x14ac:dyDescent="0.3">
      <c r="A11" s="276"/>
      <c r="B11" s="190"/>
      <c r="C11" s="190"/>
    </row>
    <row r="12" spans="1:8" x14ac:dyDescent="0.3">
      <c r="B12" s="190"/>
      <c r="C12" s="190"/>
    </row>
    <row r="13" spans="1:8" x14ac:dyDescent="0.3">
      <c r="A13" s="276"/>
    </row>
    <row r="14" spans="1:8" x14ac:dyDescent="0.3">
      <c r="A14" s="277"/>
    </row>
  </sheetData>
  <sheetProtection algorithmName="SHA-512" hashValue="3+09yROtr5ExIyImjvRKKCmhAtrvsmIjp29+1OT8hmWAHfguSwYxO3cOORVJOj0C8X5x75CeN33o23eYsNpJBw==" saltValue="hY+3w26BAeBWb57fwIvd4g==" spinCount="100000" sheet="1" selectLockedCells="1"/>
  <customSheetViews>
    <customSheetView guid="{AEBFB8B1-F3B8-4BC1-8D6D-6E9109CD6111}" showPageBreaks="1" fitToPage="1" printArea="1">
      <pane ySplit="4" topLeftCell="A8" activePane="bottomLeft" state="frozen"/>
      <selection pane="bottomLeft" activeCell="D9" sqref="D9"/>
      <pageMargins left="0.59055118110236227" right="0.59055118110236227" top="0.98425196850393704" bottom="0.98425196850393704" header="0.51181102362204722" footer="0.51181102362204722"/>
      <pageSetup paperSize="9" scale="58" orientation="portrait" r:id="rId1"/>
      <headerFooter alignWithMargins="0"/>
    </customSheetView>
  </customSheetViews>
  <phoneticPr fontId="0" type="noConversion"/>
  <pageMargins left="0.59055118110236227" right="0.59055118110236227" top="0.98425196850393704" bottom="0.98425196850393704" header="0.51181102362204722" footer="0.51181102362204722"/>
  <pageSetup paperSize="9" scale="56" orientation="portrait" r:id="rId2"/>
  <headerFooter alignWithMargins="0">
    <oddHeader xml:space="preserve">&amp;LAanbesteding Cateringdienstverlening t.b.v. Concernverlener FMH
met zaaknummer 31151096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71"/>
  <sheetViews>
    <sheetView showGridLines="0" zoomScaleNormal="100" zoomScaleSheetLayoutView="100" workbookViewId="0">
      <selection activeCell="H29" sqref="H29"/>
    </sheetView>
  </sheetViews>
  <sheetFormatPr defaultColWidth="9.140625" defaultRowHeight="15" x14ac:dyDescent="0.3"/>
  <cols>
    <col min="1" max="1" width="58.140625" style="1" customWidth="1"/>
    <col min="2" max="2" width="8.140625" style="1" customWidth="1"/>
    <col min="3" max="3" width="6.28515625" style="6" customWidth="1"/>
    <col min="4" max="4" width="11.5703125" style="3" customWidth="1"/>
    <col min="5" max="5" width="6.5703125" style="1" customWidth="1"/>
    <col min="6" max="6" width="16.140625" style="1" customWidth="1"/>
    <col min="7" max="7" width="21.140625" style="3" customWidth="1"/>
    <col min="8" max="8" width="9.5703125" style="17" customWidth="1"/>
    <col min="9" max="9" width="24.7109375" style="3" customWidth="1"/>
    <col min="10" max="16384" width="9.140625" style="1"/>
  </cols>
  <sheetData>
    <row r="1" spans="1:9" x14ac:dyDescent="0.3">
      <c r="A1" s="93" t="s">
        <v>97</v>
      </c>
      <c r="B1" s="97"/>
      <c r="C1" s="108"/>
      <c r="D1" s="109"/>
      <c r="E1" s="97"/>
      <c r="F1" s="97"/>
      <c r="G1" s="109"/>
      <c r="H1" s="110"/>
      <c r="I1" s="109"/>
    </row>
    <row r="2" spans="1:9" ht="15.75" thickBot="1" x14ac:dyDescent="0.35">
      <c r="A2" s="97"/>
      <c r="B2" s="97"/>
      <c r="C2" s="108"/>
      <c r="D2" s="109"/>
      <c r="E2" s="97"/>
      <c r="F2" s="97"/>
      <c r="G2" s="109"/>
      <c r="H2" s="110"/>
      <c r="I2" s="109"/>
    </row>
    <row r="3" spans="1:9" ht="15.75" thickBot="1" x14ac:dyDescent="0.35">
      <c r="A3" s="303" t="s">
        <v>62</v>
      </c>
      <c r="B3" s="304"/>
      <c r="C3" s="304"/>
      <c r="D3" s="304"/>
      <c r="E3" s="304"/>
      <c r="F3" s="304"/>
      <c r="G3" s="304"/>
      <c r="H3" s="304"/>
      <c r="I3" s="305"/>
    </row>
    <row r="4" spans="1:9" s="2" customFormat="1" x14ac:dyDescent="0.3">
      <c r="A4" s="315" t="s">
        <v>61</v>
      </c>
      <c r="B4" s="316"/>
      <c r="C4" s="316"/>
      <c r="D4" s="316"/>
      <c r="E4" s="316"/>
      <c r="F4" s="316"/>
      <c r="G4" s="316"/>
      <c r="H4" s="316"/>
      <c r="I4" s="317"/>
    </row>
    <row r="5" spans="1:9" ht="30" x14ac:dyDescent="0.3">
      <c r="A5" s="8" t="s">
        <v>1</v>
      </c>
      <c r="B5" s="4" t="s">
        <v>0</v>
      </c>
      <c r="C5" s="20" t="s">
        <v>11</v>
      </c>
      <c r="D5" s="136" t="s">
        <v>41</v>
      </c>
      <c r="E5" s="4" t="s">
        <v>2</v>
      </c>
      <c r="F5" s="4" t="s">
        <v>44</v>
      </c>
      <c r="G5" s="7" t="s">
        <v>8</v>
      </c>
      <c r="H5" s="18" t="s">
        <v>10</v>
      </c>
      <c r="I5" s="9" t="s">
        <v>9</v>
      </c>
    </row>
    <row r="6" spans="1:9" x14ac:dyDescent="0.3">
      <c r="A6" s="220" t="s">
        <v>71</v>
      </c>
      <c r="B6" s="221"/>
      <c r="C6" s="231"/>
      <c r="D6" s="229"/>
      <c r="E6" s="64">
        <v>255</v>
      </c>
      <c r="F6" s="31">
        <f t="shared" ref="F6" si="0">E6*C6</f>
        <v>0</v>
      </c>
      <c r="G6" s="5">
        <f t="shared" ref="G6" si="1">E6*D6*C6</f>
        <v>0</v>
      </c>
      <c r="H6" s="223"/>
      <c r="I6" s="10">
        <f>G6*(1+H6)</f>
        <v>0</v>
      </c>
    </row>
    <row r="7" spans="1:9" x14ac:dyDescent="0.3">
      <c r="A7" s="220" t="s">
        <v>72</v>
      </c>
      <c r="B7" s="221"/>
      <c r="C7" s="231"/>
      <c r="D7" s="229"/>
      <c r="E7" s="64">
        <v>255</v>
      </c>
      <c r="F7" s="31">
        <f t="shared" ref="F7:F15" si="2">E7*C7</f>
        <v>0</v>
      </c>
      <c r="G7" s="5">
        <f t="shared" ref="G7:G15" si="3">E7*D7*C7</f>
        <v>0</v>
      </c>
      <c r="H7" s="223"/>
      <c r="I7" s="10">
        <f t="shared" ref="I7:I15" si="4">G7*(1+H7)</f>
        <v>0</v>
      </c>
    </row>
    <row r="8" spans="1:9" x14ac:dyDescent="0.3">
      <c r="A8" s="220" t="s">
        <v>73</v>
      </c>
      <c r="B8" s="221"/>
      <c r="C8" s="231"/>
      <c r="D8" s="229"/>
      <c r="E8" s="64">
        <v>255</v>
      </c>
      <c r="F8" s="31">
        <f t="shared" si="2"/>
        <v>0</v>
      </c>
      <c r="G8" s="5">
        <f t="shared" si="3"/>
        <v>0</v>
      </c>
      <c r="H8" s="223"/>
      <c r="I8" s="10">
        <f t="shared" si="4"/>
        <v>0</v>
      </c>
    </row>
    <row r="9" spans="1:9" x14ac:dyDescent="0.3">
      <c r="A9" s="220" t="s">
        <v>74</v>
      </c>
      <c r="B9" s="221"/>
      <c r="C9" s="231"/>
      <c r="D9" s="229"/>
      <c r="E9" s="64">
        <v>255</v>
      </c>
      <c r="F9" s="31">
        <f t="shared" si="2"/>
        <v>0</v>
      </c>
      <c r="G9" s="5">
        <f t="shared" si="3"/>
        <v>0</v>
      </c>
      <c r="H9" s="223"/>
      <c r="I9" s="10">
        <f t="shared" si="4"/>
        <v>0</v>
      </c>
    </row>
    <row r="10" spans="1:9" x14ac:dyDescent="0.3">
      <c r="A10" s="220" t="s">
        <v>75</v>
      </c>
      <c r="B10" s="221"/>
      <c r="C10" s="231"/>
      <c r="D10" s="229"/>
      <c r="E10" s="64">
        <v>255</v>
      </c>
      <c r="F10" s="31">
        <f t="shared" si="2"/>
        <v>0</v>
      </c>
      <c r="G10" s="5">
        <f t="shared" si="3"/>
        <v>0</v>
      </c>
      <c r="H10" s="223"/>
      <c r="I10" s="10">
        <f t="shared" si="4"/>
        <v>0</v>
      </c>
    </row>
    <row r="11" spans="1:9" x14ac:dyDescent="0.3">
      <c r="A11" s="220" t="s">
        <v>76</v>
      </c>
      <c r="B11" s="221"/>
      <c r="C11" s="231"/>
      <c r="D11" s="229"/>
      <c r="E11" s="64">
        <v>255</v>
      </c>
      <c r="F11" s="31">
        <f t="shared" si="2"/>
        <v>0</v>
      </c>
      <c r="G11" s="5">
        <f t="shared" si="3"/>
        <v>0</v>
      </c>
      <c r="H11" s="223"/>
      <c r="I11" s="10">
        <f t="shared" si="4"/>
        <v>0</v>
      </c>
    </row>
    <row r="12" spans="1:9" x14ac:dyDescent="0.3">
      <c r="A12" s="220" t="s">
        <v>91</v>
      </c>
      <c r="B12" s="221"/>
      <c r="C12" s="231"/>
      <c r="D12" s="229"/>
      <c r="E12" s="64">
        <v>255</v>
      </c>
      <c r="F12" s="31">
        <f t="shared" si="2"/>
        <v>0</v>
      </c>
      <c r="G12" s="5">
        <f t="shared" si="3"/>
        <v>0</v>
      </c>
      <c r="H12" s="223"/>
      <c r="I12" s="10">
        <f t="shared" si="4"/>
        <v>0</v>
      </c>
    </row>
    <row r="13" spans="1:9" x14ac:dyDescent="0.3">
      <c r="A13" s="220" t="s">
        <v>35</v>
      </c>
      <c r="B13" s="221"/>
      <c r="C13" s="231"/>
      <c r="D13" s="229"/>
      <c r="E13" s="64">
        <v>255</v>
      </c>
      <c r="F13" s="31">
        <f t="shared" si="2"/>
        <v>0</v>
      </c>
      <c r="G13" s="5">
        <f t="shared" si="3"/>
        <v>0</v>
      </c>
      <c r="H13" s="223"/>
      <c r="I13" s="10">
        <f t="shared" si="4"/>
        <v>0</v>
      </c>
    </row>
    <row r="14" spans="1:9" x14ac:dyDescent="0.3">
      <c r="A14" s="220" t="s">
        <v>35</v>
      </c>
      <c r="B14" s="221"/>
      <c r="C14" s="231"/>
      <c r="D14" s="229"/>
      <c r="E14" s="64">
        <v>255</v>
      </c>
      <c r="F14" s="31">
        <f t="shared" si="2"/>
        <v>0</v>
      </c>
      <c r="G14" s="5">
        <f t="shared" si="3"/>
        <v>0</v>
      </c>
      <c r="H14" s="223"/>
      <c r="I14" s="10">
        <f t="shared" si="4"/>
        <v>0</v>
      </c>
    </row>
    <row r="15" spans="1:9" ht="15.75" thickBot="1" x14ac:dyDescent="0.35">
      <c r="A15" s="220" t="s">
        <v>35</v>
      </c>
      <c r="B15" s="221"/>
      <c r="C15" s="231"/>
      <c r="D15" s="229"/>
      <c r="E15" s="64">
        <v>255</v>
      </c>
      <c r="F15" s="31">
        <f t="shared" si="2"/>
        <v>0</v>
      </c>
      <c r="G15" s="5">
        <f t="shared" si="3"/>
        <v>0</v>
      </c>
      <c r="H15" s="223"/>
      <c r="I15" s="10">
        <f t="shared" si="4"/>
        <v>0</v>
      </c>
    </row>
    <row r="16" spans="1:9" s="2" customFormat="1" ht="15.75" thickBot="1" x14ac:dyDescent="0.35">
      <c r="A16" s="147" t="s">
        <v>3</v>
      </c>
      <c r="B16" s="148"/>
      <c r="C16" s="149"/>
      <c r="D16" s="150"/>
      <c r="E16" s="148"/>
      <c r="F16" s="151">
        <f>SUM(F6:F15)</f>
        <v>0</v>
      </c>
      <c r="G16" s="152">
        <f>SUM(G6:G15)</f>
        <v>0</v>
      </c>
      <c r="H16" s="153"/>
      <c r="I16" s="154">
        <f>SUM(I6:I15)</f>
        <v>0</v>
      </c>
    </row>
    <row r="17" spans="1:9" s="2" customFormat="1" x14ac:dyDescent="0.3">
      <c r="A17" s="141" t="s">
        <v>49</v>
      </c>
      <c r="B17" s="142"/>
      <c r="C17" s="143"/>
      <c r="D17" s="144"/>
      <c r="E17" s="142"/>
      <c r="F17" s="142"/>
      <c r="G17" s="144"/>
      <c r="H17" s="145"/>
      <c r="I17" s="146"/>
    </row>
    <row r="18" spans="1:9" ht="30" x14ac:dyDescent="0.3">
      <c r="A18" s="8" t="s">
        <v>31</v>
      </c>
      <c r="B18" s="309" t="s">
        <v>50</v>
      </c>
      <c r="C18" s="310"/>
      <c r="D18" s="310"/>
      <c r="E18" s="310"/>
      <c r="F18" s="311"/>
      <c r="G18" s="7" t="s">
        <v>8</v>
      </c>
      <c r="H18" s="18" t="s">
        <v>10</v>
      </c>
      <c r="I18" s="9" t="s">
        <v>9</v>
      </c>
    </row>
    <row r="19" spans="1:9" x14ac:dyDescent="0.3">
      <c r="A19" s="220" t="s">
        <v>35</v>
      </c>
      <c r="B19" s="309"/>
      <c r="C19" s="310"/>
      <c r="D19" s="310"/>
      <c r="E19" s="310"/>
      <c r="F19" s="311"/>
      <c r="G19" s="224"/>
      <c r="H19" s="223"/>
      <c r="I19" s="10">
        <f>G19*(1+H19)</f>
        <v>0</v>
      </c>
    </row>
    <row r="20" spans="1:9" x14ac:dyDescent="0.3">
      <c r="A20" s="220" t="s">
        <v>35</v>
      </c>
      <c r="B20" s="309"/>
      <c r="C20" s="310"/>
      <c r="D20" s="310"/>
      <c r="E20" s="310"/>
      <c r="F20" s="311"/>
      <c r="G20" s="224"/>
      <c r="H20" s="223"/>
      <c r="I20" s="10">
        <f>G20*(1+H20)</f>
        <v>0</v>
      </c>
    </row>
    <row r="21" spans="1:9" x14ac:dyDescent="0.3">
      <c r="A21" s="220" t="s">
        <v>35</v>
      </c>
      <c r="B21" s="309"/>
      <c r="C21" s="310"/>
      <c r="D21" s="310"/>
      <c r="E21" s="310"/>
      <c r="F21" s="311"/>
      <c r="G21" s="224"/>
      <c r="H21" s="223"/>
      <c r="I21" s="10">
        <f>G21*(1+H21)</f>
        <v>0</v>
      </c>
    </row>
    <row r="22" spans="1:9" x14ac:dyDescent="0.3">
      <c r="A22" s="220" t="s">
        <v>35</v>
      </c>
      <c r="B22" s="309"/>
      <c r="C22" s="310"/>
      <c r="D22" s="310"/>
      <c r="E22" s="310"/>
      <c r="F22" s="311"/>
      <c r="G22" s="224"/>
      <c r="H22" s="223"/>
      <c r="I22" s="10">
        <f>G22*(1+H22)</f>
        <v>0</v>
      </c>
    </row>
    <row r="23" spans="1:9" ht="15.75" thickBot="1" x14ac:dyDescent="0.35">
      <c r="A23" s="220" t="s">
        <v>35</v>
      </c>
      <c r="B23" s="309"/>
      <c r="C23" s="310"/>
      <c r="D23" s="310"/>
      <c r="E23" s="310"/>
      <c r="F23" s="311"/>
      <c r="G23" s="224"/>
      <c r="H23" s="223"/>
      <c r="I23" s="10">
        <f>G23*(1+H23)</f>
        <v>0</v>
      </c>
    </row>
    <row r="24" spans="1:9" s="2" customFormat="1" ht="15.75" thickBot="1" x14ac:dyDescent="0.35">
      <c r="A24" s="147" t="s">
        <v>5</v>
      </c>
      <c r="B24" s="312"/>
      <c r="C24" s="313"/>
      <c r="D24" s="313"/>
      <c r="E24" s="313"/>
      <c r="F24" s="314"/>
      <c r="G24" s="154">
        <f>SUM(G19:G23)</f>
        <v>0</v>
      </c>
      <c r="H24" s="153"/>
      <c r="I24" s="154">
        <f>SUM(I19:I23)</f>
        <v>0</v>
      </c>
    </row>
    <row r="25" spans="1:9" s="2" customFormat="1" x14ac:dyDescent="0.3">
      <c r="A25" s="172" t="s">
        <v>6</v>
      </c>
      <c r="B25" s="174"/>
      <c r="C25" s="175"/>
      <c r="D25" s="176"/>
      <c r="E25" s="177"/>
      <c r="F25" s="178"/>
      <c r="G25" s="173"/>
      <c r="H25" s="145"/>
      <c r="I25" s="146"/>
    </row>
    <row r="26" spans="1:9" ht="30" x14ac:dyDescent="0.3">
      <c r="A26" s="168" t="s">
        <v>4</v>
      </c>
      <c r="B26" s="253"/>
      <c r="C26" s="254"/>
      <c r="D26" s="255"/>
      <c r="E26" s="256"/>
      <c r="F26" s="252"/>
      <c r="G26" s="169" t="s">
        <v>8</v>
      </c>
      <c r="H26" s="18" t="s">
        <v>10</v>
      </c>
      <c r="I26" s="9" t="s">
        <v>9</v>
      </c>
    </row>
    <row r="27" spans="1:9" x14ac:dyDescent="0.3">
      <c r="A27" s="225" t="s">
        <v>29</v>
      </c>
      <c r="B27" s="232"/>
      <c r="C27" s="233"/>
      <c r="D27" s="234"/>
      <c r="E27" s="235"/>
      <c r="F27" s="236"/>
      <c r="G27" s="224"/>
      <c r="H27" s="223"/>
      <c r="I27" s="10">
        <f>G27*(1+H27)</f>
        <v>0</v>
      </c>
    </row>
    <row r="28" spans="1:9" x14ac:dyDescent="0.3">
      <c r="A28" s="225" t="s">
        <v>28</v>
      </c>
      <c r="B28" s="232"/>
      <c r="C28" s="233"/>
      <c r="D28" s="234"/>
      <c r="E28" s="235"/>
      <c r="F28" s="236"/>
      <c r="G28" s="224"/>
      <c r="H28" s="223"/>
      <c r="I28" s="10">
        <f t="shared" ref="I28:I32" si="5">G28*(1+H28)</f>
        <v>0</v>
      </c>
    </row>
    <row r="29" spans="1:9" x14ac:dyDescent="0.3">
      <c r="A29" s="225" t="s">
        <v>25</v>
      </c>
      <c r="B29" s="232"/>
      <c r="C29" s="233"/>
      <c r="D29" s="234"/>
      <c r="E29" s="235"/>
      <c r="F29" s="236"/>
      <c r="G29" s="224"/>
      <c r="H29" s="223"/>
      <c r="I29" s="10">
        <f t="shared" si="5"/>
        <v>0</v>
      </c>
    </row>
    <row r="30" spans="1:9" x14ac:dyDescent="0.3">
      <c r="A30" s="225" t="s">
        <v>35</v>
      </c>
      <c r="B30" s="232"/>
      <c r="C30" s="233"/>
      <c r="D30" s="234"/>
      <c r="E30" s="235"/>
      <c r="F30" s="236"/>
      <c r="G30" s="224"/>
      <c r="H30" s="223"/>
      <c r="I30" s="10">
        <f t="shared" si="5"/>
        <v>0</v>
      </c>
    </row>
    <row r="31" spans="1:9" x14ac:dyDescent="0.3">
      <c r="A31" s="225" t="s">
        <v>35</v>
      </c>
      <c r="B31" s="232"/>
      <c r="C31" s="233"/>
      <c r="D31" s="234"/>
      <c r="E31" s="235"/>
      <c r="F31" s="236"/>
      <c r="G31" s="224"/>
      <c r="H31" s="223"/>
      <c r="I31" s="10">
        <f t="shared" si="5"/>
        <v>0</v>
      </c>
    </row>
    <row r="32" spans="1:9" ht="15.75" thickBot="1" x14ac:dyDescent="0.35">
      <c r="A32" s="226" t="s">
        <v>35</v>
      </c>
      <c r="B32" s="237"/>
      <c r="C32" s="238"/>
      <c r="D32" s="239"/>
      <c r="E32" s="240"/>
      <c r="F32" s="241"/>
      <c r="G32" s="227"/>
      <c r="H32" s="228"/>
      <c r="I32" s="10">
        <f t="shared" si="5"/>
        <v>0</v>
      </c>
    </row>
    <row r="33" spans="1:9" s="2" customFormat="1" ht="15.75" thickBot="1" x14ac:dyDescent="0.35">
      <c r="A33" s="170" t="s">
        <v>7</v>
      </c>
      <c r="B33" s="185"/>
      <c r="C33" s="182"/>
      <c r="D33" s="183"/>
      <c r="E33" s="181"/>
      <c r="F33" s="186"/>
      <c r="G33" s="171">
        <f>SUM(G27:G32)</f>
        <v>0</v>
      </c>
      <c r="H33" s="187"/>
      <c r="I33" s="184">
        <f>SUM(I27:I32)</f>
        <v>0</v>
      </c>
    </row>
    <row r="34" spans="1:9" s="2" customFormat="1" ht="15.75" thickBot="1" x14ac:dyDescent="0.35">
      <c r="A34" s="155" t="s">
        <v>64</v>
      </c>
      <c r="B34" s="156"/>
      <c r="C34" s="157"/>
      <c r="D34" s="158"/>
      <c r="E34" s="156"/>
      <c r="F34" s="156"/>
      <c r="G34" s="165">
        <f>G16+G24+G33</f>
        <v>0</v>
      </c>
      <c r="H34" s="159"/>
      <c r="I34" s="166">
        <f>I16+I24+I33</f>
        <v>0</v>
      </c>
    </row>
    <row r="35" spans="1:9" s="2" customFormat="1" ht="15.75" thickBot="1" x14ac:dyDescent="0.35">
      <c r="A35" s="11"/>
      <c r="B35" s="21"/>
      <c r="C35" s="22"/>
      <c r="D35" s="23"/>
      <c r="E35" s="21"/>
      <c r="F35" s="21"/>
      <c r="G35" s="23"/>
      <c r="H35" s="24"/>
      <c r="I35" s="15"/>
    </row>
    <row r="36" spans="1:9" ht="15.75" thickBot="1" x14ac:dyDescent="0.35">
      <c r="A36" s="303" t="s">
        <v>63</v>
      </c>
      <c r="B36" s="304"/>
      <c r="C36" s="304"/>
      <c r="D36" s="304"/>
      <c r="E36" s="304"/>
      <c r="F36" s="304"/>
      <c r="G36" s="304"/>
      <c r="H36" s="304"/>
      <c r="I36" s="305"/>
    </row>
    <row r="37" spans="1:9" s="2" customFormat="1" x14ac:dyDescent="0.3">
      <c r="A37" s="179" t="s">
        <v>15</v>
      </c>
      <c r="B37" s="174"/>
      <c r="C37" s="175"/>
      <c r="D37" s="176"/>
      <c r="E37" s="177"/>
      <c r="F37" s="178"/>
      <c r="G37" s="173"/>
      <c r="H37" s="145"/>
      <c r="I37" s="146"/>
    </row>
    <row r="38" spans="1:9" ht="30" x14ac:dyDescent="0.3">
      <c r="A38" s="8" t="s">
        <v>4</v>
      </c>
      <c r="B38" s="253"/>
      <c r="C38" s="254"/>
      <c r="D38" s="255"/>
      <c r="E38" s="256"/>
      <c r="F38" s="252"/>
      <c r="G38" s="7" t="s">
        <v>8</v>
      </c>
      <c r="H38" s="18" t="s">
        <v>10</v>
      </c>
      <c r="I38" s="9" t="s">
        <v>9</v>
      </c>
    </row>
    <row r="39" spans="1:9" x14ac:dyDescent="0.3">
      <c r="A39" s="220" t="s">
        <v>77</v>
      </c>
      <c r="B39" s="232"/>
      <c r="C39" s="233"/>
      <c r="D39" s="234"/>
      <c r="E39" s="235"/>
      <c r="F39" s="236"/>
      <c r="G39" s="229"/>
      <c r="H39" s="223"/>
      <c r="I39" s="10">
        <f>G39*(1+H39)</f>
        <v>0</v>
      </c>
    </row>
    <row r="40" spans="1:9" x14ac:dyDescent="0.3">
      <c r="A40" s="220" t="s">
        <v>35</v>
      </c>
      <c r="B40" s="232"/>
      <c r="C40" s="233"/>
      <c r="D40" s="234"/>
      <c r="E40" s="235"/>
      <c r="F40" s="236"/>
      <c r="G40" s="229"/>
      <c r="H40" s="223"/>
      <c r="I40" s="10">
        <f t="shared" ref="I40:I42" si="6">G40*(1+H40)</f>
        <v>0</v>
      </c>
    </row>
    <row r="41" spans="1:9" x14ac:dyDescent="0.3">
      <c r="A41" s="220" t="s">
        <v>35</v>
      </c>
      <c r="B41" s="232"/>
      <c r="C41" s="233"/>
      <c r="D41" s="234"/>
      <c r="E41" s="235"/>
      <c r="F41" s="236"/>
      <c r="G41" s="229"/>
      <c r="H41" s="223"/>
      <c r="I41" s="10">
        <f t="shared" si="6"/>
        <v>0</v>
      </c>
    </row>
    <row r="42" spans="1:9" ht="15.75" thickBot="1" x14ac:dyDescent="0.35">
      <c r="A42" s="222" t="s">
        <v>35</v>
      </c>
      <c r="B42" s="237"/>
      <c r="C42" s="238"/>
      <c r="D42" s="239"/>
      <c r="E42" s="240"/>
      <c r="F42" s="241"/>
      <c r="G42" s="230"/>
      <c r="H42" s="228"/>
      <c r="I42" s="10">
        <f t="shared" si="6"/>
        <v>0</v>
      </c>
    </row>
    <row r="43" spans="1:9" s="2" customFormat="1" ht="15.75" thickBot="1" x14ac:dyDescent="0.35">
      <c r="A43" s="170" t="s">
        <v>12</v>
      </c>
      <c r="B43" s="181"/>
      <c r="C43" s="182"/>
      <c r="D43" s="183"/>
      <c r="E43" s="181"/>
      <c r="F43" s="181"/>
      <c r="G43" s="171">
        <f>SUM(G39:G42)</f>
        <v>0</v>
      </c>
      <c r="H43" s="153"/>
      <c r="I43" s="154">
        <f>SUM(I39:I42)</f>
        <v>0</v>
      </c>
    </row>
    <row r="44" spans="1:9" s="2" customFormat="1" x14ac:dyDescent="0.3">
      <c r="A44" s="180" t="s">
        <v>16</v>
      </c>
      <c r="B44" s="156"/>
      <c r="C44" s="157"/>
      <c r="D44" s="158"/>
      <c r="E44" s="156"/>
      <c r="F44" s="156"/>
      <c r="G44" s="144"/>
      <c r="H44" s="145"/>
      <c r="I44" s="146"/>
    </row>
    <row r="45" spans="1:9" ht="30" x14ac:dyDescent="0.3">
      <c r="A45" s="168" t="s">
        <v>4</v>
      </c>
      <c r="B45" s="249"/>
      <c r="C45" s="248"/>
      <c r="D45" s="247"/>
      <c r="E45" s="250"/>
      <c r="F45" s="251"/>
      <c r="G45" s="169" t="s">
        <v>8</v>
      </c>
      <c r="H45" s="18" t="s">
        <v>10</v>
      </c>
      <c r="I45" s="9" t="s">
        <v>9</v>
      </c>
    </row>
    <row r="46" spans="1:9" x14ac:dyDescent="0.3">
      <c r="A46" s="220" t="s">
        <v>77</v>
      </c>
      <c r="B46" s="242"/>
      <c r="C46" s="243"/>
      <c r="D46" s="244"/>
      <c r="E46" s="245"/>
      <c r="F46" s="246"/>
      <c r="G46" s="229"/>
      <c r="H46" s="223"/>
      <c r="I46" s="10">
        <f>G46*(1+H46)</f>
        <v>0</v>
      </c>
    </row>
    <row r="47" spans="1:9" x14ac:dyDescent="0.3">
      <c r="A47" s="220" t="s">
        <v>78</v>
      </c>
      <c r="B47" s="232"/>
      <c r="C47" s="233"/>
      <c r="D47" s="234"/>
      <c r="E47" s="235"/>
      <c r="F47" s="236"/>
      <c r="G47" s="229"/>
      <c r="H47" s="223"/>
      <c r="I47" s="10">
        <f t="shared" ref="I47:I49" si="7">G47*(1+H47)</f>
        <v>0</v>
      </c>
    </row>
    <row r="48" spans="1:9" x14ac:dyDescent="0.3">
      <c r="A48" s="222" t="s">
        <v>35</v>
      </c>
      <c r="B48" s="232"/>
      <c r="C48" s="233"/>
      <c r="D48" s="234"/>
      <c r="E48" s="235"/>
      <c r="F48" s="236"/>
      <c r="G48" s="229"/>
      <c r="H48" s="223"/>
      <c r="I48" s="10">
        <f t="shared" si="7"/>
        <v>0</v>
      </c>
    </row>
    <row r="49" spans="1:12" ht="15.75" thickBot="1" x14ac:dyDescent="0.35">
      <c r="A49" s="222" t="s">
        <v>35</v>
      </c>
      <c r="B49" s="232"/>
      <c r="C49" s="233"/>
      <c r="D49" s="234"/>
      <c r="E49" s="235"/>
      <c r="F49" s="236"/>
      <c r="G49" s="230"/>
      <c r="H49" s="228"/>
      <c r="I49" s="10">
        <f t="shared" si="7"/>
        <v>0</v>
      </c>
    </row>
    <row r="50" spans="1:12" s="2" customFormat="1" ht="15.75" thickBot="1" x14ac:dyDescent="0.35">
      <c r="A50" s="147" t="s">
        <v>13</v>
      </c>
      <c r="B50" s="181"/>
      <c r="C50" s="182"/>
      <c r="D50" s="183"/>
      <c r="E50" s="181"/>
      <c r="F50" s="181"/>
      <c r="G50" s="152">
        <f>SUM(G46:G49)</f>
        <v>0</v>
      </c>
      <c r="H50" s="153"/>
      <c r="I50" s="154">
        <f>SUM(I46:I49)</f>
        <v>0</v>
      </c>
    </row>
    <row r="51" spans="1:12" ht="15.75" thickBot="1" x14ac:dyDescent="0.35">
      <c r="A51" s="160" t="s">
        <v>14</v>
      </c>
      <c r="B51" s="161"/>
      <c r="C51" s="162"/>
      <c r="D51" s="163"/>
      <c r="E51" s="161"/>
      <c r="F51" s="161"/>
      <c r="G51" s="165">
        <f>G50-G43</f>
        <v>0</v>
      </c>
      <c r="H51" s="164"/>
      <c r="I51" s="167">
        <f>I50-I43</f>
        <v>0</v>
      </c>
      <c r="K51" s="2"/>
    </row>
    <row r="52" spans="1:12" ht="15.75" thickBot="1" x14ac:dyDescent="0.35">
      <c r="A52" s="16"/>
      <c r="B52" s="12"/>
      <c r="C52" s="13"/>
      <c r="D52" s="14"/>
      <c r="E52" s="12"/>
      <c r="F52" s="12"/>
      <c r="G52" s="14">
        <f>G34-G51</f>
        <v>0</v>
      </c>
      <c r="H52" s="19"/>
      <c r="I52" s="14">
        <f>I34-I51</f>
        <v>0</v>
      </c>
    </row>
    <row r="53" spans="1:12" ht="63" customHeight="1" thickBot="1" x14ac:dyDescent="0.35">
      <c r="A53" s="306" t="s">
        <v>88</v>
      </c>
      <c r="B53" s="307"/>
      <c r="C53" s="307"/>
      <c r="D53" s="307"/>
      <c r="E53" s="307"/>
      <c r="F53" s="308"/>
      <c r="G53" s="289">
        <f>G34-G51</f>
        <v>0</v>
      </c>
      <c r="H53" s="164"/>
      <c r="I53" s="208">
        <f>I34-I51</f>
        <v>0</v>
      </c>
    </row>
    <row r="54" spans="1:12" ht="20.25" customHeight="1" x14ac:dyDescent="0.45">
      <c r="A54" s="134"/>
      <c r="B54" s="207"/>
      <c r="C54" s="207"/>
      <c r="D54" s="1"/>
      <c r="E54" s="134"/>
      <c r="F54" s="133"/>
      <c r="G54" s="212"/>
      <c r="H54" s="189"/>
      <c r="I54" s="259"/>
    </row>
    <row r="55" spans="1:12" ht="13.5" customHeight="1" x14ac:dyDescent="0.45">
      <c r="A55" s="261"/>
      <c r="B55" s="207"/>
      <c r="C55" s="207"/>
      <c r="D55" s="1"/>
      <c r="E55" s="134"/>
      <c r="F55" s="133"/>
      <c r="G55" s="211"/>
      <c r="H55" s="189"/>
      <c r="I55" s="263"/>
      <c r="J55" s="264"/>
      <c r="K55" s="264"/>
      <c r="L55" s="264"/>
    </row>
    <row r="56" spans="1:12" ht="14.25" customHeight="1" x14ac:dyDescent="0.45">
      <c r="A56" s="261" t="s">
        <v>83</v>
      </c>
      <c r="B56" s="207"/>
      <c r="C56" s="207"/>
      <c r="D56" s="1"/>
      <c r="E56" s="134"/>
      <c r="F56" s="133"/>
      <c r="G56" s="211"/>
      <c r="H56" s="189"/>
      <c r="I56" s="263"/>
      <c r="J56" s="264"/>
      <c r="K56" s="264"/>
      <c r="L56" s="264"/>
    </row>
    <row r="57" spans="1:12" ht="12.75" customHeight="1" x14ac:dyDescent="0.35">
      <c r="A57" s="261" t="s">
        <v>80</v>
      </c>
      <c r="B57" s="111"/>
      <c r="C57" s="112"/>
      <c r="D57" s="206"/>
      <c r="E57" s="111"/>
      <c r="F57" s="97"/>
      <c r="G57" s="265"/>
      <c r="H57" s="266"/>
      <c r="I57" s="267"/>
      <c r="J57" s="264"/>
      <c r="K57" s="264"/>
      <c r="L57" s="264"/>
    </row>
    <row r="58" spans="1:12" ht="14.25" customHeight="1" x14ac:dyDescent="0.35">
      <c r="A58" s="261" t="s">
        <v>83</v>
      </c>
      <c r="B58" s="192"/>
      <c r="C58" s="193"/>
      <c r="D58" s="191"/>
      <c r="E58" s="190"/>
      <c r="F58" s="192"/>
      <c r="G58" s="268"/>
      <c r="H58" s="269"/>
      <c r="I58" s="268"/>
      <c r="J58" s="270"/>
      <c r="K58" s="270"/>
      <c r="L58" s="264"/>
    </row>
    <row r="59" spans="1:12" ht="15.75" x14ac:dyDescent="0.35">
      <c r="A59" s="260"/>
      <c r="B59" s="192"/>
      <c r="C59" s="193"/>
      <c r="D59" s="191"/>
      <c r="E59" s="190"/>
      <c r="F59" s="192"/>
      <c r="G59" s="268"/>
      <c r="H59" s="269"/>
      <c r="I59" s="268"/>
      <c r="J59" s="270"/>
      <c r="K59" s="270"/>
      <c r="L59" s="264"/>
    </row>
    <row r="60" spans="1:12" ht="15.75" x14ac:dyDescent="0.35">
      <c r="A60" s="190"/>
      <c r="B60" s="192"/>
      <c r="C60" s="193"/>
      <c r="D60" s="191"/>
      <c r="E60" s="190"/>
      <c r="F60" s="192"/>
      <c r="G60" s="191"/>
      <c r="H60" s="194"/>
      <c r="I60" s="191"/>
      <c r="J60" s="51"/>
      <c r="K60" s="51"/>
    </row>
    <row r="61" spans="1:12" ht="15.75" x14ac:dyDescent="0.35">
      <c r="A61" s="191"/>
      <c r="B61" s="192"/>
      <c r="C61" s="193"/>
      <c r="D61" s="191"/>
      <c r="E61" s="192"/>
      <c r="F61" s="192"/>
      <c r="G61" s="191"/>
      <c r="H61" s="194"/>
      <c r="I61" s="191"/>
      <c r="J61" s="51"/>
      <c r="K61" s="51"/>
    </row>
    <row r="62" spans="1:12" ht="15.75" x14ac:dyDescent="0.35">
      <c r="A62" s="115"/>
      <c r="B62" s="111"/>
      <c r="C62" s="112"/>
      <c r="D62" s="113"/>
      <c r="E62" s="111"/>
      <c r="F62" s="111"/>
      <c r="G62" s="113"/>
      <c r="H62" s="114"/>
      <c r="I62" s="113"/>
      <c r="J62" s="51"/>
      <c r="K62" s="51"/>
    </row>
    <row r="63" spans="1:12" ht="18.75" customHeight="1" x14ac:dyDescent="0.35">
      <c r="A63" s="198"/>
      <c r="B63" s="199"/>
      <c r="C63" s="200"/>
      <c r="D63" s="201"/>
      <c r="E63" s="199"/>
      <c r="F63" s="199"/>
      <c r="G63" s="201"/>
      <c r="H63" s="202"/>
      <c r="I63" s="201"/>
      <c r="J63" s="51"/>
      <c r="K63" s="51"/>
    </row>
    <row r="64" spans="1:12" ht="17.25" customHeight="1" x14ac:dyDescent="0.35">
      <c r="A64" s="203"/>
      <c r="B64" s="198"/>
      <c r="C64" s="204"/>
      <c r="D64" s="205"/>
      <c r="E64" s="198"/>
      <c r="F64" s="199"/>
      <c r="G64" s="201"/>
      <c r="H64" s="202"/>
      <c r="I64" s="201"/>
      <c r="J64" s="51"/>
      <c r="K64" s="51"/>
    </row>
    <row r="65" spans="1:11" ht="15.75" x14ac:dyDescent="0.35">
      <c r="A65" s="80"/>
      <c r="B65" s="80"/>
      <c r="C65" s="116"/>
      <c r="D65" s="105"/>
      <c r="E65" s="80"/>
      <c r="F65" s="111"/>
      <c r="G65" s="113"/>
      <c r="H65" s="114"/>
      <c r="I65" s="113"/>
      <c r="J65" s="51"/>
      <c r="K65" s="51"/>
    </row>
    <row r="66" spans="1:11" ht="15.75" x14ac:dyDescent="0.35">
      <c r="A66" s="80"/>
      <c r="B66" s="80"/>
      <c r="C66" s="116"/>
      <c r="D66" s="105"/>
      <c r="E66" s="80"/>
      <c r="F66" s="111"/>
      <c r="G66" s="113"/>
      <c r="H66" s="114"/>
      <c r="I66" s="113"/>
      <c r="J66" s="51"/>
      <c r="K66" s="51"/>
    </row>
    <row r="67" spans="1:11" x14ac:dyDescent="0.3">
      <c r="A67" s="117"/>
      <c r="B67" s="117"/>
      <c r="C67" s="118"/>
      <c r="D67" s="119"/>
      <c r="E67" s="117"/>
      <c r="F67" s="97"/>
      <c r="G67" s="109"/>
      <c r="H67" s="110"/>
      <c r="I67" s="109"/>
    </row>
    <row r="68" spans="1:11" x14ac:dyDescent="0.3">
      <c r="B68" s="117"/>
      <c r="C68" s="118"/>
      <c r="D68" s="119"/>
      <c r="E68" s="117"/>
      <c r="F68" s="97"/>
      <c r="G68" s="109"/>
      <c r="H68" s="110"/>
      <c r="I68" s="109"/>
    </row>
    <row r="69" spans="1:11" x14ac:dyDescent="0.3">
      <c r="A69" s="52"/>
      <c r="B69" s="52"/>
      <c r="C69" s="53"/>
      <c r="D69" s="54"/>
      <c r="E69" s="52"/>
    </row>
    <row r="70" spans="1:11" x14ac:dyDescent="0.3">
      <c r="A70" s="52"/>
      <c r="B70" s="52"/>
      <c r="C70" s="53"/>
      <c r="D70" s="54"/>
      <c r="E70" s="52"/>
    </row>
    <row r="71" spans="1:11" x14ac:dyDescent="0.3">
      <c r="A71" s="55"/>
      <c r="B71" s="52"/>
      <c r="C71" s="53"/>
      <c r="D71" s="54"/>
      <c r="E71" s="52"/>
    </row>
  </sheetData>
  <sheetProtection algorithmName="SHA-512" hashValue="pbK67GWiDRrnWPyQWbUvnH39LtC8c0aNUC+EulFdMIhIqgYWp0hO7iaVfP6OPKxxeJ7oqyQ4Gh6Vm7PCSZIESQ==" saltValue="evVfK7coTyYm3o3xH3RStQ==" spinCount="100000" sheet="1" selectLockedCells="1"/>
  <mergeCells count="11">
    <mergeCell ref="B21:F21"/>
    <mergeCell ref="A3:I3"/>
    <mergeCell ref="A4:I4"/>
    <mergeCell ref="B18:F18"/>
    <mergeCell ref="B19:F19"/>
    <mergeCell ref="B20:F20"/>
    <mergeCell ref="A36:I36"/>
    <mergeCell ref="A53:F53"/>
    <mergeCell ref="B22:F22"/>
    <mergeCell ref="B23:F23"/>
    <mergeCell ref="B24:F24"/>
  </mergeCells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>
    <oddHeader xml:space="preserve">&amp;LAanbesteding Cateringdienstverlening t.b.v. Concerndienstverlener FMH met zaaknummer 31151096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65"/>
  <sheetViews>
    <sheetView showGridLines="0" showRuler="0" showWhiteSpace="0" zoomScaleNormal="100" zoomScaleSheetLayoutView="100" zoomScalePageLayoutView="112" workbookViewId="0">
      <selection activeCell="D14" sqref="D14"/>
    </sheetView>
  </sheetViews>
  <sheetFormatPr defaultRowHeight="12.75" x14ac:dyDescent="0.2"/>
  <cols>
    <col min="1" max="1" width="15.42578125" customWidth="1"/>
    <col min="2" max="2" width="54.42578125" customWidth="1"/>
    <col min="3" max="4" width="19.28515625" customWidth="1"/>
    <col min="5" max="6" width="18.85546875" style="27" customWidth="1"/>
    <col min="7" max="7" width="17" style="27" customWidth="1"/>
  </cols>
  <sheetData>
    <row r="1" spans="1:8" x14ac:dyDescent="0.2">
      <c r="A1" s="93" t="s">
        <v>96</v>
      </c>
      <c r="B1" s="80"/>
      <c r="C1" s="80"/>
      <c r="D1" s="80"/>
      <c r="E1" s="120"/>
      <c r="F1" s="120"/>
      <c r="G1" s="120"/>
      <c r="H1" s="195"/>
    </row>
    <row r="2" spans="1:8" ht="13.5" thickBot="1" x14ac:dyDescent="0.25">
      <c r="A2" s="80"/>
      <c r="B2" s="80"/>
      <c r="C2" s="80"/>
      <c r="D2" s="80"/>
      <c r="E2" s="120"/>
      <c r="F2" s="120"/>
      <c r="G2" s="120"/>
      <c r="H2" s="195"/>
    </row>
    <row r="3" spans="1:8" s="28" customFormat="1" ht="34.5" x14ac:dyDescent="0.2">
      <c r="A3" s="33"/>
      <c r="B3" s="34" t="s">
        <v>17</v>
      </c>
      <c r="C3" s="34" t="s">
        <v>82</v>
      </c>
      <c r="D3" s="35" t="s">
        <v>56</v>
      </c>
      <c r="E3" s="35" t="s">
        <v>57</v>
      </c>
      <c r="F3" s="36" t="s">
        <v>32</v>
      </c>
      <c r="G3" s="36" t="s">
        <v>19</v>
      </c>
      <c r="H3" s="196"/>
    </row>
    <row r="4" spans="1:8" ht="37.5" customHeight="1" x14ac:dyDescent="0.2">
      <c r="A4" s="37"/>
      <c r="B4" s="280" t="s">
        <v>87</v>
      </c>
      <c r="C4" s="290">
        <v>1000</v>
      </c>
      <c r="D4" s="38">
        <f>'2. Invulformulier banqueting'!D5</f>
        <v>0</v>
      </c>
      <c r="E4" s="38">
        <f>'2. Invulformulier banqueting'!F5</f>
        <v>0</v>
      </c>
      <c r="F4" s="39">
        <f>D4*$C$4</f>
        <v>0</v>
      </c>
      <c r="G4" s="39">
        <f>E4*$C$4</f>
        <v>0</v>
      </c>
      <c r="H4" s="195"/>
    </row>
    <row r="5" spans="1:8" ht="31.5" customHeight="1" thickBot="1" x14ac:dyDescent="0.25">
      <c r="A5" s="281"/>
      <c r="B5" s="280" t="s">
        <v>95</v>
      </c>
      <c r="C5" s="290">
        <v>500</v>
      </c>
      <c r="D5" s="38">
        <f>'2. Invulformulier banqueting'!D6</f>
        <v>0</v>
      </c>
      <c r="E5" s="38">
        <f>'2. Invulformulier banqueting'!F6</f>
        <v>0</v>
      </c>
      <c r="F5" s="39">
        <f>D5*$C$5</f>
        <v>0</v>
      </c>
      <c r="G5" s="39">
        <f>E5*$C$5</f>
        <v>0</v>
      </c>
      <c r="H5" s="195"/>
    </row>
    <row r="6" spans="1:8" ht="13.5" thickBot="1" x14ac:dyDescent="0.25">
      <c r="A6" s="272" t="s">
        <v>81</v>
      </c>
      <c r="B6" s="40"/>
      <c r="C6" s="41"/>
      <c r="D6" s="41"/>
      <c r="E6" s="44"/>
      <c r="F6" s="271">
        <f>SUM(F4:F5)</f>
        <v>0</v>
      </c>
      <c r="G6" s="271">
        <f>SUM(G4:G5)</f>
        <v>0</v>
      </c>
      <c r="H6" s="197"/>
    </row>
    <row r="7" spans="1:8" x14ac:dyDescent="0.2">
      <c r="A7" s="274"/>
      <c r="B7" s="80"/>
      <c r="C7" s="80"/>
      <c r="D7" s="80"/>
      <c r="E7" s="120"/>
      <c r="F7" s="120"/>
      <c r="G7" s="120"/>
      <c r="H7" s="197"/>
    </row>
    <row r="8" spans="1:8" x14ac:dyDescent="0.2">
      <c r="A8" s="80"/>
      <c r="B8" s="80"/>
      <c r="C8" s="80"/>
      <c r="D8" s="80"/>
      <c r="E8" s="120"/>
      <c r="F8" s="120"/>
      <c r="G8" s="120"/>
      <c r="H8" s="197"/>
    </row>
    <row r="9" spans="1:8" x14ac:dyDescent="0.2">
      <c r="A9" s="79"/>
      <c r="B9" s="79"/>
      <c r="C9" s="79"/>
      <c r="D9" s="79"/>
      <c r="E9" s="121"/>
      <c r="F9" s="121"/>
      <c r="G9" s="121"/>
      <c r="H9" s="197"/>
    </row>
    <row r="10" spans="1:8" x14ac:dyDescent="0.2">
      <c r="A10" s="79"/>
      <c r="C10" s="79"/>
      <c r="D10" s="79"/>
      <c r="E10" s="121"/>
      <c r="F10" s="121"/>
      <c r="G10" s="121"/>
      <c r="H10" s="197"/>
    </row>
    <row r="11" spans="1:8" x14ac:dyDescent="0.2">
      <c r="A11" s="79"/>
      <c r="B11" s="79"/>
      <c r="C11" s="79"/>
      <c r="D11" s="79"/>
      <c r="E11" s="121"/>
      <c r="F11" s="121"/>
      <c r="G11" s="121"/>
      <c r="H11" s="197"/>
    </row>
    <row r="12" spans="1:8" x14ac:dyDescent="0.2">
      <c r="A12" s="79"/>
      <c r="B12" s="79"/>
      <c r="C12" s="79"/>
      <c r="D12" s="79"/>
      <c r="E12" s="121"/>
      <c r="F12" s="121"/>
      <c r="G12" s="121"/>
      <c r="H12" s="197"/>
    </row>
    <row r="13" spans="1:8" x14ac:dyDescent="0.2">
      <c r="A13" s="79"/>
      <c r="B13" s="79"/>
      <c r="C13" s="79"/>
      <c r="D13" s="79"/>
      <c r="E13" s="121"/>
      <c r="F13" s="121"/>
      <c r="G13" s="121"/>
      <c r="H13" s="197"/>
    </row>
    <row r="14" spans="1:8" x14ac:dyDescent="0.2">
      <c r="A14" s="79"/>
      <c r="B14" s="79"/>
      <c r="C14" s="79"/>
      <c r="D14" s="79"/>
      <c r="E14" s="121"/>
      <c r="F14" s="121"/>
      <c r="G14" s="121"/>
      <c r="H14" s="197"/>
    </row>
    <row r="15" spans="1:8" x14ac:dyDescent="0.2">
      <c r="A15" s="79"/>
      <c r="B15" s="79"/>
      <c r="C15" s="79"/>
      <c r="D15" s="79"/>
      <c r="E15" s="121"/>
      <c r="F15" s="121"/>
      <c r="G15" s="121"/>
      <c r="H15" s="197"/>
    </row>
    <row r="16" spans="1:8" x14ac:dyDescent="0.2">
      <c r="A16" s="79"/>
      <c r="B16" s="79"/>
      <c r="C16" s="79"/>
      <c r="D16" s="79"/>
      <c r="E16" s="121"/>
      <c r="F16" s="121"/>
      <c r="G16" s="121"/>
      <c r="H16" s="197"/>
    </row>
    <row r="17" spans="1:8" x14ac:dyDescent="0.2">
      <c r="A17" s="79"/>
      <c r="B17" s="79"/>
      <c r="C17" s="79"/>
      <c r="D17" s="79"/>
      <c r="E17" s="121"/>
      <c r="F17" s="121"/>
      <c r="G17" s="121"/>
      <c r="H17" s="197"/>
    </row>
    <row r="18" spans="1:8" x14ac:dyDescent="0.2">
      <c r="A18" s="79"/>
      <c r="B18" s="79"/>
      <c r="C18" s="79"/>
      <c r="D18" s="79"/>
      <c r="E18" s="121"/>
      <c r="F18" s="121"/>
      <c r="G18" s="121"/>
      <c r="H18" s="197"/>
    </row>
    <row r="19" spans="1:8" x14ac:dyDescent="0.2">
      <c r="A19" s="79"/>
      <c r="B19" s="79"/>
      <c r="C19" s="79"/>
      <c r="D19" s="79"/>
      <c r="E19" s="121"/>
      <c r="F19" s="121"/>
      <c r="G19" s="121"/>
      <c r="H19" s="197"/>
    </row>
    <row r="20" spans="1:8" x14ac:dyDescent="0.2">
      <c r="A20" s="79"/>
      <c r="B20" s="79"/>
      <c r="C20" s="79"/>
      <c r="D20" s="79"/>
      <c r="E20" s="121"/>
      <c r="F20" s="121"/>
      <c r="G20" s="121"/>
      <c r="H20" s="197"/>
    </row>
    <row r="21" spans="1:8" x14ac:dyDescent="0.2">
      <c r="A21" s="79"/>
      <c r="B21" s="79"/>
      <c r="C21" s="79"/>
      <c r="D21" s="79"/>
      <c r="E21" s="121"/>
      <c r="F21" s="121"/>
      <c r="G21" s="121"/>
      <c r="H21" s="197"/>
    </row>
    <row r="22" spans="1:8" x14ac:dyDescent="0.2">
      <c r="A22" s="79"/>
      <c r="B22" s="79"/>
      <c r="C22" s="79"/>
      <c r="D22" s="79"/>
      <c r="E22" s="121"/>
      <c r="F22" s="121"/>
      <c r="G22" s="121"/>
      <c r="H22" s="197"/>
    </row>
    <row r="23" spans="1:8" x14ac:dyDescent="0.2">
      <c r="A23" s="79"/>
      <c r="B23" s="79"/>
      <c r="C23" s="79"/>
      <c r="D23" s="79"/>
      <c r="E23" s="121"/>
      <c r="F23" s="121"/>
      <c r="G23" s="121"/>
      <c r="H23" s="197"/>
    </row>
    <row r="24" spans="1:8" x14ac:dyDescent="0.2">
      <c r="A24" s="79"/>
      <c r="B24" s="79"/>
      <c r="C24" s="79"/>
      <c r="D24" s="79"/>
      <c r="E24" s="121"/>
      <c r="F24" s="121"/>
      <c r="G24" s="121"/>
      <c r="H24" s="197"/>
    </row>
    <row r="25" spans="1:8" x14ac:dyDescent="0.2">
      <c r="A25" s="79"/>
      <c r="B25" s="79"/>
      <c r="C25" s="79"/>
      <c r="D25" s="79"/>
      <c r="E25" s="121"/>
      <c r="F25" s="121"/>
      <c r="G25" s="121"/>
      <c r="H25" s="197"/>
    </row>
    <row r="26" spans="1:8" x14ac:dyDescent="0.2">
      <c r="A26" s="79"/>
      <c r="B26" s="79"/>
      <c r="C26" s="79"/>
      <c r="D26" s="79"/>
      <c r="E26" s="121"/>
      <c r="F26" s="121"/>
      <c r="G26" s="121"/>
      <c r="H26" s="197"/>
    </row>
    <row r="27" spans="1:8" x14ac:dyDescent="0.2">
      <c r="A27" s="79"/>
      <c r="B27" s="79"/>
      <c r="C27" s="79"/>
      <c r="D27" s="79"/>
      <c r="E27" s="121"/>
      <c r="F27" s="121"/>
      <c r="G27" s="121"/>
      <c r="H27" s="197"/>
    </row>
    <row r="28" spans="1:8" x14ac:dyDescent="0.2">
      <c r="A28" s="79"/>
      <c r="B28" s="79"/>
      <c r="C28" s="79"/>
      <c r="D28" s="79"/>
      <c r="E28" s="121"/>
      <c r="F28" s="121"/>
      <c r="G28" s="121"/>
      <c r="H28" s="197"/>
    </row>
    <row r="29" spans="1:8" x14ac:dyDescent="0.2">
      <c r="A29" s="79"/>
      <c r="B29" s="79"/>
      <c r="C29" s="79"/>
      <c r="D29" s="79"/>
      <c r="E29" s="121"/>
      <c r="F29" s="121"/>
      <c r="G29" s="121"/>
      <c r="H29" s="197"/>
    </row>
    <row r="30" spans="1:8" x14ac:dyDescent="0.2">
      <c r="A30" s="79"/>
      <c r="B30" s="79"/>
      <c r="C30" s="79"/>
      <c r="D30" s="79"/>
      <c r="E30" s="121"/>
      <c r="F30" s="121"/>
      <c r="G30" s="121"/>
      <c r="H30" s="197"/>
    </row>
    <row r="31" spans="1:8" x14ac:dyDescent="0.2">
      <c r="A31" s="79"/>
      <c r="B31" s="79"/>
      <c r="C31" s="79"/>
      <c r="D31" s="79"/>
      <c r="E31" s="121"/>
      <c r="F31" s="121"/>
      <c r="G31" s="121"/>
      <c r="H31" s="197"/>
    </row>
    <row r="32" spans="1:8" x14ac:dyDescent="0.2">
      <c r="A32" s="79"/>
      <c r="B32" s="79"/>
      <c r="C32" s="79"/>
      <c r="D32" s="79"/>
      <c r="E32" s="121"/>
      <c r="F32" s="121"/>
      <c r="G32" s="121"/>
      <c r="H32" s="197"/>
    </row>
    <row r="33" spans="1:8" x14ac:dyDescent="0.2">
      <c r="A33" s="79"/>
      <c r="B33" s="79"/>
      <c r="C33" s="79"/>
      <c r="D33" s="79"/>
      <c r="E33" s="121"/>
      <c r="F33" s="121"/>
      <c r="G33" s="121"/>
      <c r="H33" s="197"/>
    </row>
    <row r="34" spans="1:8" x14ac:dyDescent="0.2">
      <c r="A34" s="79"/>
      <c r="B34" s="79"/>
      <c r="C34" s="79"/>
      <c r="D34" s="79"/>
      <c r="E34" s="121"/>
      <c r="F34" s="121"/>
      <c r="G34" s="121"/>
      <c r="H34" s="197"/>
    </row>
    <row r="35" spans="1:8" x14ac:dyDescent="0.2">
      <c r="A35" s="79"/>
      <c r="B35" s="79"/>
      <c r="C35" s="79"/>
      <c r="D35" s="79"/>
      <c r="E35" s="121"/>
      <c r="F35" s="121"/>
      <c r="G35" s="121"/>
      <c r="H35" s="197"/>
    </row>
    <row r="36" spans="1:8" x14ac:dyDescent="0.2">
      <c r="A36" s="79"/>
      <c r="B36" s="79"/>
      <c r="C36" s="79"/>
      <c r="D36" s="79"/>
      <c r="E36" s="121"/>
      <c r="F36" s="121"/>
      <c r="G36" s="121"/>
      <c r="H36" s="197"/>
    </row>
    <row r="37" spans="1:8" x14ac:dyDescent="0.2">
      <c r="A37" s="79"/>
      <c r="B37" s="79"/>
      <c r="C37" s="79"/>
      <c r="D37" s="79"/>
      <c r="E37" s="121"/>
      <c r="F37" s="121"/>
      <c r="G37" s="121"/>
      <c r="H37" s="197"/>
    </row>
    <row r="38" spans="1:8" x14ac:dyDescent="0.2">
      <c r="A38" s="79"/>
      <c r="B38" s="79"/>
      <c r="C38" s="79"/>
      <c r="D38" s="79"/>
      <c r="E38" s="121"/>
      <c r="F38" s="121"/>
      <c r="G38" s="121"/>
      <c r="H38" s="197"/>
    </row>
    <row r="39" spans="1:8" x14ac:dyDescent="0.2">
      <c r="A39" s="79"/>
      <c r="B39" s="79"/>
      <c r="C39" s="79"/>
      <c r="D39" s="79"/>
      <c r="E39" s="121"/>
      <c r="F39" s="121"/>
      <c r="G39" s="121"/>
      <c r="H39" s="197"/>
    </row>
    <row r="40" spans="1:8" x14ac:dyDescent="0.2">
      <c r="A40" s="79"/>
      <c r="B40" s="79"/>
      <c r="C40" s="79"/>
      <c r="D40" s="79"/>
      <c r="E40" s="121"/>
      <c r="F40" s="121"/>
      <c r="G40" s="121"/>
      <c r="H40" s="197"/>
    </row>
    <row r="41" spans="1:8" x14ac:dyDescent="0.2">
      <c r="A41" s="79"/>
      <c r="B41" s="79"/>
      <c r="C41" s="79"/>
      <c r="D41" s="79"/>
      <c r="E41" s="121"/>
      <c r="F41" s="121"/>
      <c r="G41" s="121"/>
      <c r="H41" s="197"/>
    </row>
    <row r="42" spans="1:8" x14ac:dyDescent="0.2">
      <c r="A42" s="79"/>
      <c r="B42" s="79"/>
      <c r="C42" s="79"/>
      <c r="D42" s="79"/>
      <c r="E42" s="121"/>
      <c r="F42" s="121"/>
      <c r="G42" s="121"/>
      <c r="H42" s="197"/>
    </row>
    <row r="43" spans="1:8" x14ac:dyDescent="0.2">
      <c r="A43" s="79"/>
      <c r="B43" s="79"/>
      <c r="C43" s="79"/>
      <c r="D43" s="79"/>
      <c r="E43" s="121"/>
      <c r="F43" s="121"/>
      <c r="G43" s="121"/>
      <c r="H43" s="197"/>
    </row>
    <row r="44" spans="1:8" x14ac:dyDescent="0.2">
      <c r="A44" s="79"/>
      <c r="B44" s="79"/>
      <c r="C44" s="79"/>
      <c r="D44" s="79"/>
      <c r="E44" s="121"/>
      <c r="F44" s="121"/>
      <c r="G44" s="121"/>
      <c r="H44" s="197"/>
    </row>
    <row r="45" spans="1:8" x14ac:dyDescent="0.2">
      <c r="A45" s="79"/>
      <c r="B45" s="79"/>
      <c r="C45" s="79"/>
      <c r="D45" s="79"/>
      <c r="E45" s="121"/>
      <c r="F45" s="121"/>
      <c r="G45" s="121"/>
      <c r="H45" s="197"/>
    </row>
    <row r="46" spans="1:8" x14ac:dyDescent="0.2">
      <c r="A46" s="79"/>
      <c r="B46" s="79"/>
      <c r="C46" s="79"/>
      <c r="D46" s="79"/>
      <c r="E46" s="121"/>
      <c r="F46" s="121"/>
      <c r="G46" s="121"/>
      <c r="H46" s="197"/>
    </row>
    <row r="47" spans="1:8" x14ac:dyDescent="0.2">
      <c r="A47" s="79"/>
      <c r="B47" s="79"/>
      <c r="C47" s="79"/>
      <c r="D47" s="79"/>
      <c r="E47" s="121"/>
      <c r="F47" s="121"/>
      <c r="G47" s="121"/>
      <c r="H47" s="197"/>
    </row>
    <row r="48" spans="1:8" x14ac:dyDescent="0.2">
      <c r="A48" s="79"/>
      <c r="B48" s="79"/>
      <c r="C48" s="79"/>
      <c r="D48" s="79"/>
      <c r="E48" s="121"/>
      <c r="F48" s="121"/>
      <c r="G48" s="121"/>
      <c r="H48" s="197"/>
    </row>
    <row r="49" spans="1:8" x14ac:dyDescent="0.2">
      <c r="A49" s="79"/>
      <c r="B49" s="79"/>
      <c r="C49" s="79"/>
      <c r="D49" s="79"/>
      <c r="E49" s="121"/>
      <c r="F49" s="121"/>
      <c r="G49" s="121"/>
      <c r="H49" s="197"/>
    </row>
    <row r="50" spans="1:8" x14ac:dyDescent="0.2">
      <c r="A50" s="79"/>
      <c r="B50" s="79"/>
      <c r="C50" s="79"/>
      <c r="D50" s="79"/>
      <c r="E50" s="121"/>
      <c r="F50" s="121"/>
      <c r="G50" s="121"/>
      <c r="H50" s="197"/>
    </row>
    <row r="51" spans="1:8" x14ac:dyDescent="0.2">
      <c r="A51" s="79"/>
      <c r="B51" s="79"/>
      <c r="C51" s="79"/>
      <c r="D51" s="79"/>
      <c r="E51" s="121"/>
      <c r="F51" s="121"/>
      <c r="G51" s="121"/>
      <c r="H51" s="197"/>
    </row>
    <row r="52" spans="1:8" x14ac:dyDescent="0.2">
      <c r="A52" s="79"/>
      <c r="B52" s="79"/>
      <c r="C52" s="79"/>
      <c r="D52" s="79"/>
      <c r="E52" s="121"/>
      <c r="F52" s="121"/>
      <c r="G52" s="121"/>
      <c r="H52" s="197"/>
    </row>
    <row r="53" spans="1:8" x14ac:dyDescent="0.2">
      <c r="A53" s="79"/>
      <c r="B53" s="79"/>
      <c r="C53" s="79"/>
      <c r="D53" s="79"/>
      <c r="E53" s="121"/>
      <c r="F53" s="121"/>
      <c r="G53" s="121"/>
      <c r="H53" s="197"/>
    </row>
    <row r="54" spans="1:8" x14ac:dyDescent="0.2">
      <c r="A54" s="79"/>
      <c r="B54" s="79"/>
      <c r="C54" s="79"/>
      <c r="D54" s="79"/>
      <c r="E54" s="121"/>
      <c r="F54" s="121"/>
      <c r="G54" s="121"/>
      <c r="H54" s="197"/>
    </row>
    <row r="55" spans="1:8" x14ac:dyDescent="0.2">
      <c r="A55" s="79"/>
      <c r="B55" s="79"/>
      <c r="C55" s="79"/>
      <c r="D55" s="79"/>
      <c r="E55" s="121"/>
      <c r="F55" s="121"/>
      <c r="G55" s="121"/>
    </row>
    <row r="56" spans="1:8" x14ac:dyDescent="0.2">
      <c r="A56" s="79"/>
      <c r="B56" s="79"/>
      <c r="C56" s="79"/>
      <c r="D56" s="79"/>
      <c r="E56" s="121"/>
      <c r="F56" s="121"/>
      <c r="G56" s="121"/>
    </row>
    <row r="57" spans="1:8" x14ac:dyDescent="0.2">
      <c r="A57" s="79"/>
      <c r="B57" s="79"/>
      <c r="C57" s="79"/>
      <c r="D57" s="79"/>
      <c r="E57" s="121"/>
      <c r="F57" s="121"/>
      <c r="G57" s="121"/>
    </row>
    <row r="58" spans="1:8" x14ac:dyDescent="0.2">
      <c r="A58" s="79"/>
      <c r="B58" s="79"/>
      <c r="C58" s="79"/>
      <c r="D58" s="79"/>
      <c r="E58" s="121"/>
      <c r="F58" s="121"/>
      <c r="G58" s="121"/>
    </row>
    <row r="59" spans="1:8" x14ac:dyDescent="0.2">
      <c r="A59" s="79"/>
      <c r="B59" s="79"/>
      <c r="C59" s="79"/>
      <c r="D59" s="79"/>
      <c r="E59" s="121"/>
      <c r="F59" s="121"/>
      <c r="G59" s="121"/>
    </row>
    <row r="60" spans="1:8" x14ac:dyDescent="0.2">
      <c r="A60" s="79"/>
      <c r="B60" s="79"/>
      <c r="C60" s="79"/>
      <c r="D60" s="79"/>
      <c r="E60" s="121"/>
      <c r="F60" s="121"/>
      <c r="G60" s="121"/>
    </row>
    <row r="61" spans="1:8" x14ac:dyDescent="0.2">
      <c r="A61" s="79"/>
      <c r="B61" s="79"/>
      <c r="C61" s="79"/>
      <c r="D61" s="79"/>
      <c r="E61" s="121"/>
      <c r="F61" s="121"/>
      <c r="G61" s="121"/>
    </row>
    <row r="62" spans="1:8" x14ac:dyDescent="0.2">
      <c r="A62" s="79"/>
      <c r="B62" s="79"/>
      <c r="C62" s="79"/>
      <c r="D62" s="79"/>
      <c r="E62" s="121"/>
      <c r="F62" s="121"/>
      <c r="G62" s="121"/>
    </row>
    <row r="63" spans="1:8" x14ac:dyDescent="0.2">
      <c r="A63" s="79"/>
      <c r="B63" s="79"/>
      <c r="C63" s="79"/>
      <c r="D63" s="79"/>
      <c r="E63" s="121"/>
      <c r="F63" s="121"/>
      <c r="G63" s="121"/>
    </row>
    <row r="64" spans="1:8" x14ac:dyDescent="0.2">
      <c r="A64" s="79"/>
      <c r="B64" s="79"/>
      <c r="C64" s="79"/>
      <c r="D64" s="79"/>
      <c r="E64" s="121"/>
      <c r="F64" s="121"/>
      <c r="G64" s="121"/>
    </row>
    <row r="65" spans="1:7" x14ac:dyDescent="0.2">
      <c r="A65" s="79"/>
      <c r="B65" s="79"/>
      <c r="C65" s="79"/>
      <c r="D65" s="79"/>
      <c r="E65" s="121"/>
      <c r="F65" s="121"/>
      <c r="G65" s="121"/>
    </row>
  </sheetData>
  <sheetProtection algorithmName="SHA-512" hashValue="tFLPps86kJkf3WxqU4kqMMKKCYn8VRosfeFWQlXNQ93l3kTLGefqRP3/r+0tUU+Fuzj/QCIjF0YGjjO0+V+Uiw==" saltValue="C65sfRdEOtEo4NucNtMhuA==" spinCount="100000" sheet="1" selectLockedCells="1"/>
  <customSheetViews>
    <customSheetView guid="{AEBFB8B1-F3B8-4BC1-8D6D-6E9109CD6111}" showPageBreaks="1" fitToPage="1" printArea="1">
      <selection activeCell="F6" sqref="F6:G6"/>
      <pageMargins left="0.75" right="0.75" top="1" bottom="1" header="0.5" footer="0.5"/>
      <pageSetup paperSize="9" scale="67" orientation="portrait" r:id="rId1"/>
      <headerFooter alignWithMargins="0"/>
    </customSheetView>
  </customSheetViews>
  <phoneticPr fontId="0" type="noConversion"/>
  <pageMargins left="0.75" right="0.75" top="1" bottom="1" header="0.5" footer="0.5"/>
  <pageSetup paperSize="9" scale="54" orientation="portrait" r:id="rId2"/>
  <headerFooter alignWithMargins="0">
    <oddHeader xml:space="preserve">&amp;LAanbesteding Cateringdienstverlening t.b.v. Concerndienstverlener FMH met zaaknummer 31151096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19"/>
  <sheetViews>
    <sheetView showGridLines="0" tabSelected="1" zoomScaleNormal="100" zoomScaleSheetLayoutView="100" workbookViewId="0">
      <selection activeCell="H19" sqref="H19"/>
    </sheetView>
  </sheetViews>
  <sheetFormatPr defaultRowHeight="12.75" x14ac:dyDescent="0.2"/>
  <cols>
    <col min="1" max="1" width="32.85546875" customWidth="1"/>
    <col min="2" max="2" width="31.140625" customWidth="1"/>
    <col min="3" max="3" width="15" customWidth="1"/>
    <col min="4" max="4" width="37.28515625" bestFit="1" customWidth="1"/>
    <col min="5" max="5" width="41.140625" style="29" customWidth="1"/>
    <col min="6" max="6" width="27" customWidth="1"/>
  </cols>
  <sheetData>
    <row r="1" spans="1:6" x14ac:dyDescent="0.2">
      <c r="A1" s="93" t="s">
        <v>86</v>
      </c>
      <c r="B1" s="80"/>
      <c r="C1" s="80"/>
      <c r="D1" s="80"/>
      <c r="E1" s="92"/>
      <c r="F1" s="79"/>
    </row>
    <row r="2" spans="1:6" x14ac:dyDescent="0.2">
      <c r="A2" s="93"/>
      <c r="B2" s="80"/>
      <c r="C2" s="80"/>
      <c r="D2" s="80"/>
      <c r="E2" s="92"/>
      <c r="F2" s="79"/>
    </row>
    <row r="3" spans="1:6" x14ac:dyDescent="0.2">
      <c r="A3" s="45" t="s">
        <v>17</v>
      </c>
      <c r="B3" s="46" t="s">
        <v>18</v>
      </c>
      <c r="C3" s="46" t="s">
        <v>20</v>
      </c>
      <c r="D3" s="47" t="s">
        <v>32</v>
      </c>
      <c r="E3" s="47" t="s">
        <v>19</v>
      </c>
      <c r="F3" s="79"/>
    </row>
    <row r="4" spans="1:6" x14ac:dyDescent="0.2">
      <c r="A4" s="213" t="s">
        <v>101</v>
      </c>
      <c r="B4" s="214" t="s">
        <v>90</v>
      </c>
      <c r="C4" s="218">
        <f>'3. Invulformulier aanneemsom'!F16</f>
        <v>0</v>
      </c>
      <c r="D4" s="217">
        <f>'3. Invulformulier aanneemsom'!G53</f>
        <v>0</v>
      </c>
      <c r="E4" s="217">
        <f>'3. Invulformulier aanneemsom'!I53</f>
        <v>0</v>
      </c>
      <c r="F4" s="79"/>
    </row>
    <row r="5" spans="1:6" s="30" customFormat="1" x14ac:dyDescent="0.2">
      <c r="A5" s="80"/>
      <c r="B5" s="80"/>
      <c r="C5" s="80"/>
      <c r="D5" s="92"/>
      <c r="E5" s="92"/>
      <c r="F5" s="79"/>
    </row>
    <row r="6" spans="1:6" x14ac:dyDescent="0.2">
      <c r="A6" s="43" t="s">
        <v>89</v>
      </c>
      <c r="B6" s="46"/>
      <c r="C6" s="46"/>
      <c r="D6" s="47" t="s">
        <v>32</v>
      </c>
      <c r="E6" s="47" t="s">
        <v>19</v>
      </c>
      <c r="F6" s="79"/>
    </row>
    <row r="7" spans="1:6" x14ac:dyDescent="0.2">
      <c r="A7" s="49" t="s">
        <v>84</v>
      </c>
      <c r="B7" s="46"/>
      <c r="C7" s="46"/>
      <c r="D7" s="275">
        <f>'4. Totale prijs banqueting'!F4</f>
        <v>0</v>
      </c>
      <c r="E7" s="275">
        <f>'4. Totale prijs banqueting'!G4</f>
        <v>0</v>
      </c>
      <c r="F7" s="79"/>
    </row>
    <row r="8" spans="1:6" x14ac:dyDescent="0.2">
      <c r="A8" s="49" t="s">
        <v>95</v>
      </c>
      <c r="B8" s="42"/>
      <c r="C8" s="42"/>
      <c r="D8" s="275">
        <f>'4. Totale prijs banqueting'!F5</f>
        <v>0</v>
      </c>
      <c r="E8" s="48">
        <f>'4. Totale prijs banqueting'!G5</f>
        <v>0</v>
      </c>
      <c r="F8" s="79"/>
    </row>
    <row r="9" spans="1:6" x14ac:dyDescent="0.2">
      <c r="A9" s="60" t="s">
        <v>67</v>
      </c>
      <c r="B9" s="61"/>
      <c r="C9" s="61"/>
      <c r="D9" s="258">
        <f>SUM(D7:D8)</f>
        <v>0</v>
      </c>
      <c r="E9" s="188">
        <f>SUM(E7:E8)</f>
        <v>0</v>
      </c>
      <c r="F9" s="79"/>
    </row>
    <row r="10" spans="1:6" s="30" customFormat="1" ht="13.5" thickBot="1" x14ac:dyDescent="0.25">
      <c r="A10" s="83"/>
      <c r="B10" s="83"/>
      <c r="C10" s="83"/>
      <c r="D10" s="91"/>
      <c r="E10" s="91"/>
      <c r="F10" s="79"/>
    </row>
    <row r="11" spans="1:6" ht="13.5" thickBot="1" x14ac:dyDescent="0.25">
      <c r="A11" s="62"/>
      <c r="B11" s="63"/>
      <c r="C11" s="65"/>
      <c r="D11" s="284" t="s">
        <v>33</v>
      </c>
      <c r="E11" s="285" t="s">
        <v>102</v>
      </c>
      <c r="F11" s="79"/>
    </row>
    <row r="12" spans="1:6" ht="56.25" customHeight="1" thickBot="1" x14ac:dyDescent="0.25">
      <c r="A12" s="318" t="s">
        <v>68</v>
      </c>
      <c r="B12" s="319"/>
      <c r="C12" s="257"/>
      <c r="D12" s="282">
        <f>SUM(D4+D9)</f>
        <v>0</v>
      </c>
      <c r="E12" s="283">
        <f>SUM(E4+E9)</f>
        <v>0</v>
      </c>
      <c r="F12" s="79"/>
    </row>
    <row r="13" spans="1:6" x14ac:dyDescent="0.2">
      <c r="A13" s="79"/>
      <c r="B13" s="79"/>
      <c r="C13" s="79"/>
      <c r="D13" s="94"/>
      <c r="E13" s="95"/>
      <c r="F13" s="79"/>
    </row>
    <row r="14" spans="1:6" ht="26.25" customHeight="1" x14ac:dyDescent="0.2">
      <c r="A14" s="320" t="s">
        <v>107</v>
      </c>
      <c r="B14" s="320"/>
      <c r="C14" s="320"/>
      <c r="D14" s="320"/>
      <c r="E14" s="320"/>
      <c r="F14" s="79"/>
    </row>
    <row r="15" spans="1:6" x14ac:dyDescent="0.2">
      <c r="A15" s="262" t="s">
        <v>80</v>
      </c>
      <c r="F15" s="79"/>
    </row>
    <row r="16" spans="1:6" x14ac:dyDescent="0.2">
      <c r="A16" s="79"/>
      <c r="B16" s="79"/>
      <c r="C16" s="79"/>
      <c r="D16" s="79"/>
      <c r="E16" s="96"/>
      <c r="F16" s="79"/>
    </row>
    <row r="17" spans="1:6" x14ac:dyDescent="0.2">
      <c r="A17" s="79"/>
      <c r="B17" s="79"/>
      <c r="C17" s="79"/>
      <c r="D17" s="79"/>
      <c r="E17" s="96"/>
      <c r="F17" s="79"/>
    </row>
    <row r="18" spans="1:6" x14ac:dyDescent="0.2">
      <c r="A18" s="79"/>
      <c r="B18" s="79"/>
      <c r="C18" s="79"/>
      <c r="D18" s="79"/>
      <c r="E18" s="96"/>
      <c r="F18" s="79"/>
    </row>
    <row r="19" spans="1:6" x14ac:dyDescent="0.2">
      <c r="F19" s="79"/>
    </row>
  </sheetData>
  <sheetProtection algorithmName="SHA-512" hashValue="uFRv8iuJ9HG+YS6GpGajjNpP+3LQ/Bkp/w5YA4iIy2imsPcxEqWI4A7oki/VQVQatk+N/+PWOJ+8liL4rqHzTw==" saltValue="/Svz1DCni/e7wXQyVBWySQ==" spinCount="100000" sheet="1" selectLockedCells="1"/>
  <customSheetViews>
    <customSheetView guid="{AEBFB8B1-F3B8-4BC1-8D6D-6E9109CD6111}" showPageBreaks="1" fitToPage="1" printArea="1" topLeftCell="A13">
      <selection activeCell="B26" sqref="B26"/>
      <pageMargins left="0.75" right="0.75" top="1" bottom="1" header="0.5" footer="0.5"/>
      <pageSetup paperSize="9" scale="69" orientation="portrait" r:id="rId1"/>
      <headerFooter alignWithMargins="0"/>
    </customSheetView>
  </customSheetViews>
  <mergeCells count="2">
    <mergeCell ref="A12:B12"/>
    <mergeCell ref="A14:E14"/>
  </mergeCells>
  <phoneticPr fontId="0" type="noConversion"/>
  <pageMargins left="0.75" right="0.75" top="1" bottom="1" header="0.5" footer="0.5"/>
  <pageSetup paperSize="9" scale="55" orientation="portrait" r:id="rId2"/>
  <headerFooter alignWithMargins="0">
    <oddHeader xml:space="preserve">&amp;LAanbesteding Cateringdienstverlening t.b.v. Concerndienstverlener FMH met zaaknummer 31151096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6</vt:i4>
      </vt:variant>
    </vt:vector>
  </HeadingPairs>
  <TitlesOfParts>
    <vt:vector size="11" baseType="lpstr">
      <vt:lpstr>1. Instructie en informatie</vt:lpstr>
      <vt:lpstr>2. Invulformulier banqueting</vt:lpstr>
      <vt:lpstr>3. Invulformulier aanneemsom</vt:lpstr>
      <vt:lpstr>4. Totale prijs banqueting</vt:lpstr>
      <vt:lpstr>5. Totale Kosten Dienstverl</vt:lpstr>
      <vt:lpstr>'1. Instructie en informatie'!Afdrukbereik</vt:lpstr>
      <vt:lpstr>'2. Invulformulier banqueting'!Afdrukbereik</vt:lpstr>
      <vt:lpstr>'3. Invulformulier aanneemsom'!Afdrukbereik</vt:lpstr>
      <vt:lpstr>'4. Totale prijs banqueting'!Afdrukbereik</vt:lpstr>
      <vt:lpstr>'5. Totale Kosten Dienstverl'!Afdrukbereik</vt:lpstr>
      <vt:lpstr>'3. Invulformulier aanneemsom'!Afdruktitels</vt:lpstr>
    </vt:vector>
  </TitlesOfParts>
  <Company>Veric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en Vera</dc:creator>
  <cp:lastModifiedBy>Kunst, A.H.C. (Nanet)</cp:lastModifiedBy>
  <cp:lastPrinted>2020-02-04T13:30:33Z</cp:lastPrinted>
  <dcterms:created xsi:type="dcterms:W3CDTF">2002-11-26T20:08:27Z</dcterms:created>
  <dcterms:modified xsi:type="dcterms:W3CDTF">2022-12-05T13:49:18Z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 31151096.xlsx</vt:lpwstr>
  </property>
  <property fmtid="{D5CDD505-2E9C-101B-9397-08002B2CF9AE}" pid="3" name="MSIP_Label_4bde8109-f994-4a60-a1d3-5c95e2ff3620_Enabled">
    <vt:lpwstr>true</vt:lpwstr>
  </property>
  <property fmtid="{D5CDD505-2E9C-101B-9397-08002B2CF9AE}" pid="4" name="MSIP_Label_4bde8109-f994-4a60-a1d3-5c95e2ff3620_SetDate">
    <vt:lpwstr>2022-09-16T10:49:57Z</vt:lpwstr>
  </property>
  <property fmtid="{D5CDD505-2E9C-101B-9397-08002B2CF9AE}" pid="5" name="MSIP_Label_4bde8109-f994-4a60-a1d3-5c95e2ff3620_Method">
    <vt:lpwstr>Privileged</vt:lpwstr>
  </property>
  <property fmtid="{D5CDD505-2E9C-101B-9397-08002B2CF9AE}" pid="6" name="MSIP_Label_4bde8109-f994-4a60-a1d3-5c95e2ff3620_Name">
    <vt:lpwstr>FLPubliek</vt:lpwstr>
  </property>
  <property fmtid="{D5CDD505-2E9C-101B-9397-08002B2CF9AE}" pid="7" name="MSIP_Label_4bde8109-f994-4a60-a1d3-5c95e2ff3620_SiteId">
    <vt:lpwstr>1321633e-f6b9-44e2-a44f-59b9d264ecb7</vt:lpwstr>
  </property>
  <property fmtid="{D5CDD505-2E9C-101B-9397-08002B2CF9AE}" pid="8" name="MSIP_Label_4bde8109-f994-4a60-a1d3-5c95e2ff3620_ActionId">
    <vt:lpwstr>02d96fa0-957e-446e-9bb9-a73b02e540db</vt:lpwstr>
  </property>
  <property fmtid="{D5CDD505-2E9C-101B-9397-08002B2CF9AE}" pid="9" name="MSIP_Label_4bde8109-f994-4a60-a1d3-5c95e2ff3620_ContentBits">
    <vt:lpwstr>0</vt:lpwstr>
  </property>
</Properties>
</file>