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K:\INKOOP\Aanbestedingen\2023\Inrichting Sportaccommodaties (1421036)\03. Nota van Inlichtingen\"/>
    </mc:Choice>
  </mc:AlternateContent>
  <xr:revisionPtr revIDLastSave="0" documentId="13_ncr:1_{5FCFD003-CFFC-4EE8-B495-DBCBFD8B9F1E}" xr6:coauthVersionLast="47" xr6:coauthVersionMax="47" xr10:uidLastSave="{00000000-0000-0000-0000-000000000000}"/>
  <workbookProtection workbookAlgorithmName="SHA-512" workbookHashValue="Zy1DWoM4eXBfeF7ngQWouIocOjKA5L8AOOZwxuKrx4Z6sdvPzhVUttKHNj8rxZ3t5ZCH6IE+k1ZqZ2vn10Sf/w==" workbookSaltValue="io1RJAkunejzhFHuJoao6Q==" workbookSpinCount="100000" lockStructure="1"/>
  <bookViews>
    <workbookView xWindow="-110" yWindow="-110" windowWidth="38620" windowHeight="21220" xr2:uid="{58BE362C-6C1B-4456-8F74-543A89050B4E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07" i="1" l="1"/>
  <c r="D108" i="1"/>
  <c r="D109" i="1"/>
  <c r="D110" i="1"/>
  <c r="D106" i="1"/>
  <c r="D36" i="1"/>
  <c r="D37" i="1"/>
  <c r="D38" i="1"/>
  <c r="D39" i="1"/>
  <c r="D40" i="1"/>
  <c r="D41" i="1"/>
  <c r="D43" i="1"/>
  <c r="D44" i="1"/>
  <c r="D45" i="1"/>
  <c r="D46" i="1"/>
  <c r="D47" i="1"/>
  <c r="D48" i="1"/>
  <c r="D49" i="1"/>
  <c r="D50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9" i="1"/>
  <c r="D100" i="1"/>
  <c r="D101" i="1"/>
  <c r="D102" i="1"/>
  <c r="D35" i="1"/>
  <c r="D103" i="1" s="1"/>
  <c r="D9" i="1"/>
  <c r="D10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8" i="1"/>
  <c r="D32" i="1" s="1"/>
  <c r="D111" i="1" l="1"/>
  <c r="D113" i="1" s="1"/>
</calcChain>
</file>

<file path=xl/sharedStrings.xml><?xml version="1.0" encoding="utf-8"?>
<sst xmlns="http://schemas.openxmlformats.org/spreadsheetml/2006/main" count="159" uniqueCount="141">
  <si>
    <t>LOCATIE: NOOTDORP</t>
  </si>
  <si>
    <t>U dient in kolom C per artikel uw prijs per stuk in te vullen.</t>
  </si>
  <si>
    <t>draaibare vloersluitingen, belasting max. 800kg</t>
  </si>
  <si>
    <t>dekplaat compleet voor draaibare vloersluitingen</t>
  </si>
  <si>
    <t>basketbalinstallatie met gasveerbediening</t>
  </si>
  <si>
    <t>bedieningshaak basketbalinst. Incl. muurbeugel</t>
  </si>
  <si>
    <t>grondpot universeel</t>
  </si>
  <si>
    <t>dekplaat voor grondpot universeel</t>
  </si>
  <si>
    <t>klimtouwinstallatie, 8 touwen in rechte rail</t>
  </si>
  <si>
    <t>inbouwnis klimtouwen incl. deur</t>
  </si>
  <si>
    <t>ringenset plafondunits</t>
  </si>
  <si>
    <t>klimtouwen plafondunits</t>
  </si>
  <si>
    <t>trapezestok plafondunits</t>
  </si>
  <si>
    <t>klimnet plafondunits, circa 400 x 300 cm</t>
  </si>
  <si>
    <t>bedieningspanelen plafondunits</t>
  </si>
  <si>
    <t>rekstokinstallatie 3 staanders (2 meter), twee liggers</t>
  </si>
  <si>
    <t>berging rekstokinstallatie</t>
  </si>
  <si>
    <t>volleybalzuil met dubbelzijdig schuifprofiel</t>
  </si>
  <si>
    <t>schuifstuk zonder netspanner</t>
  </si>
  <si>
    <t>schuifstuk met netspanner</t>
  </si>
  <si>
    <t>volleybalnet</t>
  </si>
  <si>
    <t>badmintonnet</t>
  </si>
  <si>
    <t>turnbank 300 cm met balansprofiel en verrolinrichting</t>
  </si>
  <si>
    <t>belastbaar tot 750 kg per unit, inclusief balkbevestiging</t>
  </si>
  <si>
    <t>belastbaar tot 750 kg per unit, inclusief balkbevestiging en ringverlagingsconstructie</t>
  </si>
  <si>
    <t>plafondunits, elektrisch</t>
  </si>
  <si>
    <t>klimrek 4-vaks links elektrisch, obstakel vrij</t>
  </si>
  <si>
    <t>OMSCHRIJVING</t>
  </si>
  <si>
    <t>AANTAL</t>
  </si>
  <si>
    <t>PRIJS</t>
  </si>
  <si>
    <t>per stuk</t>
  </si>
  <si>
    <t>SUBTOTAAL</t>
  </si>
  <si>
    <t>LOCATIE: PIJNACKER</t>
  </si>
  <si>
    <t>basketbalinstallatie in schuifprofiel</t>
  </si>
  <si>
    <t>schuifprofiel (van 20 cm tot 300 cm) met lierbediening</t>
  </si>
  <si>
    <t>EXTRA OMSCHRIJVING</t>
  </si>
  <si>
    <t>dekplaat compleet</t>
  </si>
  <si>
    <t>volleybalzuil aluminium met dubbel schuifprofiel</t>
  </si>
  <si>
    <t>schuifstuk zonder netspanner met ketting en haken</t>
  </si>
  <si>
    <t>schuifstuk met netspanner en behuizing</t>
  </si>
  <si>
    <t>volleybalpaal met tuihaak en vloerpen</t>
  </si>
  <si>
    <t>riembeugels met wandplaat</t>
  </si>
  <si>
    <t>vloerplaat incl. bevestiging</t>
  </si>
  <si>
    <t>volleybalnet 9,5 meter</t>
  </si>
  <si>
    <t>combinet 6,5 meter</t>
  </si>
  <si>
    <t>berghaak lang, incl. bevestiging</t>
  </si>
  <si>
    <t>berging 2 zuilen verticaal</t>
  </si>
  <si>
    <t>honkpaal circa 150 cm</t>
  </si>
  <si>
    <t>deksellichter zuignap</t>
  </si>
  <si>
    <t>springlijnhouder geschikt voor korfbalspringstandaard</t>
  </si>
  <si>
    <t>springlijn met gewichtzakjes</t>
  </si>
  <si>
    <t>velgring diameter 60 cm</t>
  </si>
  <si>
    <t>korfbalspringstandaard</t>
  </si>
  <si>
    <t>klimtouwinstallatie 8 touwen recht</t>
  </si>
  <si>
    <t>inbouwnis incl. deur</t>
  </si>
  <si>
    <t>extra touwlengte, per meter (h&gt;5,5 m)</t>
  </si>
  <si>
    <t>zitschotel voor klimtouw</t>
  </si>
  <si>
    <t>ringenstok, inclusief opberging</t>
  </si>
  <si>
    <t>bedieningspaneel plafondunits</t>
  </si>
  <si>
    <t>draaibare vloersluiting, max. bel. 800 kg</t>
  </si>
  <si>
    <t>belastbaar tot 750 kg per unit.</t>
  </si>
  <si>
    <t>plafondunit, 3-voudig, traploos gezekerd</t>
  </si>
  <si>
    <t>trapezestok, lengte circa 80 cm, diameter circa 4 cm</t>
  </si>
  <si>
    <t>klimtouw, lengte circa 500 cm, incl 2 ophangogen</t>
  </si>
  <si>
    <t>touwladder, lengte circa 400 cm</t>
  </si>
  <si>
    <t>turnring, inclusief ophangoog</t>
  </si>
  <si>
    <t>bankblad, 300x25x9 cm, incl. fixatie</t>
  </si>
  <si>
    <t>bankblad, 300x25x9 cm, incl. fixatie, incl wipklos</t>
  </si>
  <si>
    <t>evenwichtsbalk, 300x10x9  cm, incl. fixatie</t>
  </si>
  <si>
    <t>ladder, circa 11 sporten, lengte circa 300 cm</t>
  </si>
  <si>
    <t>incl. schommelplank</t>
  </si>
  <si>
    <t>dubbele koppelbuis, lengte circa 60 cm</t>
  </si>
  <si>
    <t>incl. 9 ophangogen</t>
  </si>
  <si>
    <t>rekstok plafondunit, afspanbaar</t>
  </si>
  <si>
    <t>voorzien van spanblokken en snapsluiting, lengte circa 40-500 cm</t>
  </si>
  <si>
    <t>spankoorden</t>
  </si>
  <si>
    <t>lengte 120 cm, voorzien van lus en karabiner sluiting</t>
  </si>
  <si>
    <t>verleng- en hijskabel</t>
  </si>
  <si>
    <t>boven- en onderframe, hoogte 100 cm inclusief verrol</t>
  </si>
  <si>
    <t>combiframe, circa 50x150cm</t>
  </si>
  <si>
    <t>hoogte 40 cm</t>
  </si>
  <si>
    <t>bovenframe, circa 50x150cm</t>
  </si>
  <si>
    <t>half bovenframe, circa 50x150cm</t>
  </si>
  <si>
    <t>hoogte 20 cm</t>
  </si>
  <si>
    <t>leer, hoogte circa 8cm, inclusief fixatie</t>
  </si>
  <si>
    <t>boven- en onderframe, hoogte 100 cm inclusief verrol, verzwaard onderframe</t>
  </si>
  <si>
    <t>dek combiframe, circa 50x150cm</t>
  </si>
  <si>
    <t>te combineren met bankbladen, evenwichtsbalken etc.</t>
  </si>
  <si>
    <t>bokje</t>
  </si>
  <si>
    <t>universeel voor bovengenoemde accessoires, circa 375x75x175cm</t>
  </si>
  <si>
    <t>transportwagen</t>
  </si>
  <si>
    <t>multifunctioneel, inclusief 4 handgrepen</t>
  </si>
  <si>
    <t>mat,120x90x30</t>
  </si>
  <si>
    <t>mat,120x90x60</t>
  </si>
  <si>
    <t>mat,120x90x45</t>
  </si>
  <si>
    <t>ophangframe, lengte circa 300 cm</t>
  </si>
  <si>
    <t>mattenwagen horizontaal 180 cm voor turnmatten</t>
  </si>
  <si>
    <t>wagen lange mat met zwenkwielen</t>
  </si>
  <si>
    <t>landingsmattenwagen dubbel, tbv mat 300x200x30 cm</t>
  </si>
  <si>
    <t>mathouder om stevige turnmatten rechtop te zetten</t>
  </si>
  <si>
    <t>turnbank 300 cm, 7 cm balansprofiel</t>
  </si>
  <si>
    <t>turnbank 300 cm, 10 cm evenwichtslat</t>
  </si>
  <si>
    <t>boarding- en zitelement, circa 300x30x20</t>
  </si>
  <si>
    <t>geschikt voor jonge kinderen, 120x90cm</t>
  </si>
  <si>
    <t>trampoline (combi springplank en minitramp)</t>
  </si>
  <si>
    <t>springdoek circa 60x60cm</t>
  </si>
  <si>
    <t>minitrampoline, circa 120x120cm</t>
  </si>
  <si>
    <t>kl.band rondom</t>
  </si>
  <si>
    <t>turnmat canvas combi, 150x100x6 cm</t>
  </si>
  <si>
    <t>kl. Band 1 korte zijde</t>
  </si>
  <si>
    <t>lange mat, circa 500x120x4 cm</t>
  </si>
  <si>
    <t>voorzien van draaglussen en leren hoeken</t>
  </si>
  <si>
    <t>landingsmat, circa 300x200x30 cm</t>
  </si>
  <si>
    <t>slackline palenset 2 voor universele grondpotten</t>
  </si>
  <si>
    <t>stelpost voor klein speelmateriaal</t>
  </si>
  <si>
    <t>TOTALE INSCHRIJFSOM</t>
  </si>
  <si>
    <t>SUBTOTAAL LOCATIE PIJNACKER</t>
  </si>
  <si>
    <t>SUBTOTAAL LOCATIE NOOTDORP</t>
  </si>
  <si>
    <t>(excl. Btw)</t>
  </si>
  <si>
    <r>
      <t xml:space="preserve">Alle in te vullen prijzen zijn </t>
    </r>
    <r>
      <rPr>
        <b/>
        <u/>
        <sz val="11"/>
        <color theme="1"/>
        <rFont val="Calibri"/>
        <family val="2"/>
        <scheme val="minor"/>
      </rPr>
      <t>ZONDER</t>
    </r>
    <r>
      <rPr>
        <u/>
        <sz val="11"/>
        <color theme="1"/>
        <rFont val="Calibri"/>
        <family val="2"/>
        <scheme val="minor"/>
      </rPr>
      <t xml:space="preserve"> btw.</t>
    </r>
  </si>
  <si>
    <t>STAARTKOSTEN/STELPOSTEN</t>
  </si>
  <si>
    <t>korting</t>
  </si>
  <si>
    <t>montagekosten</t>
  </si>
  <si>
    <t>projectbegeleidingskosten</t>
  </si>
  <si>
    <r>
      <t xml:space="preserve">Indien een korting wordt ingevuld, een </t>
    </r>
    <r>
      <rPr>
        <i/>
        <u/>
        <sz val="10"/>
        <color theme="1"/>
        <rFont val="Calibri"/>
        <family val="2"/>
        <scheme val="minor"/>
      </rPr>
      <t>positieve</t>
    </r>
    <r>
      <rPr>
        <i/>
        <sz val="10"/>
        <color theme="1"/>
        <rFont val="Calibri"/>
        <family val="2"/>
        <scheme val="minor"/>
      </rPr>
      <t xml:space="preserve"> waarde invullen in Kolom C.</t>
    </r>
  </si>
  <si>
    <t>incl.slackline</t>
  </si>
  <si>
    <t>SUBTOTAAL STAARTKOSTEN/STELPOSTEN</t>
  </si>
  <si>
    <t>stelposten + staartkosten - korting</t>
  </si>
  <si>
    <t>De stel- en staartkosten betreffen de gehele opdracht.</t>
  </si>
  <si>
    <t>staartposten betreffen een totale stuksprijs voor de gehele opdracht</t>
  </si>
  <si>
    <r>
      <t xml:space="preserve">Alle posten invullen </t>
    </r>
    <r>
      <rPr>
        <b/>
        <i/>
        <u/>
        <sz val="10"/>
        <color theme="1"/>
        <rFont val="Calibri"/>
        <family val="2"/>
        <scheme val="minor"/>
      </rPr>
      <t>exclusief</t>
    </r>
    <r>
      <rPr>
        <i/>
        <sz val="10"/>
        <color theme="1"/>
        <rFont val="Calibri"/>
        <family val="2"/>
        <scheme val="minor"/>
      </rPr>
      <t xml:space="preserve"> btw</t>
    </r>
  </si>
  <si>
    <t>laad-, verpakkings- en vrachtkosten</t>
  </si>
  <si>
    <r>
      <t xml:space="preserve">De berekende waarde in </t>
    </r>
    <r>
      <rPr>
        <b/>
        <i/>
        <u/>
        <sz val="10"/>
        <color theme="1"/>
        <rFont val="Calibri"/>
        <family val="2"/>
        <scheme val="minor"/>
      </rPr>
      <t>CEL D113</t>
    </r>
    <r>
      <rPr>
        <i/>
        <u/>
        <sz val="10"/>
        <color theme="1"/>
        <rFont val="Calibri"/>
        <family val="2"/>
        <scheme val="minor"/>
      </rPr>
      <t xml:space="preserve"> is tevens de inschrijfprijs, door u over te nemen bij uw inschrijving in Tenderned</t>
    </r>
  </si>
  <si>
    <t>vervallen</t>
  </si>
  <si>
    <t>viervaks klimraam elektrisch bediend</t>
  </si>
  <si>
    <t xml:space="preserve">zowel horizontaal als verticaal gebruikt kan worden en draaibaar is in de zaal. </t>
  </si>
  <si>
    <t xml:space="preserve"> schotelvoet met beschermrand max korfhoogte 350 cm, incl springlijnhouder geschikt voor korfbalspringstandaard</t>
  </si>
  <si>
    <t>incl bedieningshaak basketbalinst. Incl. muurbeugel</t>
  </si>
  <si>
    <t>vervallen n.a.v. Nota van Inlichtingen</t>
  </si>
  <si>
    <t>samengevoegd met regel 50 nav Nota van Inlichtingen</t>
  </si>
  <si>
    <t>samengevoegd met regel 10 nav Nota van Inlichtingen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</si>
</sst>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u/>
      <sz val="10"/>
      <color theme="1"/>
      <name val="Calibri"/>
      <family val="2"/>
      <scheme val="minor"/>
    </font>
    <font>
      <b/>
      <i/>
      <u/>
      <sz val="10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3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4" fillId="0" borderId="0" xfId="0" applyFont="1"/>
    <xf numFmtId="0" fontId="0" fillId="3" borderId="0" xfId="0" applyFill="1"/>
    <xf numFmtId="0" fontId="6" fillId="0" borderId="0" xfId="0" applyFont="1" applyAlignment="1">
      <alignment horizontal="center"/>
    </xf>
    <xf numFmtId="0" fontId="4" fillId="0" borderId="0" xfId="0" applyFont="1" applyBorder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top"/>
    </xf>
    <xf numFmtId="44" fontId="4" fillId="0" borderId="0" xfId="1" applyFont="1"/>
    <xf numFmtId="44" fontId="4" fillId="6" borderId="1" xfId="0" applyNumberFormat="1" applyFont="1" applyFill="1" applyBorder="1"/>
    <xf numFmtId="0" fontId="7" fillId="0" borderId="0" xfId="0" applyFont="1"/>
    <xf numFmtId="0" fontId="5" fillId="0" borderId="0" xfId="0" applyFont="1" applyAlignment="1">
      <alignment horizontal="center"/>
    </xf>
    <xf numFmtId="0" fontId="4" fillId="0" borderId="0" xfId="0" applyFont="1" applyFill="1"/>
    <xf numFmtId="0" fontId="4" fillId="0" borderId="0" xfId="0" applyFont="1" applyFill="1" applyAlignment="1">
      <alignment horizontal="center"/>
    </xf>
    <xf numFmtId="44" fontId="4" fillId="0" borderId="0" xfId="1" applyFont="1" applyFill="1"/>
    <xf numFmtId="44" fontId="4" fillId="0" borderId="0" xfId="0" applyNumberFormat="1" applyFont="1" applyFill="1"/>
    <xf numFmtId="0" fontId="5" fillId="0" borderId="0" xfId="0" applyFont="1"/>
    <xf numFmtId="44" fontId="6" fillId="5" borderId="0" xfId="0" applyNumberFormat="1" applyFont="1" applyFill="1"/>
    <xf numFmtId="44" fontId="6" fillId="4" borderId="0" xfId="0" applyNumberFormat="1" applyFont="1" applyFill="1"/>
    <xf numFmtId="44" fontId="6" fillId="2" borderId="0" xfId="0" applyNumberFormat="1" applyFont="1" applyFill="1"/>
    <xf numFmtId="0" fontId="5" fillId="0" borderId="0" xfId="0" applyFont="1" applyAlignment="1">
      <alignment horizontal="left" vertical="center"/>
    </xf>
    <xf numFmtId="0" fontId="6" fillId="5" borderId="0" xfId="0" applyFont="1" applyFill="1" applyAlignment="1">
      <alignment horizontal="right"/>
    </xf>
    <xf numFmtId="0" fontId="1" fillId="6" borderId="2" xfId="0" applyFont="1" applyFill="1" applyBorder="1" applyAlignment="1">
      <alignment horizontal="right"/>
    </xf>
    <xf numFmtId="0" fontId="1" fillId="6" borderId="3" xfId="0" applyFont="1" applyFill="1" applyBorder="1" applyAlignment="1">
      <alignment horizontal="right"/>
    </xf>
    <xf numFmtId="0" fontId="1" fillId="4" borderId="0" xfId="0" applyFont="1" applyFill="1" applyAlignment="1">
      <alignment horizontal="center"/>
    </xf>
    <xf numFmtId="0" fontId="2" fillId="2" borderId="0" xfId="0" applyFont="1" applyFill="1" applyAlignment="1">
      <alignment horizontal="left"/>
    </xf>
    <xf numFmtId="0" fontId="6" fillId="4" borderId="0" xfId="0" applyFont="1" applyFill="1" applyAlignment="1">
      <alignment horizontal="right"/>
    </xf>
    <xf numFmtId="0" fontId="1" fillId="5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6" fillId="2" borderId="0" xfId="0" applyFont="1" applyFill="1" applyAlignment="1">
      <alignment horizontal="right"/>
    </xf>
    <xf numFmtId="0" fontId="4" fillId="7" borderId="0" xfId="0" applyFont="1" applyFill="1"/>
    <xf numFmtId="0" fontId="4" fillId="7" borderId="0" xfId="0" applyFont="1" applyFill="1" applyAlignment="1">
      <alignment horizontal="center"/>
    </xf>
    <xf numFmtId="44" fontId="5" fillId="7" borderId="0" xfId="1" applyFont="1" applyFill="1" applyAlignment="1">
      <alignment horizontal="right"/>
    </xf>
    <xf numFmtId="0" fontId="4" fillId="2" borderId="0" xfId="0" applyFont="1" applyFill="1"/>
    <xf numFmtId="0" fontId="5" fillId="7" borderId="0" xfId="0" applyFont="1" applyFill="1"/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BF8A56-C2A9-4E60-9D7E-2065CD10A3FE}">
  <dimension ref="A1:F114"/>
  <sheetViews>
    <sheetView tabSelected="1" topLeftCell="A67" workbookViewId="0">
      <selection activeCell="F58" sqref="F58"/>
    </sheetView>
  </sheetViews>
  <sheetFormatPr defaultRowHeight="14.5" x14ac:dyDescent="0.35"/>
  <cols>
    <col min="1" max="1" width="45.1796875" customWidth="1"/>
    <col min="3" max="3" width="14" style="3" customWidth="1"/>
    <col min="4" max="4" width="18.81640625" style="3" customWidth="1"/>
    <col min="5" max="5" width="2.54296875" style="4" customWidth="1"/>
    <col min="6" max="6" width="90" style="3" bestFit="1" customWidth="1"/>
  </cols>
  <sheetData>
    <row r="1" spans="1:6" x14ac:dyDescent="0.35">
      <c r="A1" s="26" t="s">
        <v>1</v>
      </c>
      <c r="B1" s="26"/>
      <c r="C1" s="26"/>
      <c r="D1" s="26"/>
    </row>
    <row r="2" spans="1:6" x14ac:dyDescent="0.35">
      <c r="A2" s="26" t="s">
        <v>128</v>
      </c>
      <c r="B2" s="26"/>
      <c r="C2" s="26"/>
      <c r="D2" s="26"/>
    </row>
    <row r="3" spans="1:6" x14ac:dyDescent="0.35">
      <c r="A3" s="26" t="s">
        <v>119</v>
      </c>
      <c r="B3" s="26"/>
      <c r="C3" s="26"/>
      <c r="D3" s="26"/>
    </row>
    <row r="5" spans="1:6" x14ac:dyDescent="0.35">
      <c r="A5" s="1" t="s">
        <v>27</v>
      </c>
      <c r="B5" s="2" t="s">
        <v>28</v>
      </c>
      <c r="C5" s="5" t="s">
        <v>29</v>
      </c>
      <c r="D5" s="5" t="s">
        <v>31</v>
      </c>
      <c r="F5" s="2" t="s">
        <v>35</v>
      </c>
    </row>
    <row r="6" spans="1:6" x14ac:dyDescent="0.35">
      <c r="C6" s="8" t="s">
        <v>30</v>
      </c>
    </row>
    <row r="7" spans="1:6" x14ac:dyDescent="0.35">
      <c r="A7" s="25" t="s">
        <v>0</v>
      </c>
      <c r="B7" s="25"/>
      <c r="C7" s="25"/>
      <c r="D7" s="25"/>
    </row>
    <row r="8" spans="1:6" x14ac:dyDescent="0.35">
      <c r="A8" s="3" t="s">
        <v>2</v>
      </c>
      <c r="B8" s="7">
        <v>42</v>
      </c>
      <c r="C8" s="9"/>
      <c r="D8" s="9">
        <f>B8*C8</f>
        <v>0</v>
      </c>
    </row>
    <row r="9" spans="1:6" x14ac:dyDescent="0.35">
      <c r="A9" s="3" t="s">
        <v>3</v>
      </c>
      <c r="B9" s="7">
        <v>42</v>
      </c>
      <c r="C9" s="9"/>
      <c r="D9" s="9">
        <f t="shared" ref="D9:D31" si="0">B9*C9</f>
        <v>0</v>
      </c>
    </row>
    <row r="10" spans="1:6" x14ac:dyDescent="0.35">
      <c r="A10" s="34" t="s">
        <v>4</v>
      </c>
      <c r="B10" s="7">
        <v>2</v>
      </c>
      <c r="C10" s="9"/>
      <c r="D10" s="9">
        <f t="shared" si="0"/>
        <v>0</v>
      </c>
      <c r="F10" s="34" t="s">
        <v>137</v>
      </c>
    </row>
    <row r="11" spans="1:6" x14ac:dyDescent="0.35">
      <c r="A11" s="31" t="s">
        <v>5</v>
      </c>
      <c r="B11" s="32">
        <v>2</v>
      </c>
      <c r="C11" s="33" t="s">
        <v>133</v>
      </c>
      <c r="D11" s="33" t="s">
        <v>133</v>
      </c>
      <c r="F11" s="35" t="s">
        <v>140</v>
      </c>
    </row>
    <row r="12" spans="1:6" x14ac:dyDescent="0.35">
      <c r="A12" s="3" t="s">
        <v>6</v>
      </c>
      <c r="B12" s="7">
        <v>26</v>
      </c>
      <c r="C12" s="9"/>
      <c r="D12" s="9">
        <f t="shared" si="0"/>
        <v>0</v>
      </c>
    </row>
    <row r="13" spans="1:6" x14ac:dyDescent="0.35">
      <c r="A13" s="3" t="s">
        <v>7</v>
      </c>
      <c r="B13" s="7">
        <v>26</v>
      </c>
      <c r="C13" s="9"/>
      <c r="D13" s="9">
        <f t="shared" si="0"/>
        <v>0</v>
      </c>
    </row>
    <row r="14" spans="1:6" x14ac:dyDescent="0.35">
      <c r="A14" s="3" t="s">
        <v>26</v>
      </c>
      <c r="B14" s="7">
        <v>2</v>
      </c>
      <c r="C14" s="9"/>
      <c r="D14" s="9">
        <f t="shared" si="0"/>
        <v>0</v>
      </c>
    </row>
    <row r="15" spans="1:6" x14ac:dyDescent="0.35">
      <c r="A15" s="3" t="s">
        <v>8</v>
      </c>
      <c r="B15" s="7">
        <v>1</v>
      </c>
      <c r="C15" s="9"/>
      <c r="D15" s="9">
        <f t="shared" si="0"/>
        <v>0</v>
      </c>
    </row>
    <row r="16" spans="1:6" x14ac:dyDescent="0.35">
      <c r="A16" s="3" t="s">
        <v>9</v>
      </c>
      <c r="B16" s="7">
        <v>1</v>
      </c>
      <c r="C16" s="9"/>
      <c r="D16" s="9">
        <f t="shared" si="0"/>
        <v>0</v>
      </c>
    </row>
    <row r="17" spans="1:6" x14ac:dyDescent="0.35">
      <c r="A17" s="3" t="s">
        <v>25</v>
      </c>
      <c r="B17" s="7">
        <v>4</v>
      </c>
      <c r="C17" s="9"/>
      <c r="D17" s="9">
        <f t="shared" si="0"/>
        <v>0</v>
      </c>
      <c r="F17" s="3" t="s">
        <v>23</v>
      </c>
    </row>
    <row r="18" spans="1:6" x14ac:dyDescent="0.35">
      <c r="A18" s="3" t="s">
        <v>25</v>
      </c>
      <c r="B18" s="7">
        <v>7</v>
      </c>
      <c r="C18" s="9"/>
      <c r="D18" s="9">
        <f t="shared" si="0"/>
        <v>0</v>
      </c>
      <c r="F18" s="3" t="s">
        <v>24</v>
      </c>
    </row>
    <row r="19" spans="1:6" x14ac:dyDescent="0.35">
      <c r="A19" s="3" t="s">
        <v>10</v>
      </c>
      <c r="B19" s="7">
        <v>4</v>
      </c>
      <c r="C19" s="9"/>
      <c r="D19" s="9">
        <f t="shared" si="0"/>
        <v>0</v>
      </c>
    </row>
    <row r="20" spans="1:6" x14ac:dyDescent="0.35">
      <c r="A20" s="3" t="s">
        <v>11</v>
      </c>
      <c r="B20" s="7">
        <v>8</v>
      </c>
      <c r="C20" s="9"/>
      <c r="D20" s="9">
        <f t="shared" si="0"/>
        <v>0</v>
      </c>
    </row>
    <row r="21" spans="1:6" x14ac:dyDescent="0.35">
      <c r="A21" s="3" t="s">
        <v>12</v>
      </c>
      <c r="B21" s="7">
        <v>4</v>
      </c>
      <c r="C21" s="9"/>
      <c r="D21" s="9">
        <f t="shared" si="0"/>
        <v>0</v>
      </c>
    </row>
    <row r="22" spans="1:6" x14ac:dyDescent="0.35">
      <c r="A22" s="3" t="s">
        <v>13</v>
      </c>
      <c r="B22" s="7">
        <v>1</v>
      </c>
      <c r="C22" s="9"/>
      <c r="D22" s="9">
        <f t="shared" si="0"/>
        <v>0</v>
      </c>
    </row>
    <row r="23" spans="1:6" x14ac:dyDescent="0.35">
      <c r="A23" s="3" t="s">
        <v>14</v>
      </c>
      <c r="B23" s="7">
        <v>2</v>
      </c>
      <c r="C23" s="9"/>
      <c r="D23" s="9">
        <f t="shared" si="0"/>
        <v>0</v>
      </c>
    </row>
    <row r="24" spans="1:6" x14ac:dyDescent="0.35">
      <c r="A24" s="3" t="s">
        <v>15</v>
      </c>
      <c r="B24" s="7">
        <v>1</v>
      </c>
      <c r="C24" s="9"/>
      <c r="D24" s="9">
        <f t="shared" si="0"/>
        <v>0</v>
      </c>
    </row>
    <row r="25" spans="1:6" x14ac:dyDescent="0.35">
      <c r="A25" s="3" t="s">
        <v>16</v>
      </c>
      <c r="B25" s="7">
        <v>1</v>
      </c>
      <c r="C25" s="9"/>
      <c r="D25" s="9">
        <f t="shared" si="0"/>
        <v>0</v>
      </c>
    </row>
    <row r="26" spans="1:6" x14ac:dyDescent="0.35">
      <c r="A26" s="3" t="s">
        <v>17</v>
      </c>
      <c r="B26" s="7">
        <v>6</v>
      </c>
      <c r="C26" s="9"/>
      <c r="D26" s="9">
        <f t="shared" si="0"/>
        <v>0</v>
      </c>
    </row>
    <row r="27" spans="1:6" x14ac:dyDescent="0.35">
      <c r="A27" s="3" t="s">
        <v>18</v>
      </c>
      <c r="B27" s="7">
        <v>3</v>
      </c>
      <c r="C27" s="9"/>
      <c r="D27" s="9">
        <f t="shared" si="0"/>
        <v>0</v>
      </c>
    </row>
    <row r="28" spans="1:6" x14ac:dyDescent="0.35">
      <c r="A28" s="3" t="s">
        <v>19</v>
      </c>
      <c r="B28" s="7">
        <v>3</v>
      </c>
      <c r="C28" s="9"/>
      <c r="D28" s="9">
        <f t="shared" si="0"/>
        <v>0</v>
      </c>
    </row>
    <row r="29" spans="1:6" x14ac:dyDescent="0.35">
      <c r="A29" s="3" t="s">
        <v>20</v>
      </c>
      <c r="B29" s="7">
        <v>2</v>
      </c>
      <c r="C29" s="9"/>
      <c r="D29" s="9">
        <f t="shared" si="0"/>
        <v>0</v>
      </c>
    </row>
    <row r="30" spans="1:6" x14ac:dyDescent="0.35">
      <c r="A30" s="3" t="s">
        <v>21</v>
      </c>
      <c r="B30" s="7">
        <v>3</v>
      </c>
      <c r="C30" s="9"/>
      <c r="D30" s="9">
        <f t="shared" si="0"/>
        <v>0</v>
      </c>
    </row>
    <row r="31" spans="1:6" x14ac:dyDescent="0.35">
      <c r="A31" s="3" t="s">
        <v>22</v>
      </c>
      <c r="B31" s="7">
        <v>8</v>
      </c>
      <c r="C31" s="9"/>
      <c r="D31" s="9">
        <f t="shared" si="0"/>
        <v>0</v>
      </c>
    </row>
    <row r="32" spans="1:6" x14ac:dyDescent="0.35">
      <c r="A32" s="27" t="s">
        <v>117</v>
      </c>
      <c r="B32" s="27"/>
      <c r="C32" s="27"/>
      <c r="D32" s="19">
        <f>SUM(D8:D31)</f>
        <v>0</v>
      </c>
    </row>
    <row r="34" spans="1:6" x14ac:dyDescent="0.35">
      <c r="A34" s="28" t="s">
        <v>32</v>
      </c>
      <c r="B34" s="28"/>
      <c r="C34" s="28"/>
      <c r="D34" s="28"/>
    </row>
    <row r="35" spans="1:6" x14ac:dyDescent="0.35">
      <c r="A35" s="6" t="s">
        <v>33</v>
      </c>
      <c r="B35" s="7">
        <v>4</v>
      </c>
      <c r="D35" s="9">
        <f>B35*C35</f>
        <v>0</v>
      </c>
      <c r="F35" s="3" t="s">
        <v>34</v>
      </c>
    </row>
    <row r="36" spans="1:6" x14ac:dyDescent="0.35">
      <c r="A36" s="3" t="s">
        <v>6</v>
      </c>
      <c r="B36" s="7">
        <v>5</v>
      </c>
      <c r="D36" s="9">
        <f t="shared" ref="D36:D99" si="1">B36*C36</f>
        <v>0</v>
      </c>
    </row>
    <row r="37" spans="1:6" x14ac:dyDescent="0.35">
      <c r="A37" s="3" t="s">
        <v>36</v>
      </c>
      <c r="B37" s="7">
        <v>5</v>
      </c>
      <c r="D37" s="9">
        <f t="shared" si="1"/>
        <v>0</v>
      </c>
    </row>
    <row r="38" spans="1:6" x14ac:dyDescent="0.35">
      <c r="A38" s="3" t="s">
        <v>37</v>
      </c>
      <c r="B38" s="7">
        <v>2</v>
      </c>
      <c r="D38" s="9">
        <f t="shared" si="1"/>
        <v>0</v>
      </c>
    </row>
    <row r="39" spans="1:6" x14ac:dyDescent="0.35">
      <c r="A39" s="3" t="s">
        <v>38</v>
      </c>
      <c r="B39" s="7">
        <v>3</v>
      </c>
      <c r="D39" s="9">
        <f t="shared" si="1"/>
        <v>0</v>
      </c>
    </row>
    <row r="40" spans="1:6" x14ac:dyDescent="0.35">
      <c r="A40" s="3" t="s">
        <v>39</v>
      </c>
      <c r="B40" s="7">
        <v>3</v>
      </c>
      <c r="D40" s="9">
        <f t="shared" si="1"/>
        <v>0</v>
      </c>
    </row>
    <row r="41" spans="1:6" x14ac:dyDescent="0.35">
      <c r="A41" s="3" t="s">
        <v>40</v>
      </c>
      <c r="B41" s="7">
        <v>2</v>
      </c>
      <c r="D41" s="9">
        <f t="shared" si="1"/>
        <v>0</v>
      </c>
    </row>
    <row r="42" spans="1:6" x14ac:dyDescent="0.35">
      <c r="A42" s="31" t="s">
        <v>41</v>
      </c>
      <c r="B42" s="32">
        <v>2</v>
      </c>
      <c r="C42" s="33" t="s">
        <v>133</v>
      </c>
      <c r="D42" s="33" t="s">
        <v>133</v>
      </c>
      <c r="F42" s="35" t="s">
        <v>138</v>
      </c>
    </row>
    <row r="43" spans="1:6" x14ac:dyDescent="0.35">
      <c r="A43" s="3" t="s">
        <v>42</v>
      </c>
      <c r="B43" s="7">
        <v>2</v>
      </c>
      <c r="D43" s="9">
        <f t="shared" si="1"/>
        <v>0</v>
      </c>
    </row>
    <row r="44" spans="1:6" x14ac:dyDescent="0.35">
      <c r="A44" s="3" t="s">
        <v>43</v>
      </c>
      <c r="B44" s="7">
        <v>1</v>
      </c>
      <c r="D44" s="9">
        <f t="shared" si="1"/>
        <v>0</v>
      </c>
    </row>
    <row r="45" spans="1:6" x14ac:dyDescent="0.35">
      <c r="A45" s="3" t="s">
        <v>44</v>
      </c>
      <c r="B45" s="7">
        <v>3</v>
      </c>
      <c r="D45" s="9">
        <f t="shared" si="1"/>
        <v>0</v>
      </c>
    </row>
    <row r="46" spans="1:6" x14ac:dyDescent="0.35">
      <c r="A46" s="3" t="s">
        <v>45</v>
      </c>
      <c r="B46" s="7">
        <v>4</v>
      </c>
      <c r="D46" s="9">
        <f t="shared" si="1"/>
        <v>0</v>
      </c>
    </row>
    <row r="47" spans="1:6" x14ac:dyDescent="0.35">
      <c r="A47" s="3" t="s">
        <v>46</v>
      </c>
      <c r="B47" s="7">
        <v>1</v>
      </c>
      <c r="D47" s="9">
        <f t="shared" si="1"/>
        <v>0</v>
      </c>
    </row>
    <row r="48" spans="1:6" x14ac:dyDescent="0.35">
      <c r="A48" s="3" t="s">
        <v>47</v>
      </c>
      <c r="B48" s="7">
        <v>6</v>
      </c>
      <c r="D48" s="9">
        <f t="shared" si="1"/>
        <v>0</v>
      </c>
    </row>
    <row r="49" spans="1:6" x14ac:dyDescent="0.35">
      <c r="A49" s="3" t="s">
        <v>48</v>
      </c>
      <c r="B49" s="7">
        <v>1</v>
      </c>
      <c r="D49" s="9">
        <f t="shared" si="1"/>
        <v>0</v>
      </c>
    </row>
    <row r="50" spans="1:6" x14ac:dyDescent="0.35">
      <c r="A50" s="34" t="s">
        <v>52</v>
      </c>
      <c r="B50" s="7">
        <v>2</v>
      </c>
      <c r="D50" s="9">
        <f t="shared" si="1"/>
        <v>0</v>
      </c>
      <c r="F50" s="34" t="s">
        <v>136</v>
      </c>
    </row>
    <row r="51" spans="1:6" x14ac:dyDescent="0.35">
      <c r="A51" s="31" t="s">
        <v>49</v>
      </c>
      <c r="B51" s="32">
        <v>2</v>
      </c>
      <c r="C51" s="33" t="s">
        <v>133</v>
      </c>
      <c r="D51" s="33" t="s">
        <v>133</v>
      </c>
      <c r="F51" s="35" t="s">
        <v>139</v>
      </c>
    </row>
    <row r="52" spans="1:6" x14ac:dyDescent="0.35">
      <c r="A52" s="3" t="s">
        <v>50</v>
      </c>
      <c r="B52" s="7">
        <v>1</v>
      </c>
      <c r="D52" s="9">
        <f t="shared" si="1"/>
        <v>0</v>
      </c>
    </row>
    <row r="53" spans="1:6" x14ac:dyDescent="0.35">
      <c r="A53" s="3" t="s">
        <v>51</v>
      </c>
      <c r="B53" s="7">
        <v>2</v>
      </c>
      <c r="D53" s="9">
        <f t="shared" si="1"/>
        <v>0</v>
      </c>
    </row>
    <row r="54" spans="1:6" x14ac:dyDescent="0.35">
      <c r="A54" s="34" t="s">
        <v>134</v>
      </c>
      <c r="B54" s="7">
        <v>1</v>
      </c>
      <c r="D54" s="9">
        <f t="shared" si="1"/>
        <v>0</v>
      </c>
      <c r="F54" s="34" t="s">
        <v>135</v>
      </c>
    </row>
    <row r="55" spans="1:6" x14ac:dyDescent="0.35">
      <c r="A55" s="3" t="s">
        <v>53</v>
      </c>
      <c r="B55" s="7">
        <v>1</v>
      </c>
      <c r="D55" s="9">
        <f t="shared" si="1"/>
        <v>0</v>
      </c>
    </row>
    <row r="56" spans="1:6" x14ac:dyDescent="0.35">
      <c r="A56" s="3" t="s">
        <v>54</v>
      </c>
      <c r="B56" s="7">
        <v>1</v>
      </c>
      <c r="D56" s="9">
        <f t="shared" si="1"/>
        <v>0</v>
      </c>
    </row>
    <row r="57" spans="1:6" x14ac:dyDescent="0.35">
      <c r="A57" s="3" t="s">
        <v>55</v>
      </c>
      <c r="B57" s="7">
        <v>8</v>
      </c>
      <c r="D57" s="9">
        <f t="shared" si="1"/>
        <v>0</v>
      </c>
    </row>
    <row r="58" spans="1:6" x14ac:dyDescent="0.35">
      <c r="A58" s="3" t="s">
        <v>56</v>
      </c>
      <c r="B58" s="7">
        <v>4</v>
      </c>
      <c r="D58" s="9">
        <f t="shared" si="1"/>
        <v>0</v>
      </c>
    </row>
    <row r="59" spans="1:6" x14ac:dyDescent="0.35">
      <c r="A59" s="3" t="s">
        <v>61</v>
      </c>
      <c r="B59" s="7">
        <v>1</v>
      </c>
      <c r="D59" s="9">
        <f t="shared" si="1"/>
        <v>0</v>
      </c>
      <c r="F59" s="3" t="s">
        <v>60</v>
      </c>
    </row>
    <row r="60" spans="1:6" x14ac:dyDescent="0.35">
      <c r="A60" s="3" t="s">
        <v>54</v>
      </c>
      <c r="B60" s="7">
        <v>1</v>
      </c>
      <c r="D60" s="9">
        <f t="shared" si="1"/>
        <v>0</v>
      </c>
    </row>
    <row r="61" spans="1:6" x14ac:dyDescent="0.35">
      <c r="A61" s="3" t="s">
        <v>57</v>
      </c>
      <c r="B61" s="7">
        <v>1</v>
      </c>
      <c r="D61" s="9">
        <f t="shared" si="1"/>
        <v>0</v>
      </c>
    </row>
    <row r="62" spans="1:6" x14ac:dyDescent="0.35">
      <c r="A62" s="3" t="s">
        <v>25</v>
      </c>
      <c r="B62" s="7">
        <v>4</v>
      </c>
      <c r="D62" s="9">
        <f t="shared" si="1"/>
        <v>0</v>
      </c>
      <c r="F62" s="3" t="s">
        <v>23</v>
      </c>
    </row>
    <row r="63" spans="1:6" x14ac:dyDescent="0.35">
      <c r="A63" s="3" t="s">
        <v>58</v>
      </c>
      <c r="B63" s="7">
        <v>1</v>
      </c>
      <c r="D63" s="9">
        <f t="shared" si="1"/>
        <v>0</v>
      </c>
    </row>
    <row r="64" spans="1:6" x14ac:dyDescent="0.35">
      <c r="A64" s="3" t="s">
        <v>59</v>
      </c>
      <c r="B64" s="7">
        <v>20</v>
      </c>
      <c r="D64" s="9">
        <f t="shared" si="1"/>
        <v>0</v>
      </c>
    </row>
    <row r="65" spans="1:6" x14ac:dyDescent="0.35">
      <c r="A65" s="3" t="s">
        <v>36</v>
      </c>
      <c r="B65" s="7">
        <v>20</v>
      </c>
      <c r="D65" s="9">
        <f t="shared" si="1"/>
        <v>0</v>
      </c>
    </row>
    <row r="66" spans="1:6" x14ac:dyDescent="0.35">
      <c r="A66" s="3" t="s">
        <v>62</v>
      </c>
      <c r="B66" s="7">
        <v>3</v>
      </c>
      <c r="D66" s="9">
        <f t="shared" si="1"/>
        <v>0</v>
      </c>
    </row>
    <row r="67" spans="1:6" x14ac:dyDescent="0.35">
      <c r="A67" s="3" t="s">
        <v>63</v>
      </c>
      <c r="B67" s="7">
        <v>2</v>
      </c>
      <c r="D67" s="9">
        <f t="shared" si="1"/>
        <v>0</v>
      </c>
    </row>
    <row r="68" spans="1:6" x14ac:dyDescent="0.35">
      <c r="A68" s="3" t="s">
        <v>64</v>
      </c>
      <c r="B68" s="7">
        <v>2</v>
      </c>
      <c r="D68" s="9">
        <f t="shared" si="1"/>
        <v>0</v>
      </c>
    </row>
    <row r="69" spans="1:6" x14ac:dyDescent="0.35">
      <c r="A69" s="3" t="s">
        <v>65</v>
      </c>
      <c r="B69" s="7">
        <v>10</v>
      </c>
      <c r="D69" s="9">
        <f t="shared" si="1"/>
        <v>0</v>
      </c>
    </row>
    <row r="70" spans="1:6" x14ac:dyDescent="0.35">
      <c r="A70" s="3" t="s">
        <v>13</v>
      </c>
      <c r="B70" s="7">
        <v>1</v>
      </c>
      <c r="D70" s="9">
        <f t="shared" si="1"/>
        <v>0</v>
      </c>
    </row>
    <row r="71" spans="1:6" x14ac:dyDescent="0.35">
      <c r="A71" s="3" t="s">
        <v>71</v>
      </c>
      <c r="B71" s="7">
        <v>1</v>
      </c>
      <c r="D71" s="9">
        <f t="shared" si="1"/>
        <v>0</v>
      </c>
      <c r="F71" s="3" t="s">
        <v>70</v>
      </c>
    </row>
    <row r="72" spans="1:6" x14ac:dyDescent="0.35">
      <c r="A72" s="3" t="s">
        <v>95</v>
      </c>
      <c r="B72" s="7">
        <v>2</v>
      </c>
      <c r="D72" s="9">
        <f t="shared" si="1"/>
        <v>0</v>
      </c>
      <c r="F72" s="3" t="s">
        <v>72</v>
      </c>
    </row>
    <row r="73" spans="1:6" x14ac:dyDescent="0.35">
      <c r="A73" s="3" t="s">
        <v>73</v>
      </c>
      <c r="B73" s="7">
        <v>1</v>
      </c>
      <c r="D73" s="9">
        <f t="shared" si="1"/>
        <v>0</v>
      </c>
    </row>
    <row r="74" spans="1:6" x14ac:dyDescent="0.35">
      <c r="A74" s="3" t="s">
        <v>75</v>
      </c>
      <c r="B74" s="7">
        <v>8</v>
      </c>
      <c r="D74" s="9">
        <f t="shared" si="1"/>
        <v>0</v>
      </c>
      <c r="F74" s="3" t="s">
        <v>74</v>
      </c>
    </row>
    <row r="75" spans="1:6" x14ac:dyDescent="0.35">
      <c r="A75" s="3" t="s">
        <v>77</v>
      </c>
      <c r="B75" s="7">
        <v>4</v>
      </c>
      <c r="D75" s="9">
        <f t="shared" si="1"/>
        <v>0</v>
      </c>
      <c r="F75" s="3" t="s">
        <v>76</v>
      </c>
    </row>
    <row r="76" spans="1:6" x14ac:dyDescent="0.35">
      <c r="A76" s="3" t="s">
        <v>79</v>
      </c>
      <c r="B76" s="7">
        <v>1</v>
      </c>
      <c r="D76" s="9">
        <f t="shared" si="1"/>
        <v>0</v>
      </c>
      <c r="F76" s="3" t="s">
        <v>78</v>
      </c>
    </row>
    <row r="77" spans="1:6" x14ac:dyDescent="0.35">
      <c r="A77" s="3" t="s">
        <v>81</v>
      </c>
      <c r="B77" s="7">
        <v>1</v>
      </c>
      <c r="D77" s="9">
        <f t="shared" si="1"/>
        <v>0</v>
      </c>
      <c r="F77" s="3" t="s">
        <v>80</v>
      </c>
    </row>
    <row r="78" spans="1:6" x14ac:dyDescent="0.35">
      <c r="A78" s="3" t="s">
        <v>82</v>
      </c>
      <c r="B78" s="7">
        <v>1</v>
      </c>
      <c r="D78" s="9">
        <f t="shared" si="1"/>
        <v>0</v>
      </c>
      <c r="F78" s="3" t="s">
        <v>83</v>
      </c>
    </row>
    <row r="79" spans="1:6" x14ac:dyDescent="0.35">
      <c r="A79" s="3" t="s">
        <v>79</v>
      </c>
      <c r="B79" s="7">
        <v>2</v>
      </c>
      <c r="D79" s="9">
        <f t="shared" si="1"/>
        <v>0</v>
      </c>
      <c r="F79" s="3" t="s">
        <v>85</v>
      </c>
    </row>
    <row r="80" spans="1:6" x14ac:dyDescent="0.35">
      <c r="A80" s="3" t="s">
        <v>86</v>
      </c>
      <c r="B80" s="7">
        <v>3</v>
      </c>
      <c r="D80" s="9">
        <f t="shared" si="1"/>
        <v>0</v>
      </c>
      <c r="F80" s="3" t="s">
        <v>84</v>
      </c>
    </row>
    <row r="81" spans="1:6" x14ac:dyDescent="0.35">
      <c r="A81" s="3" t="s">
        <v>66</v>
      </c>
      <c r="B81" s="7">
        <v>1</v>
      </c>
      <c r="D81" s="9">
        <f t="shared" si="1"/>
        <v>0</v>
      </c>
    </row>
    <row r="82" spans="1:6" x14ac:dyDescent="0.35">
      <c r="A82" s="3" t="s">
        <v>67</v>
      </c>
      <c r="B82" s="7">
        <v>1</v>
      </c>
      <c r="D82" s="9">
        <f t="shared" si="1"/>
        <v>0</v>
      </c>
    </row>
    <row r="83" spans="1:6" x14ac:dyDescent="0.35">
      <c r="A83" s="3" t="s">
        <v>68</v>
      </c>
      <c r="B83" s="7">
        <v>1</v>
      </c>
      <c r="D83" s="9">
        <f t="shared" si="1"/>
        <v>0</v>
      </c>
    </row>
    <row r="84" spans="1:6" x14ac:dyDescent="0.35">
      <c r="A84" s="3" t="s">
        <v>69</v>
      </c>
      <c r="B84" s="7">
        <v>1</v>
      </c>
      <c r="D84" s="9">
        <f t="shared" si="1"/>
        <v>0</v>
      </c>
    </row>
    <row r="85" spans="1:6" x14ac:dyDescent="0.35">
      <c r="A85" s="3" t="s">
        <v>88</v>
      </c>
      <c r="B85" s="7">
        <v>2</v>
      </c>
      <c r="D85" s="9">
        <f t="shared" si="1"/>
        <v>0</v>
      </c>
      <c r="F85" s="3" t="s">
        <v>87</v>
      </c>
    </row>
    <row r="86" spans="1:6" x14ac:dyDescent="0.35">
      <c r="A86" s="3" t="s">
        <v>90</v>
      </c>
      <c r="B86" s="7">
        <v>1</v>
      </c>
      <c r="D86" s="9">
        <f t="shared" si="1"/>
        <v>0</v>
      </c>
      <c r="F86" s="3" t="s">
        <v>89</v>
      </c>
    </row>
    <row r="87" spans="1:6" x14ac:dyDescent="0.35">
      <c r="A87" s="3" t="s">
        <v>92</v>
      </c>
      <c r="B87" s="7">
        <v>1</v>
      </c>
      <c r="D87" s="9">
        <f t="shared" si="1"/>
        <v>0</v>
      </c>
      <c r="F87" s="3" t="s">
        <v>91</v>
      </c>
    </row>
    <row r="88" spans="1:6" x14ac:dyDescent="0.35">
      <c r="A88" s="3" t="s">
        <v>93</v>
      </c>
      <c r="B88" s="7">
        <v>1</v>
      </c>
      <c r="D88" s="9">
        <f t="shared" si="1"/>
        <v>0</v>
      </c>
      <c r="F88" s="3" t="s">
        <v>91</v>
      </c>
    </row>
    <row r="89" spans="1:6" x14ac:dyDescent="0.35">
      <c r="A89" s="3" t="s">
        <v>94</v>
      </c>
      <c r="B89" s="7">
        <v>1</v>
      </c>
      <c r="D89" s="9">
        <f t="shared" si="1"/>
        <v>0</v>
      </c>
      <c r="F89" s="3" t="s">
        <v>91</v>
      </c>
    </row>
    <row r="90" spans="1:6" x14ac:dyDescent="0.35">
      <c r="A90" s="3" t="s">
        <v>104</v>
      </c>
      <c r="B90" s="7">
        <v>1</v>
      </c>
      <c r="D90" s="9">
        <f t="shared" si="1"/>
        <v>0</v>
      </c>
      <c r="F90" s="3" t="s">
        <v>103</v>
      </c>
    </row>
    <row r="91" spans="1:6" x14ac:dyDescent="0.35">
      <c r="A91" s="3" t="s">
        <v>106</v>
      </c>
      <c r="B91" s="7">
        <v>1</v>
      </c>
      <c r="D91" s="9">
        <f t="shared" si="1"/>
        <v>0</v>
      </c>
      <c r="F91" s="3" t="s">
        <v>105</v>
      </c>
    </row>
    <row r="92" spans="1:6" x14ac:dyDescent="0.35">
      <c r="A92" s="3" t="s">
        <v>108</v>
      </c>
      <c r="B92" s="7">
        <v>12</v>
      </c>
      <c r="D92" s="9">
        <f t="shared" si="1"/>
        <v>0</v>
      </c>
      <c r="F92" s="3" t="s">
        <v>107</v>
      </c>
    </row>
    <row r="93" spans="1:6" x14ac:dyDescent="0.35">
      <c r="A93" s="3" t="s">
        <v>96</v>
      </c>
      <c r="B93" s="7">
        <v>1</v>
      </c>
      <c r="D93" s="9">
        <f t="shared" si="1"/>
        <v>0</v>
      </c>
    </row>
    <row r="94" spans="1:6" x14ac:dyDescent="0.35">
      <c r="A94" s="3" t="s">
        <v>110</v>
      </c>
      <c r="B94" s="7">
        <v>1</v>
      </c>
      <c r="D94" s="9">
        <f t="shared" si="1"/>
        <v>0</v>
      </c>
      <c r="F94" s="3" t="s">
        <v>109</v>
      </c>
    </row>
    <row r="95" spans="1:6" x14ac:dyDescent="0.35">
      <c r="A95" s="3" t="s">
        <v>97</v>
      </c>
      <c r="B95" s="7">
        <v>1</v>
      </c>
      <c r="D95" s="9">
        <f t="shared" si="1"/>
        <v>0</v>
      </c>
    </row>
    <row r="96" spans="1:6" x14ac:dyDescent="0.35">
      <c r="A96" s="3" t="s">
        <v>112</v>
      </c>
      <c r="B96" s="7">
        <v>2</v>
      </c>
      <c r="D96" s="9">
        <f t="shared" si="1"/>
        <v>0</v>
      </c>
      <c r="F96" s="3" t="s">
        <v>111</v>
      </c>
    </row>
    <row r="97" spans="1:6" x14ac:dyDescent="0.35">
      <c r="A97" s="3" t="s">
        <v>98</v>
      </c>
      <c r="B97" s="7">
        <v>1</v>
      </c>
      <c r="D97" s="9">
        <f t="shared" si="1"/>
        <v>0</v>
      </c>
    </row>
    <row r="98" spans="1:6" x14ac:dyDescent="0.35">
      <c r="A98" s="31" t="s">
        <v>99</v>
      </c>
      <c r="B98" s="32">
        <v>8</v>
      </c>
      <c r="C98" s="33" t="s">
        <v>133</v>
      </c>
      <c r="D98" s="33" t="s">
        <v>133</v>
      </c>
      <c r="F98" s="35" t="s">
        <v>138</v>
      </c>
    </row>
    <row r="99" spans="1:6" x14ac:dyDescent="0.35">
      <c r="A99" s="3" t="s">
        <v>100</v>
      </c>
      <c r="B99" s="7">
        <v>2</v>
      </c>
      <c r="D99" s="9">
        <f t="shared" si="1"/>
        <v>0</v>
      </c>
    </row>
    <row r="100" spans="1:6" x14ac:dyDescent="0.35">
      <c r="A100" s="3" t="s">
        <v>101</v>
      </c>
      <c r="B100" s="7">
        <v>2</v>
      </c>
      <c r="D100" s="9">
        <f t="shared" ref="D100:D102" si="2">B100*C100</f>
        <v>0</v>
      </c>
    </row>
    <row r="101" spans="1:6" x14ac:dyDescent="0.35">
      <c r="A101" s="3" t="s">
        <v>102</v>
      </c>
      <c r="B101" s="7">
        <v>6</v>
      </c>
      <c r="D101" s="9">
        <f t="shared" si="2"/>
        <v>0</v>
      </c>
    </row>
    <row r="102" spans="1:6" x14ac:dyDescent="0.35">
      <c r="A102" s="3" t="s">
        <v>113</v>
      </c>
      <c r="B102" s="7">
        <v>1</v>
      </c>
      <c r="D102" s="9">
        <f t="shared" si="2"/>
        <v>0</v>
      </c>
      <c r="F102" s="3" t="s">
        <v>125</v>
      </c>
    </row>
    <row r="103" spans="1:6" x14ac:dyDescent="0.35">
      <c r="A103" s="22" t="s">
        <v>116</v>
      </c>
      <c r="B103" s="22"/>
      <c r="C103" s="22"/>
      <c r="D103" s="18">
        <f>SUM(D35:D102)</f>
        <v>0</v>
      </c>
    </row>
    <row r="105" spans="1:6" x14ac:dyDescent="0.35">
      <c r="A105" s="29" t="s">
        <v>120</v>
      </c>
      <c r="B105" s="29"/>
      <c r="C105" s="29"/>
      <c r="D105" s="29"/>
      <c r="F105" s="17" t="s">
        <v>130</v>
      </c>
    </row>
    <row r="106" spans="1:6" x14ac:dyDescent="0.35">
      <c r="A106" s="13" t="s">
        <v>114</v>
      </c>
      <c r="B106" s="14">
        <v>1</v>
      </c>
      <c r="C106" s="15">
        <v>2500</v>
      </c>
      <c r="D106" s="16">
        <f>B106*C106</f>
        <v>2500</v>
      </c>
    </row>
    <row r="107" spans="1:6" x14ac:dyDescent="0.35">
      <c r="A107" s="13" t="s">
        <v>131</v>
      </c>
      <c r="B107" s="14">
        <v>1</v>
      </c>
      <c r="C107" s="15"/>
      <c r="D107" s="16">
        <f t="shared" ref="D107:D109" si="3">B107*C107</f>
        <v>0</v>
      </c>
      <c r="F107" s="21" t="s">
        <v>129</v>
      </c>
    </row>
    <row r="108" spans="1:6" x14ac:dyDescent="0.35">
      <c r="A108" s="13" t="s">
        <v>122</v>
      </c>
      <c r="B108" s="14">
        <v>1</v>
      </c>
      <c r="C108" s="15"/>
      <c r="D108" s="16">
        <f t="shared" si="3"/>
        <v>0</v>
      </c>
      <c r="F108" s="21"/>
    </row>
    <row r="109" spans="1:6" x14ac:dyDescent="0.35">
      <c r="A109" s="13" t="s">
        <v>123</v>
      </c>
      <c r="B109" s="14">
        <v>1</v>
      </c>
      <c r="C109" s="15"/>
      <c r="D109" s="16">
        <f t="shared" si="3"/>
        <v>0</v>
      </c>
      <c r="F109" s="21"/>
    </row>
    <row r="110" spans="1:6" x14ac:dyDescent="0.35">
      <c r="A110" s="13" t="s">
        <v>121</v>
      </c>
      <c r="B110" s="14">
        <v>1</v>
      </c>
      <c r="C110" s="15"/>
      <c r="D110" s="16">
        <f>B110*C110</f>
        <v>0</v>
      </c>
      <c r="F110" s="17" t="s">
        <v>124</v>
      </c>
    </row>
    <row r="111" spans="1:6" x14ac:dyDescent="0.35">
      <c r="A111" s="30" t="s">
        <v>126</v>
      </c>
      <c r="B111" s="30"/>
      <c r="C111" s="30"/>
      <c r="D111" s="20">
        <f>D106+D107+D108+D109-D110</f>
        <v>2500</v>
      </c>
      <c r="F111" s="17" t="s">
        <v>127</v>
      </c>
    </row>
    <row r="112" spans="1:6" ht="15" thickBot="1" x14ac:dyDescent="0.4"/>
    <row r="113" spans="1:6" ht="15" thickBot="1" x14ac:dyDescent="0.4">
      <c r="A113" s="23" t="s">
        <v>115</v>
      </c>
      <c r="B113" s="24"/>
      <c r="C113" s="24"/>
      <c r="D113" s="10">
        <f>D32+D103+D111</f>
        <v>2500</v>
      </c>
      <c r="F113" s="11" t="s">
        <v>132</v>
      </c>
    </row>
    <row r="114" spans="1:6" x14ac:dyDescent="0.35">
      <c r="D114" s="12" t="s">
        <v>118</v>
      </c>
    </row>
  </sheetData>
  <sheetProtection algorithmName="SHA-512" hashValue="4CRNUS3UFUTk/W6kauRNvSeUm/q0VX/kG36lGbcqmqykYpTuYJwa+va+4NoG8FWLs+v81QvwGi0PD1en+3GIYg==" saltValue="bO+VCbrzA1LctGMCfb4XZg==" spinCount="100000" sheet="1" objects="1" scenarios="1"/>
  <protectedRanges>
    <protectedRange sqref="C35:C41 C43:C50 C52:C97 C99:C102" name="Bereik2"/>
    <protectedRange sqref="C8:C10 C12:C31" name="Bereik1"/>
    <protectedRange sqref="C107:C110" name="Bereik3"/>
  </protectedRanges>
  <mergeCells count="11">
    <mergeCell ref="F107:F109"/>
    <mergeCell ref="A103:C103"/>
    <mergeCell ref="A113:C113"/>
    <mergeCell ref="A7:D7"/>
    <mergeCell ref="A1:D1"/>
    <mergeCell ref="A2:D2"/>
    <mergeCell ref="A32:C32"/>
    <mergeCell ref="A34:D34"/>
    <mergeCell ref="A3:D3"/>
    <mergeCell ref="A105:D105"/>
    <mergeCell ref="A111:C1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van Maaren</dc:creator>
  <cp:lastModifiedBy>David van Maaren</cp:lastModifiedBy>
  <dcterms:created xsi:type="dcterms:W3CDTF">2023-04-11T05:40:29Z</dcterms:created>
  <dcterms:modified xsi:type="dcterms:W3CDTF">2023-05-16T09:33:04Z</dcterms:modified>
</cp:coreProperties>
</file>