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westbrabant-my.sharepoint.com/personal/a_hamelink_inkoopwestbrabant_nl/Documents/Gemeente Halderberge/2. Trajecten/Trajecten 2023/Onderhoud pompputten en rioolgemalen/1. Aanbestedingsdocumenten/"/>
    </mc:Choice>
  </mc:AlternateContent>
  <xr:revisionPtr revIDLastSave="7" documentId="8_{3B2E4806-EF73-45D0-95C4-50A269E3D27D}" xr6:coauthVersionLast="47" xr6:coauthVersionMax="47" xr10:uidLastSave="{90F2D786-2A8E-4156-8DB3-8BB8BEAD6970}"/>
  <bookViews>
    <workbookView xWindow="-28920" yWindow="-120" windowWidth="29040" windowHeight="15840" xr2:uid="{00000000-000D-0000-FFFF-FFFF00000000}"/>
  </bookViews>
  <sheets>
    <sheet name="Bijlage 4A" sheetId="6" r:id="rId1"/>
    <sheet name="Bijlage 4B" sheetId="7" r:id="rId2"/>
    <sheet name="Bijlage 4C" sheetId="20" r:id="rId3"/>
  </sheets>
  <definedNames>
    <definedName name="_xlnm.Print_Area" localSheetId="1">'Bijlage 4B'!$B$1:$X$95</definedName>
    <definedName name="_xlnm.Print_Titles" localSheetId="1">'Bijlage 4B'!$2:$5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7" l="1"/>
  <c r="N6" i="7"/>
  <c r="G7" i="7"/>
  <c r="K6" i="7"/>
  <c r="Q6" i="7"/>
  <c r="P6" i="7"/>
  <c r="J6" i="7"/>
  <c r="H8" i="20"/>
  <c r="H9" i="20"/>
  <c r="H10" i="20"/>
  <c r="C11" i="20"/>
  <c r="D11" i="20"/>
  <c r="F11" i="20"/>
  <c r="H11" i="20"/>
  <c r="J11" i="20"/>
  <c r="U6" i="7"/>
  <c r="T6" i="7"/>
  <c r="S6" i="7"/>
  <c r="R6" i="7"/>
  <c r="O6" i="7"/>
  <c r="I6" i="7"/>
  <c r="H6" i="7"/>
  <c r="G6" i="7" l="1"/>
  <c r="X6" i="7"/>
  <c r="W6" i="7"/>
  <c r="M6" i="7" l="1"/>
  <c r="V6" i="7"/>
  <c r="Y6" i="7" l="1"/>
</calcChain>
</file>

<file path=xl/sharedStrings.xml><?xml version="1.0" encoding="utf-8"?>
<sst xmlns="http://schemas.openxmlformats.org/spreadsheetml/2006/main" count="291" uniqueCount="87">
  <si>
    <t>Klasse</t>
  </si>
  <si>
    <t>stuks</t>
  </si>
  <si>
    <t>Installaties met pompen</t>
  </si>
  <si>
    <t>gemalen gemengd</t>
  </si>
  <si>
    <t>A</t>
  </si>
  <si>
    <t>gemalen DWA+HWA</t>
  </si>
  <si>
    <t>B</t>
  </si>
  <si>
    <t>gemalen DWA</t>
  </si>
  <si>
    <t>C</t>
  </si>
  <si>
    <t>gemalen HWA</t>
  </si>
  <si>
    <t>D</t>
  </si>
  <si>
    <t>Drainage</t>
  </si>
  <si>
    <t>E</t>
  </si>
  <si>
    <t xml:space="preserve"> waarvan </t>
  </si>
  <si>
    <t>gemalen gemengd droog opgesteld</t>
  </si>
  <si>
    <t>pomp+ auma</t>
  </si>
  <si>
    <t>gemalen DWA met bergingleiding</t>
  </si>
  <si>
    <t>gemalen RWA met bergingleiding</t>
  </si>
  <si>
    <t xml:space="preserve">Drukriolering </t>
  </si>
  <si>
    <t>Buitengebied gemaal dochterkast</t>
  </si>
  <si>
    <t>F</t>
  </si>
  <si>
    <t>Buitengebied gemaal met CVK</t>
  </si>
  <si>
    <t>G</t>
  </si>
  <si>
    <t>Buitengebied CVK kast zonder gemaal</t>
  </si>
  <si>
    <t>H</t>
  </si>
  <si>
    <t>Tunnel gemalen</t>
  </si>
  <si>
    <t>Tunnel gemaal</t>
  </si>
  <si>
    <t>I</t>
  </si>
  <si>
    <t>Tunnel   gemaal met berging</t>
  </si>
  <si>
    <t>J</t>
  </si>
  <si>
    <t>Randvoorzieningen met en zonder pompen</t>
  </si>
  <si>
    <t>BBB gemengd met pomp(en)</t>
  </si>
  <si>
    <t>K</t>
  </si>
  <si>
    <t>Randvoorziening DWA zonder pomp</t>
  </si>
  <si>
    <t>L</t>
  </si>
  <si>
    <t>Randvoorziening met pomp(en) HWA</t>
  </si>
  <si>
    <t>M</t>
  </si>
  <si>
    <t>Randvooorziening zonden pomp(en) HWA</t>
  </si>
  <si>
    <t>N</t>
  </si>
  <si>
    <t xml:space="preserve">BBL gemengd met pomp </t>
  </si>
  <si>
    <t>O</t>
  </si>
  <si>
    <t>OB 4 parkeerkelder Lollestraat</t>
  </si>
  <si>
    <t>Gemalen</t>
  </si>
  <si>
    <t>gemaal</t>
  </si>
  <si>
    <t>voorziening</t>
  </si>
  <si>
    <t>Gemengd</t>
  </si>
  <si>
    <t>Dwa+Hwa</t>
  </si>
  <si>
    <t>DWA</t>
  </si>
  <si>
    <t>HWA</t>
  </si>
  <si>
    <t>Auma</t>
  </si>
  <si>
    <t>BBB</t>
  </si>
  <si>
    <t>BBL</t>
  </si>
  <si>
    <t>tunnel</t>
  </si>
  <si>
    <t>gemengd</t>
  </si>
  <si>
    <t>vuil</t>
  </si>
  <si>
    <t xml:space="preserve">met berging </t>
  </si>
  <si>
    <t>met pomp</t>
  </si>
  <si>
    <t>zonder pomp</t>
  </si>
  <si>
    <t>gemalen</t>
  </si>
  <si>
    <t>P</t>
  </si>
  <si>
    <t>Hoeven</t>
  </si>
  <si>
    <t>DWA+HWA</t>
  </si>
  <si>
    <t>Bosschenhoofd</t>
  </si>
  <si>
    <t>Oudenbosch</t>
  </si>
  <si>
    <t>320a</t>
  </si>
  <si>
    <t>retentie</t>
  </si>
  <si>
    <t>Oud gastel</t>
  </si>
  <si>
    <t>Stampergat</t>
  </si>
  <si>
    <t>Bijzondere Berging zonder pomp</t>
  </si>
  <si>
    <t>`H1 De Reuzelaar</t>
  </si>
  <si>
    <t>OB 1Groene Woud</t>
  </si>
  <si>
    <t>OB  2 Vermunt</t>
  </si>
  <si>
    <t>OB 3 Monti Librete</t>
  </si>
  <si>
    <t>O4 Parkeerruimte        Lollestraat</t>
  </si>
  <si>
    <t>CMK</t>
  </si>
  <si>
    <t xml:space="preserve">aantal </t>
  </si>
  <si>
    <t>aantal</t>
  </si>
  <si>
    <t>aantal kasten</t>
  </si>
  <si>
    <t>+ pomp</t>
  </si>
  <si>
    <t>zonder  pomp</t>
  </si>
  <si>
    <t>dochterkasten</t>
  </si>
  <si>
    <t>kasten</t>
  </si>
  <si>
    <t>klasse</t>
  </si>
  <si>
    <t>Drukriolering</t>
  </si>
  <si>
    <t>Oud gastel/Stampergat</t>
  </si>
  <si>
    <t>Hoeven/ Bossenhoofd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</si>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</sst>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A5A5A5"/>
      </left>
      <right style="medium">
        <color rgb="FF999999"/>
      </right>
      <top/>
      <bottom style="medium">
        <color rgb="FF999999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1" xfId="0" applyBorder="1"/>
    <xf numFmtId="0" fontId="0" fillId="0" borderId="1" xfId="0" quotePrefix="1" applyBorder="1"/>
    <xf numFmtId="0" fontId="0" fillId="3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0" borderId="1" xfId="0" applyFont="1" applyBorder="1"/>
    <xf numFmtId="0" fontId="3" fillId="0" borderId="3" xfId="0" applyFont="1" applyBorder="1" applyAlignment="1">
      <alignment vertical="center" wrapText="1"/>
    </xf>
    <xf numFmtId="0" fontId="0" fillId="0" borderId="0" xfId="0" applyFill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workbookViewId="0">
      <selection activeCell="F16" sqref="F16"/>
    </sheetView>
  </sheetViews>
  <sheetFormatPr defaultRowHeight="14.5" x14ac:dyDescent="0.35"/>
  <cols>
    <col min="1" max="1" width="40" customWidth="1"/>
    <col min="2" max="2" width="11.1796875" customWidth="1"/>
    <col min="3" max="4" width="5.7265625" customWidth="1"/>
    <col min="5" max="5" width="4.54296875" customWidth="1"/>
  </cols>
  <sheetData>
    <row r="2" spans="1:4" x14ac:dyDescent="0.35">
      <c r="B2" t="s">
        <v>0</v>
      </c>
      <c r="C2" t="s">
        <v>1</v>
      </c>
      <c r="D2" t="s">
        <v>1</v>
      </c>
    </row>
    <row r="3" spans="1:4" x14ac:dyDescent="0.35">
      <c r="A3" s="3" t="s">
        <v>2</v>
      </c>
    </row>
    <row r="4" spans="1:4" x14ac:dyDescent="0.35">
      <c r="A4" t="s">
        <v>3</v>
      </c>
      <c r="B4" t="s">
        <v>4</v>
      </c>
      <c r="C4">
        <v>29</v>
      </c>
    </row>
    <row r="5" spans="1:4" x14ac:dyDescent="0.35">
      <c r="A5" t="s">
        <v>5</v>
      </c>
      <c r="B5" t="s">
        <v>6</v>
      </c>
      <c r="C5">
        <v>5</v>
      </c>
    </row>
    <row r="6" spans="1:4" x14ac:dyDescent="0.35">
      <c r="A6" t="s">
        <v>7</v>
      </c>
      <c r="B6" t="s">
        <v>8</v>
      </c>
      <c r="C6">
        <v>5</v>
      </c>
    </row>
    <row r="7" spans="1:4" x14ac:dyDescent="0.35">
      <c r="A7" t="s">
        <v>9</v>
      </c>
      <c r="B7" t="s">
        <v>10</v>
      </c>
      <c r="C7">
        <v>11</v>
      </c>
    </row>
    <row r="8" spans="1:4" x14ac:dyDescent="0.35">
      <c r="A8" t="s">
        <v>11</v>
      </c>
      <c r="B8" t="s">
        <v>12</v>
      </c>
      <c r="C8">
        <v>3</v>
      </c>
    </row>
    <row r="9" spans="1:4" x14ac:dyDescent="0.35">
      <c r="A9" s="3" t="s">
        <v>13</v>
      </c>
    </row>
    <row r="10" spans="1:4" x14ac:dyDescent="0.35">
      <c r="A10" t="s">
        <v>14</v>
      </c>
      <c r="D10">
        <v>2</v>
      </c>
    </row>
    <row r="11" spans="1:4" x14ac:dyDescent="0.35">
      <c r="A11" t="s">
        <v>15</v>
      </c>
      <c r="D11">
        <v>2</v>
      </c>
    </row>
    <row r="12" spans="1:4" x14ac:dyDescent="0.35">
      <c r="A12" t="s">
        <v>16</v>
      </c>
      <c r="D12">
        <v>1</v>
      </c>
    </row>
    <row r="13" spans="1:4" x14ac:dyDescent="0.35">
      <c r="A13" t="s">
        <v>17</v>
      </c>
      <c r="D13">
        <v>1</v>
      </c>
    </row>
    <row r="15" spans="1:4" x14ac:dyDescent="0.35">
      <c r="A15" s="3" t="s">
        <v>18</v>
      </c>
    </row>
    <row r="16" spans="1:4" x14ac:dyDescent="0.35">
      <c r="A16" t="s">
        <v>19</v>
      </c>
      <c r="B16" t="s">
        <v>20</v>
      </c>
      <c r="C16">
        <v>372</v>
      </c>
    </row>
    <row r="17" spans="1:7" x14ac:dyDescent="0.35">
      <c r="A17" t="s">
        <v>21</v>
      </c>
      <c r="B17" t="s">
        <v>22</v>
      </c>
      <c r="C17">
        <v>120</v>
      </c>
    </row>
    <row r="18" spans="1:7" x14ac:dyDescent="0.35">
      <c r="A18" t="s">
        <v>23</v>
      </c>
      <c r="B18" t="s">
        <v>24</v>
      </c>
      <c r="C18">
        <v>14</v>
      </c>
    </row>
    <row r="20" spans="1:7" x14ac:dyDescent="0.35">
      <c r="A20" s="3" t="s">
        <v>25</v>
      </c>
    </row>
    <row r="21" spans="1:7" x14ac:dyDescent="0.35">
      <c r="A21" t="s">
        <v>26</v>
      </c>
      <c r="B21" t="s">
        <v>27</v>
      </c>
      <c r="C21">
        <v>1</v>
      </c>
    </row>
    <row r="22" spans="1:7" x14ac:dyDescent="0.35">
      <c r="A22" t="s">
        <v>28</v>
      </c>
      <c r="B22" t="s">
        <v>29</v>
      </c>
      <c r="C22">
        <v>4</v>
      </c>
    </row>
    <row r="24" spans="1:7" x14ac:dyDescent="0.35">
      <c r="A24" s="3" t="s">
        <v>30</v>
      </c>
    </row>
    <row r="25" spans="1:7" x14ac:dyDescent="0.35">
      <c r="A25" t="s">
        <v>31</v>
      </c>
      <c r="B25" t="s">
        <v>32</v>
      </c>
      <c r="C25">
        <v>9</v>
      </c>
      <c r="F25" s="13"/>
      <c r="G25" s="13"/>
    </row>
    <row r="26" spans="1:7" x14ac:dyDescent="0.35">
      <c r="A26" t="s">
        <v>33</v>
      </c>
      <c r="B26" t="s">
        <v>34</v>
      </c>
      <c r="C26">
        <v>1</v>
      </c>
      <c r="F26" s="13"/>
      <c r="G26" s="13"/>
    </row>
    <row r="27" spans="1:7" x14ac:dyDescent="0.35">
      <c r="A27" t="s">
        <v>35</v>
      </c>
      <c r="B27" t="s">
        <v>36</v>
      </c>
      <c r="C27">
        <v>3</v>
      </c>
    </row>
    <row r="28" spans="1:7" x14ac:dyDescent="0.35">
      <c r="A28" t="s">
        <v>37</v>
      </c>
      <c r="B28" t="s">
        <v>38</v>
      </c>
      <c r="C28">
        <v>4</v>
      </c>
    </row>
    <row r="29" spans="1:7" x14ac:dyDescent="0.35">
      <c r="A29" t="s">
        <v>39</v>
      </c>
      <c r="B29" t="s">
        <v>40</v>
      </c>
      <c r="C29">
        <v>1</v>
      </c>
    </row>
    <row r="31" spans="1:7" x14ac:dyDescent="0.35">
      <c r="A31" t="s">
        <v>41</v>
      </c>
      <c r="B31" t="s">
        <v>10</v>
      </c>
      <c r="C31">
        <v>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8"/>
  <sheetViews>
    <sheetView topLeftCell="B1" workbookViewId="0">
      <pane xSplit="4" ySplit="5" topLeftCell="F6" activePane="bottomRight" state="frozen"/>
      <selection pane="topRight" activeCell="F1" sqref="F1"/>
      <selection pane="bottomLeft" activeCell="B6" sqref="B6"/>
      <selection pane="bottomRight" activeCell="G9" sqref="G9"/>
    </sheetView>
  </sheetViews>
  <sheetFormatPr defaultRowHeight="14.5" x14ac:dyDescent="0.35"/>
  <cols>
    <col min="2" max="2" width="23.453125" customWidth="1"/>
    <col min="3" max="4" width="7.453125" customWidth="1"/>
    <col min="5" max="5" width="11.7265625" customWidth="1"/>
    <col min="6" max="6" width="2.1796875" customWidth="1"/>
    <col min="13" max="13" width="3.54296875" customWidth="1"/>
    <col min="14" max="14" width="10.453125" customWidth="1"/>
    <col min="15" max="18" width="12" customWidth="1"/>
    <col min="19" max="19" width="12.453125" customWidth="1"/>
    <col min="20" max="20" width="11.1796875" customWidth="1"/>
    <col min="21" max="21" width="11.453125" customWidth="1"/>
    <col min="22" max="22" width="4.81640625" customWidth="1"/>
    <col min="24" max="24" width="11.54296875" customWidth="1"/>
  </cols>
  <sheetData>
    <row r="1" spans="1:25" x14ac:dyDescent="0.35">
      <c r="B1" s="10" t="s">
        <v>42</v>
      </c>
      <c r="G1" t="s">
        <v>43</v>
      </c>
      <c r="N1" t="s">
        <v>44</v>
      </c>
    </row>
    <row r="2" spans="1:25" x14ac:dyDescent="0.35">
      <c r="B2" s="5"/>
      <c r="C2" s="5"/>
      <c r="D2" s="5"/>
      <c r="E2" s="5"/>
      <c r="F2" s="5"/>
      <c r="G2" s="5" t="s">
        <v>45</v>
      </c>
      <c r="H2" s="5" t="s">
        <v>46</v>
      </c>
      <c r="I2" s="5" t="s">
        <v>47</v>
      </c>
      <c r="J2" s="5" t="s">
        <v>48</v>
      </c>
      <c r="K2" s="5" t="s">
        <v>11</v>
      </c>
      <c r="L2" s="5" t="s">
        <v>49</v>
      </c>
      <c r="M2" s="5"/>
      <c r="N2" s="5" t="s">
        <v>50</v>
      </c>
      <c r="O2" s="5" t="s">
        <v>50</v>
      </c>
      <c r="P2" s="5" t="s">
        <v>50</v>
      </c>
      <c r="Q2" s="5" t="s">
        <v>50</v>
      </c>
      <c r="R2" s="5" t="s">
        <v>50</v>
      </c>
      <c r="S2" s="5" t="s">
        <v>50</v>
      </c>
      <c r="T2" s="5" t="s">
        <v>51</v>
      </c>
      <c r="U2" s="5" t="s">
        <v>51</v>
      </c>
      <c r="W2" s="5" t="s">
        <v>52</v>
      </c>
      <c r="X2" s="5" t="s">
        <v>52</v>
      </c>
    </row>
    <row r="3" spans="1:25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53</v>
      </c>
      <c r="O3" s="5" t="s">
        <v>53</v>
      </c>
      <c r="P3" s="5" t="s">
        <v>47</v>
      </c>
      <c r="Q3" s="5" t="s">
        <v>47</v>
      </c>
      <c r="R3" s="5" t="s">
        <v>48</v>
      </c>
      <c r="S3" s="5" t="s">
        <v>48</v>
      </c>
      <c r="T3" s="5" t="s">
        <v>54</v>
      </c>
      <c r="U3" s="5" t="s">
        <v>48</v>
      </c>
      <c r="W3" s="5"/>
      <c r="X3" s="5" t="s">
        <v>55</v>
      </c>
    </row>
    <row r="4" spans="1:25" x14ac:dyDescent="0.35">
      <c r="B4" s="5"/>
      <c r="C4" s="5"/>
      <c r="D4" s="5"/>
      <c r="E4" s="8"/>
      <c r="F4" s="8"/>
      <c r="G4" s="8"/>
      <c r="H4" s="8"/>
      <c r="I4" s="8"/>
      <c r="J4" s="8"/>
      <c r="K4" s="8"/>
      <c r="L4" s="8"/>
      <c r="M4" s="8"/>
      <c r="N4" s="5" t="s">
        <v>56</v>
      </c>
      <c r="O4" s="5" t="s">
        <v>57</v>
      </c>
      <c r="P4" s="5" t="s">
        <v>56</v>
      </c>
      <c r="Q4" s="5" t="s">
        <v>57</v>
      </c>
      <c r="R4" s="5" t="s">
        <v>56</v>
      </c>
      <c r="S4" s="5" t="s">
        <v>57</v>
      </c>
      <c r="T4" s="5" t="s">
        <v>56</v>
      </c>
      <c r="U4" s="5" t="s">
        <v>56</v>
      </c>
      <c r="W4" s="5"/>
      <c r="X4" s="5"/>
    </row>
    <row r="5" spans="1:25" x14ac:dyDescent="0.35">
      <c r="B5" s="11" t="s">
        <v>58</v>
      </c>
      <c r="C5" s="11" t="s">
        <v>0</v>
      </c>
      <c r="D5" s="5"/>
      <c r="E5" s="5"/>
      <c r="F5" s="5"/>
      <c r="G5" s="5" t="s">
        <v>4</v>
      </c>
      <c r="H5" s="5" t="s">
        <v>6</v>
      </c>
      <c r="I5" s="5" t="s">
        <v>8</v>
      </c>
      <c r="J5" s="5" t="s">
        <v>10</v>
      </c>
      <c r="K5" s="5" t="s">
        <v>12</v>
      </c>
      <c r="L5" s="5"/>
      <c r="M5" s="5"/>
      <c r="N5" s="5" t="s">
        <v>32</v>
      </c>
      <c r="Q5" s="5" t="s">
        <v>34</v>
      </c>
      <c r="R5" s="5" t="s">
        <v>36</v>
      </c>
      <c r="S5" s="5" t="s">
        <v>38</v>
      </c>
      <c r="T5" s="5" t="s">
        <v>40</v>
      </c>
      <c r="U5" s="5" t="s">
        <v>59</v>
      </c>
      <c r="W5" s="5"/>
      <c r="X5" s="5"/>
    </row>
    <row r="6" spans="1:25" x14ac:dyDescent="0.35">
      <c r="B6" s="5" t="s">
        <v>60</v>
      </c>
      <c r="C6" s="5"/>
      <c r="D6" s="5"/>
      <c r="E6" s="5"/>
      <c r="F6" s="5"/>
      <c r="G6" s="5">
        <f t="shared" ref="G6:L6" si="0">SUM(G8:G97)</f>
        <v>29</v>
      </c>
      <c r="H6" s="5">
        <f t="shared" si="0"/>
        <v>5</v>
      </c>
      <c r="I6" s="5">
        <f t="shared" si="0"/>
        <v>7</v>
      </c>
      <c r="J6" s="5">
        <f t="shared" si="0"/>
        <v>12</v>
      </c>
      <c r="K6" s="5">
        <f t="shared" si="0"/>
        <v>3</v>
      </c>
      <c r="L6" s="5">
        <f t="shared" si="0"/>
        <v>2</v>
      </c>
      <c r="M6" s="5">
        <f>+SUM(G6:K6)</f>
        <v>56</v>
      </c>
      <c r="N6" s="5">
        <f t="shared" ref="N6:U6" si="1">SUM(N8:N97)</f>
        <v>9</v>
      </c>
      <c r="O6" s="5">
        <f t="shared" si="1"/>
        <v>0</v>
      </c>
      <c r="P6" s="5">
        <f t="shared" si="1"/>
        <v>0</v>
      </c>
      <c r="Q6" s="5">
        <f t="shared" si="1"/>
        <v>1</v>
      </c>
      <c r="R6" s="5">
        <f t="shared" si="1"/>
        <v>3</v>
      </c>
      <c r="S6" s="5">
        <f t="shared" si="1"/>
        <v>4</v>
      </c>
      <c r="T6" s="5">
        <f t="shared" si="1"/>
        <v>1</v>
      </c>
      <c r="U6" s="5">
        <f t="shared" si="1"/>
        <v>0</v>
      </c>
      <c r="V6" s="5">
        <f>+SUM(N6:U6)</f>
        <v>18</v>
      </c>
      <c r="W6" s="5">
        <f t="shared" ref="W6:X6" si="2">SUM(W8:W95)</f>
        <v>1</v>
      </c>
      <c r="X6" s="5">
        <f t="shared" si="2"/>
        <v>4</v>
      </c>
      <c r="Y6">
        <f>+M6+V6+W6+X6</f>
        <v>79</v>
      </c>
    </row>
    <row r="7" spans="1:25" x14ac:dyDescent="0.35">
      <c r="B7" s="5"/>
      <c r="C7" s="5"/>
      <c r="D7" s="5"/>
      <c r="E7" s="5"/>
      <c r="F7" s="5"/>
      <c r="G7" s="5">
        <f>+G28+G37+G63+G78+G85</f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x14ac:dyDescent="0.35">
      <c r="A8">
        <v>1</v>
      </c>
      <c r="B8" s="5">
        <v>101</v>
      </c>
      <c r="C8" s="5" t="s">
        <v>32</v>
      </c>
      <c r="D8" s="5" t="s">
        <v>50</v>
      </c>
      <c r="E8" s="5" t="s">
        <v>53</v>
      </c>
      <c r="F8" s="5"/>
      <c r="G8" s="5"/>
      <c r="H8" s="5"/>
      <c r="I8" s="5"/>
      <c r="J8" s="5"/>
      <c r="K8" s="5"/>
      <c r="L8" s="5"/>
      <c r="M8" s="5"/>
      <c r="N8" s="5">
        <v>1</v>
      </c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x14ac:dyDescent="0.35">
      <c r="A9">
        <v>1</v>
      </c>
      <c r="B9" s="5">
        <v>102</v>
      </c>
      <c r="C9" s="5" t="s">
        <v>4</v>
      </c>
      <c r="D9" s="5"/>
      <c r="E9" s="5" t="s">
        <v>53</v>
      </c>
      <c r="F9" s="5"/>
      <c r="G9" s="5">
        <v>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x14ac:dyDescent="0.35">
      <c r="A10">
        <v>1</v>
      </c>
      <c r="B10" s="5">
        <v>103</v>
      </c>
      <c r="C10" s="5" t="s">
        <v>4</v>
      </c>
      <c r="D10" s="5"/>
      <c r="E10" s="5" t="s">
        <v>53</v>
      </c>
      <c r="F10" s="5"/>
      <c r="G10" s="5">
        <v>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x14ac:dyDescent="0.35">
      <c r="A11">
        <v>1</v>
      </c>
      <c r="B11" s="5">
        <v>104</v>
      </c>
      <c r="C11" s="5" t="s">
        <v>4</v>
      </c>
      <c r="D11" s="5"/>
      <c r="E11" s="5" t="s">
        <v>53</v>
      </c>
      <c r="F11" s="5"/>
      <c r="G11" s="5">
        <v>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5" x14ac:dyDescent="0.35">
      <c r="A12">
        <v>1</v>
      </c>
      <c r="B12" s="5">
        <v>105</v>
      </c>
      <c r="C12" s="5" t="s">
        <v>32</v>
      </c>
      <c r="D12" s="5" t="s">
        <v>50</v>
      </c>
      <c r="E12" s="5" t="s">
        <v>53</v>
      </c>
      <c r="F12" s="5"/>
      <c r="G12" s="5"/>
      <c r="H12" s="5"/>
      <c r="I12" s="5"/>
      <c r="J12" s="5"/>
      <c r="K12" s="5"/>
      <c r="L12" s="5"/>
      <c r="M12" s="5"/>
      <c r="N12" s="5">
        <v>1</v>
      </c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5" x14ac:dyDescent="0.35">
      <c r="A13">
        <v>1</v>
      </c>
      <c r="B13" s="5">
        <v>106</v>
      </c>
      <c r="C13" s="5" t="s">
        <v>4</v>
      </c>
      <c r="D13" s="5"/>
      <c r="E13" s="5" t="s">
        <v>53</v>
      </c>
      <c r="F13" s="5"/>
      <c r="G13" s="5">
        <v>1</v>
      </c>
      <c r="H13" s="5"/>
      <c r="I13" s="5"/>
      <c r="J13" s="5"/>
      <c r="K13" s="5"/>
      <c r="L13" s="5"/>
      <c r="M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5" x14ac:dyDescent="0.35">
      <c r="A14">
        <v>1</v>
      </c>
      <c r="B14" s="5">
        <v>107</v>
      </c>
      <c r="C14" s="5" t="s">
        <v>6</v>
      </c>
      <c r="D14" s="5"/>
      <c r="E14" s="5" t="s">
        <v>61</v>
      </c>
      <c r="F14" s="5"/>
      <c r="G14" s="5"/>
      <c r="H14" s="5">
        <v>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5" x14ac:dyDescent="0.35">
      <c r="A15">
        <v>1</v>
      </c>
      <c r="B15" s="5">
        <v>108</v>
      </c>
      <c r="C15" s="5" t="s">
        <v>4</v>
      </c>
      <c r="D15" s="5"/>
      <c r="E15" s="5" t="s">
        <v>53</v>
      </c>
      <c r="F15" s="5"/>
      <c r="G15" s="5">
        <v>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x14ac:dyDescent="0.35">
      <c r="A16">
        <v>1</v>
      </c>
      <c r="B16" s="5">
        <v>109</v>
      </c>
      <c r="C16" s="5" t="s">
        <v>4</v>
      </c>
      <c r="D16" s="5"/>
      <c r="E16" s="5" t="s">
        <v>53</v>
      </c>
      <c r="F16" s="5"/>
      <c r="G16" s="5">
        <v>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5">
      <c r="A17">
        <v>1</v>
      </c>
      <c r="B17" s="5">
        <v>110</v>
      </c>
      <c r="C17" s="5" t="s">
        <v>4</v>
      </c>
      <c r="D17" s="5"/>
      <c r="E17" s="5" t="s">
        <v>53</v>
      </c>
      <c r="F17" s="5"/>
      <c r="G17" s="5">
        <v>1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5">
      <c r="A18">
        <v>1</v>
      </c>
      <c r="B18" s="5">
        <v>111</v>
      </c>
      <c r="C18" s="5" t="s">
        <v>4</v>
      </c>
      <c r="D18" s="5"/>
      <c r="E18" s="5" t="s">
        <v>53</v>
      </c>
      <c r="F18" s="5"/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5">
      <c r="A19">
        <v>1</v>
      </c>
      <c r="B19" s="5">
        <v>112</v>
      </c>
      <c r="C19" s="5" t="s">
        <v>4</v>
      </c>
      <c r="D19" s="5"/>
      <c r="E19" s="5" t="s">
        <v>53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5">
      <c r="A20">
        <v>1</v>
      </c>
      <c r="B20" s="5">
        <v>113</v>
      </c>
      <c r="C20" s="5" t="s">
        <v>10</v>
      </c>
      <c r="D20" s="5"/>
      <c r="E20" s="5" t="s">
        <v>48</v>
      </c>
      <c r="F20" s="5"/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35">
      <c r="A21">
        <v>1</v>
      </c>
      <c r="B21" s="5">
        <v>114</v>
      </c>
      <c r="C21" s="5" t="s">
        <v>10</v>
      </c>
      <c r="D21" s="5"/>
      <c r="E21" s="5" t="s">
        <v>48</v>
      </c>
      <c r="F21" s="5"/>
      <c r="G21" s="5"/>
      <c r="H21" s="5"/>
      <c r="I21" s="5"/>
      <c r="J21" s="5">
        <v>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35">
      <c r="A22">
        <v>1</v>
      </c>
      <c r="B22" s="5">
        <v>115</v>
      </c>
      <c r="C22" s="5" t="s">
        <v>4</v>
      </c>
      <c r="D22" s="5"/>
      <c r="E22" s="5" t="s">
        <v>53</v>
      </c>
      <c r="F22" s="5"/>
      <c r="G22" s="5">
        <v>1</v>
      </c>
      <c r="H22" s="5"/>
      <c r="I22" s="5"/>
      <c r="J22" s="5"/>
      <c r="K22" s="5"/>
      <c r="L22" s="5">
        <v>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5">
      <c r="A23">
        <v>1</v>
      </c>
      <c r="B23" s="7">
        <v>116</v>
      </c>
      <c r="C23" s="5" t="s">
        <v>10</v>
      </c>
      <c r="D23" s="5" t="s">
        <v>51</v>
      </c>
      <c r="E23" s="5" t="s">
        <v>48</v>
      </c>
      <c r="F23" s="5"/>
      <c r="G23" s="5"/>
      <c r="H23" s="5"/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35">
      <c r="A24">
        <v>1</v>
      </c>
      <c r="B24" s="5">
        <v>117</v>
      </c>
      <c r="C24" s="5" t="s">
        <v>32</v>
      </c>
      <c r="D24" s="5" t="s">
        <v>50</v>
      </c>
      <c r="E24" s="5" t="s">
        <v>53</v>
      </c>
      <c r="F24" s="5"/>
      <c r="G24" s="5"/>
      <c r="H24" s="5"/>
      <c r="I24" s="5"/>
      <c r="J24" s="5"/>
      <c r="K24" s="5"/>
      <c r="L24" s="5"/>
      <c r="M24" s="5"/>
      <c r="N24" s="5">
        <v>1</v>
      </c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35">
      <c r="A25">
        <v>1</v>
      </c>
      <c r="B25" s="5">
        <v>118</v>
      </c>
      <c r="C25" s="5" t="s">
        <v>32</v>
      </c>
      <c r="D25" s="5" t="s">
        <v>50</v>
      </c>
      <c r="E25" s="5" t="s">
        <v>53</v>
      </c>
      <c r="F25" s="5"/>
      <c r="G25" s="5"/>
      <c r="H25" s="5"/>
      <c r="I25" s="5"/>
      <c r="J25" s="5"/>
      <c r="K25" s="5"/>
      <c r="L25" s="5"/>
      <c r="M25" s="5"/>
      <c r="N25" s="5">
        <v>1</v>
      </c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35">
      <c r="A26">
        <v>1</v>
      </c>
      <c r="B26" s="5">
        <v>119</v>
      </c>
      <c r="C26" s="5" t="s">
        <v>32</v>
      </c>
      <c r="D26" s="5" t="s">
        <v>50</v>
      </c>
      <c r="E26" s="5" t="s">
        <v>48</v>
      </c>
      <c r="F26" s="5"/>
      <c r="G26" s="5"/>
      <c r="H26" s="5"/>
      <c r="I26" s="5"/>
      <c r="J26" s="5"/>
      <c r="K26" s="5"/>
      <c r="L26" s="5"/>
      <c r="M26" s="5"/>
      <c r="N26" s="5"/>
      <c r="R26" s="5">
        <v>1</v>
      </c>
      <c r="S26" s="5"/>
      <c r="T26" s="5"/>
      <c r="U26" s="5"/>
      <c r="V26" s="5"/>
      <c r="W26" s="5"/>
      <c r="X26" s="5"/>
    </row>
    <row r="27" spans="1:24" x14ac:dyDescent="0.35">
      <c r="B27" s="5">
        <v>120</v>
      </c>
      <c r="C27" s="5" t="s">
        <v>10</v>
      </c>
      <c r="D27" s="5"/>
      <c r="E27" s="5" t="s">
        <v>48</v>
      </c>
      <c r="F27" s="5"/>
      <c r="G27" s="5"/>
      <c r="H27" s="5"/>
      <c r="I27" s="5"/>
      <c r="J27" s="5">
        <v>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3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35">
      <c r="B29" s="5" t="s">
        <v>62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35">
      <c r="A30">
        <v>1</v>
      </c>
      <c r="B30" s="5">
        <v>201</v>
      </c>
      <c r="C30" s="5" t="s">
        <v>32</v>
      </c>
      <c r="D30" s="5" t="s">
        <v>50</v>
      </c>
      <c r="E30" s="5" t="s">
        <v>53</v>
      </c>
      <c r="F30" s="5"/>
      <c r="G30" s="5"/>
      <c r="H30" s="5"/>
      <c r="I30" s="5"/>
      <c r="J30" s="5"/>
      <c r="K30" s="5"/>
      <c r="L30" s="5"/>
      <c r="M30" s="5"/>
      <c r="N30" s="5">
        <v>1</v>
      </c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35">
      <c r="A31">
        <v>1</v>
      </c>
      <c r="B31" s="5">
        <v>202</v>
      </c>
      <c r="C31" s="5" t="s">
        <v>4</v>
      </c>
      <c r="D31" s="5"/>
      <c r="E31" s="5" t="s">
        <v>53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35">
      <c r="A32">
        <v>1</v>
      </c>
      <c r="B32" s="5">
        <v>204</v>
      </c>
      <c r="C32" s="5" t="s">
        <v>4</v>
      </c>
      <c r="D32" s="5"/>
      <c r="E32" s="5" t="s">
        <v>53</v>
      </c>
      <c r="F32" s="5"/>
      <c r="G32" s="5">
        <v>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35">
      <c r="A33">
        <v>1</v>
      </c>
      <c r="B33" s="5">
        <v>205</v>
      </c>
      <c r="C33" s="5" t="s">
        <v>4</v>
      </c>
      <c r="D33" s="5"/>
      <c r="E33" s="5" t="s">
        <v>53</v>
      </c>
      <c r="F33" s="5"/>
      <c r="G33" s="5">
        <v>1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35">
      <c r="A34">
        <v>1</v>
      </c>
      <c r="B34" s="5">
        <v>206</v>
      </c>
      <c r="C34" s="5" t="s">
        <v>4</v>
      </c>
      <c r="D34" s="5"/>
      <c r="E34" s="5" t="s">
        <v>53</v>
      </c>
      <c r="F34" s="5"/>
      <c r="G34" s="5">
        <v>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35">
      <c r="A35">
        <v>1</v>
      </c>
      <c r="B35" s="5">
        <v>207</v>
      </c>
      <c r="C35" s="5" t="s">
        <v>36</v>
      </c>
      <c r="D35" s="5" t="s">
        <v>50</v>
      </c>
      <c r="E35" s="5" t="s">
        <v>48</v>
      </c>
      <c r="F35" s="5"/>
      <c r="G35" s="5"/>
      <c r="H35" s="5"/>
      <c r="I35" s="5"/>
      <c r="J35" s="5"/>
      <c r="K35" s="5"/>
      <c r="L35" s="5"/>
      <c r="M35" s="5"/>
      <c r="N35" s="5"/>
      <c r="R35" s="5">
        <v>1</v>
      </c>
      <c r="S35" s="5"/>
      <c r="T35" s="5"/>
      <c r="U35" s="5"/>
      <c r="V35" s="5"/>
      <c r="W35" s="5"/>
      <c r="X35" s="5"/>
    </row>
    <row r="36" spans="1:24" x14ac:dyDescent="0.35">
      <c r="A36">
        <v>1</v>
      </c>
      <c r="B36" s="5">
        <v>208</v>
      </c>
      <c r="C36" s="5" t="s">
        <v>8</v>
      </c>
      <c r="D36" s="5"/>
      <c r="E36" s="5" t="s">
        <v>47</v>
      </c>
      <c r="F36" s="5"/>
      <c r="G36" s="5"/>
      <c r="H36" s="5"/>
      <c r="I36" s="5">
        <v>1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3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35">
      <c r="B38" s="5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35">
      <c r="A39">
        <v>1</v>
      </c>
      <c r="B39" s="5">
        <v>301</v>
      </c>
      <c r="C39" s="5" t="s">
        <v>4</v>
      </c>
      <c r="D39" s="5"/>
      <c r="E39" s="5" t="s">
        <v>53</v>
      </c>
      <c r="F39" s="5"/>
      <c r="G39" s="5">
        <v>1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35">
      <c r="A40">
        <v>1</v>
      </c>
      <c r="B40" s="5">
        <v>302</v>
      </c>
      <c r="C40" s="5" t="s">
        <v>12</v>
      </c>
      <c r="D40" s="5"/>
      <c r="E40" s="5" t="s">
        <v>11</v>
      </c>
      <c r="F40" s="5"/>
      <c r="G40" s="5"/>
      <c r="H40" s="5"/>
      <c r="I40" s="5"/>
      <c r="J40" s="5"/>
      <c r="K40" s="5">
        <v>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35">
      <c r="A41">
        <v>1</v>
      </c>
      <c r="B41" s="5">
        <v>303</v>
      </c>
      <c r="C41" s="5" t="s">
        <v>4</v>
      </c>
      <c r="D41" s="5"/>
      <c r="E41" s="5" t="s">
        <v>53</v>
      </c>
      <c r="F41" s="5"/>
      <c r="G41" s="5">
        <v>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35">
      <c r="A42">
        <v>1</v>
      </c>
      <c r="B42" s="5">
        <v>304</v>
      </c>
      <c r="C42" s="5" t="s">
        <v>32</v>
      </c>
      <c r="D42" s="5" t="s">
        <v>50</v>
      </c>
      <c r="E42" s="5" t="s">
        <v>53</v>
      </c>
      <c r="F42" s="5"/>
      <c r="G42" s="5"/>
      <c r="H42" s="5"/>
      <c r="I42" s="5"/>
      <c r="J42" s="5"/>
      <c r="K42" s="5"/>
      <c r="L42" s="5"/>
      <c r="M42" s="5"/>
      <c r="N42" s="5">
        <v>1</v>
      </c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35">
      <c r="A43">
        <v>1</v>
      </c>
      <c r="B43" s="5">
        <v>305</v>
      </c>
      <c r="C43" s="5" t="s">
        <v>40</v>
      </c>
      <c r="D43" s="5" t="s">
        <v>51</v>
      </c>
      <c r="E43" s="5" t="s">
        <v>53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1</v>
      </c>
      <c r="U43" s="5"/>
      <c r="V43" s="5"/>
      <c r="W43" s="5"/>
      <c r="X43" s="5"/>
    </row>
    <row r="44" spans="1:24" x14ac:dyDescent="0.35">
      <c r="A44">
        <v>1</v>
      </c>
      <c r="B44" s="5">
        <v>306</v>
      </c>
      <c r="C44" s="5" t="s">
        <v>6</v>
      </c>
      <c r="D44" s="5"/>
      <c r="E44" s="5" t="s">
        <v>61</v>
      </c>
      <c r="F44" s="5"/>
      <c r="G44" s="5"/>
      <c r="H44" s="5">
        <v>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35">
      <c r="A45">
        <v>1</v>
      </c>
      <c r="B45" s="5">
        <v>307</v>
      </c>
      <c r="C45" s="5" t="s">
        <v>32</v>
      </c>
      <c r="D45" s="5" t="s">
        <v>50</v>
      </c>
      <c r="E45" s="5" t="s">
        <v>53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35">
      <c r="A46">
        <v>1</v>
      </c>
      <c r="B46" s="5">
        <v>308</v>
      </c>
      <c r="C46" s="5" t="s">
        <v>4</v>
      </c>
      <c r="D46" s="5"/>
      <c r="E46" s="5" t="s">
        <v>53</v>
      </c>
      <c r="F46" s="5"/>
      <c r="G46" s="5">
        <v>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5">
      <c r="A47">
        <v>1</v>
      </c>
      <c r="B47" s="5">
        <v>309</v>
      </c>
      <c r="C47" s="5" t="s">
        <v>10</v>
      </c>
      <c r="D47" s="5"/>
      <c r="E47" s="5" t="s">
        <v>48</v>
      </c>
      <c r="F47" s="5"/>
      <c r="G47" s="5"/>
      <c r="H47" s="5"/>
      <c r="I47" s="5"/>
      <c r="J47" s="5">
        <v>1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5">
      <c r="A48">
        <v>1</v>
      </c>
      <c r="B48" s="5">
        <v>310</v>
      </c>
      <c r="C48" s="5" t="s">
        <v>4</v>
      </c>
      <c r="D48" s="5"/>
      <c r="E48" s="5" t="s">
        <v>53</v>
      </c>
      <c r="F48" s="5"/>
      <c r="G48" s="5">
        <v>1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5">
      <c r="A49">
        <v>1</v>
      </c>
      <c r="B49" s="5">
        <v>311</v>
      </c>
      <c r="C49" s="5" t="s">
        <v>4</v>
      </c>
      <c r="D49" s="5"/>
      <c r="E49" s="5" t="s">
        <v>53</v>
      </c>
      <c r="F49" s="5"/>
      <c r="G49" s="5">
        <v>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5">
      <c r="A50">
        <v>1</v>
      </c>
      <c r="B50" s="5">
        <v>312</v>
      </c>
      <c r="C50" s="5" t="s">
        <v>4</v>
      </c>
      <c r="D50" s="5"/>
      <c r="E50" s="5" t="s">
        <v>53</v>
      </c>
      <c r="F50" s="5"/>
      <c r="G50" s="5">
        <v>1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35">
      <c r="A51">
        <v>1</v>
      </c>
      <c r="B51" s="5">
        <v>313</v>
      </c>
      <c r="C51" s="5" t="s">
        <v>8</v>
      </c>
      <c r="D51" s="5"/>
      <c r="E51" s="5" t="s">
        <v>47</v>
      </c>
      <c r="F51" s="5"/>
      <c r="G51" s="5"/>
      <c r="H51" s="5"/>
      <c r="I51" s="5">
        <v>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35">
      <c r="A52">
        <v>1</v>
      </c>
      <c r="B52" s="5">
        <v>314</v>
      </c>
      <c r="C52" s="5" t="s">
        <v>8</v>
      </c>
      <c r="D52" s="5"/>
      <c r="E52" s="5" t="s">
        <v>47</v>
      </c>
      <c r="F52" s="5"/>
      <c r="G52" s="5"/>
      <c r="H52" s="5"/>
      <c r="I52" s="5">
        <v>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35">
      <c r="A53">
        <v>1</v>
      </c>
      <c r="B53" s="5">
        <v>315</v>
      </c>
      <c r="C53" s="5" t="s">
        <v>12</v>
      </c>
      <c r="D53" s="5"/>
      <c r="E53" s="5" t="s">
        <v>11</v>
      </c>
      <c r="F53" s="5"/>
      <c r="G53" s="5"/>
      <c r="H53" s="5"/>
      <c r="I53" s="5"/>
      <c r="J53" s="5"/>
      <c r="K53" s="5">
        <v>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35">
      <c r="A54">
        <v>1</v>
      </c>
      <c r="B54" s="5">
        <v>316</v>
      </c>
      <c r="C54" s="5" t="s">
        <v>12</v>
      </c>
      <c r="D54" s="5"/>
      <c r="E54" s="5" t="s">
        <v>11</v>
      </c>
      <c r="F54" s="5"/>
      <c r="G54" s="5"/>
      <c r="H54" s="5"/>
      <c r="I54" s="5"/>
      <c r="J54" s="5"/>
      <c r="K54" s="5">
        <v>1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35">
      <c r="A55">
        <v>1</v>
      </c>
      <c r="B55" s="5">
        <v>317</v>
      </c>
      <c r="C55" s="5" t="s">
        <v>6</v>
      </c>
      <c r="D55" s="5"/>
      <c r="E55" s="5" t="s">
        <v>61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35">
      <c r="A56">
        <v>1</v>
      </c>
      <c r="B56" s="5">
        <v>318</v>
      </c>
      <c r="C56" s="5" t="s">
        <v>8</v>
      </c>
      <c r="D56" s="5"/>
      <c r="E56" s="5" t="s">
        <v>47</v>
      </c>
      <c r="F56" s="5"/>
      <c r="G56" s="5"/>
      <c r="H56" s="5"/>
      <c r="I56" s="5">
        <v>1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35">
      <c r="A57">
        <v>1</v>
      </c>
      <c r="B57" s="5">
        <v>319</v>
      </c>
      <c r="C57" s="5" t="s">
        <v>32</v>
      </c>
      <c r="D57" s="5" t="s">
        <v>50</v>
      </c>
      <c r="E57" s="5" t="s">
        <v>53</v>
      </c>
      <c r="F57" s="5"/>
      <c r="G57" s="5"/>
      <c r="H57" s="5"/>
      <c r="I57" s="5"/>
      <c r="J57" s="5"/>
      <c r="K57" s="5"/>
      <c r="L57" s="5"/>
      <c r="M57" s="5"/>
      <c r="N57" s="5">
        <v>1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s="1" customFormat="1" x14ac:dyDescent="0.35">
      <c r="A58" s="1">
        <v>1</v>
      </c>
      <c r="B58" s="8">
        <v>320</v>
      </c>
      <c r="C58" s="8" t="s">
        <v>6</v>
      </c>
      <c r="D58" s="8"/>
      <c r="E58" s="8" t="s">
        <v>61</v>
      </c>
      <c r="F58" s="8"/>
      <c r="G58" s="8"/>
      <c r="H58" s="8">
        <v>1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s="1" customFormat="1" x14ac:dyDescent="0.35">
      <c r="B59" s="9" t="s">
        <v>64</v>
      </c>
      <c r="C59" s="8" t="s">
        <v>32</v>
      </c>
      <c r="D59" s="8" t="s">
        <v>50</v>
      </c>
      <c r="E59" s="8" t="s">
        <v>47</v>
      </c>
      <c r="F59" s="8"/>
      <c r="G59" s="8"/>
      <c r="H59" s="8"/>
      <c r="I59" s="8"/>
      <c r="J59" s="8"/>
      <c r="K59" s="8"/>
      <c r="L59" s="8"/>
      <c r="M59" s="8"/>
      <c r="N59" s="8">
        <v>1</v>
      </c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x14ac:dyDescent="0.35">
      <c r="A60">
        <v>1</v>
      </c>
      <c r="B60" s="5">
        <v>321</v>
      </c>
      <c r="C60" s="5" t="s">
        <v>8</v>
      </c>
      <c r="D60" s="5"/>
      <c r="E60" s="5" t="s">
        <v>47</v>
      </c>
      <c r="F60" s="5"/>
      <c r="G60" s="5"/>
      <c r="H60" s="5"/>
      <c r="I60" s="5">
        <v>1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35">
      <c r="A61">
        <v>1</v>
      </c>
      <c r="B61" s="5">
        <v>322</v>
      </c>
      <c r="C61" s="5" t="s">
        <v>10</v>
      </c>
      <c r="D61" s="5"/>
      <c r="E61" s="5" t="s">
        <v>65</v>
      </c>
      <c r="F61" s="5"/>
      <c r="G61" s="5"/>
      <c r="H61" s="5"/>
      <c r="I61" s="5"/>
      <c r="J61" s="5">
        <v>1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5">
      <c r="B62" s="5">
        <v>323</v>
      </c>
      <c r="C62" s="5" t="s">
        <v>10</v>
      </c>
      <c r="D62" s="5"/>
      <c r="E62" s="5" t="s">
        <v>48</v>
      </c>
      <c r="F62" s="5"/>
      <c r="G62" s="5"/>
      <c r="H62" s="5"/>
      <c r="I62" s="5"/>
      <c r="J62" s="5">
        <v>1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35">
      <c r="B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35">
      <c r="B64" s="5" t="s">
        <v>66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35">
      <c r="A65">
        <v>1</v>
      </c>
      <c r="B65" s="5">
        <v>401</v>
      </c>
      <c r="C65" s="5" t="s">
        <v>6</v>
      </c>
      <c r="D65" s="5"/>
      <c r="E65" s="5" t="s">
        <v>61</v>
      </c>
      <c r="F65" s="5"/>
      <c r="G65" s="5"/>
      <c r="H65" s="5">
        <v>1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35">
      <c r="A66">
        <v>1</v>
      </c>
      <c r="B66" s="5">
        <v>402</v>
      </c>
      <c r="C66" s="5" t="s">
        <v>8</v>
      </c>
      <c r="D66" s="5"/>
      <c r="E66" s="5" t="s">
        <v>47</v>
      </c>
      <c r="F66" s="5"/>
      <c r="G66" s="5"/>
      <c r="H66" s="5"/>
      <c r="I66" s="5">
        <v>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x14ac:dyDescent="0.35">
      <c r="A67">
        <v>1</v>
      </c>
      <c r="B67" s="5">
        <v>403</v>
      </c>
      <c r="C67" s="5" t="s">
        <v>4</v>
      </c>
      <c r="D67" s="5"/>
      <c r="E67" s="5" t="s">
        <v>53</v>
      </c>
      <c r="F67" s="5"/>
      <c r="G67" s="5">
        <v>1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35">
      <c r="A68">
        <v>1</v>
      </c>
      <c r="B68" s="5">
        <v>404</v>
      </c>
      <c r="C68" s="5" t="s">
        <v>4</v>
      </c>
      <c r="D68" s="5"/>
      <c r="E68" s="5" t="s">
        <v>53</v>
      </c>
      <c r="F68" s="5"/>
      <c r="G68" s="5">
        <v>1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35">
      <c r="A69">
        <v>1</v>
      </c>
      <c r="B69" s="5">
        <v>405</v>
      </c>
      <c r="C69" s="5" t="s">
        <v>4</v>
      </c>
      <c r="D69" s="5"/>
      <c r="E69" s="5" t="s">
        <v>53</v>
      </c>
      <c r="F69" s="5"/>
      <c r="G69" s="5">
        <v>1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x14ac:dyDescent="0.35">
      <c r="A70">
        <v>1</v>
      </c>
      <c r="B70" s="5">
        <v>406</v>
      </c>
      <c r="C70" s="5" t="s">
        <v>4</v>
      </c>
      <c r="D70" s="5"/>
      <c r="E70" s="5" t="s">
        <v>53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x14ac:dyDescent="0.35">
      <c r="A71">
        <v>1</v>
      </c>
      <c r="B71" s="5">
        <v>407</v>
      </c>
      <c r="C71" s="5" t="s">
        <v>10</v>
      </c>
      <c r="D71" s="5"/>
      <c r="E71" s="5" t="s">
        <v>48</v>
      </c>
      <c r="F71" s="5"/>
      <c r="G71" s="5"/>
      <c r="H71" s="5"/>
      <c r="I71" s="5"/>
      <c r="J71" s="5">
        <v>1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35">
      <c r="A72">
        <v>1</v>
      </c>
      <c r="B72" s="5">
        <v>408</v>
      </c>
      <c r="C72" s="5" t="s">
        <v>4</v>
      </c>
      <c r="D72" s="5"/>
      <c r="E72" s="5" t="s">
        <v>53</v>
      </c>
      <c r="F72" s="5"/>
      <c r="G72" s="5">
        <v>1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35">
      <c r="A73">
        <v>1</v>
      </c>
      <c r="B73" s="5">
        <v>409</v>
      </c>
      <c r="C73" s="5" t="s">
        <v>36</v>
      </c>
      <c r="D73" s="5" t="s">
        <v>50</v>
      </c>
      <c r="E73" s="5" t="s">
        <v>48</v>
      </c>
      <c r="F73" s="5"/>
      <c r="G73" s="5"/>
      <c r="H73" s="5"/>
      <c r="I73" s="5"/>
      <c r="J73" s="5"/>
      <c r="K73" s="5"/>
      <c r="L73" s="5"/>
      <c r="M73" s="5"/>
      <c r="N73" s="5"/>
      <c r="P73" s="5"/>
      <c r="Q73" s="5"/>
      <c r="R73" s="5">
        <v>1</v>
      </c>
      <c r="S73" s="5"/>
      <c r="T73" s="5"/>
      <c r="U73" s="5"/>
      <c r="V73" s="5"/>
      <c r="W73" s="5"/>
      <c r="X73" s="5"/>
    </row>
    <row r="74" spans="1:24" x14ac:dyDescent="0.35">
      <c r="A74">
        <v>1</v>
      </c>
      <c r="B74" s="5">
        <v>410</v>
      </c>
      <c r="C74" s="5" t="s">
        <v>10</v>
      </c>
      <c r="D74" s="5"/>
      <c r="E74" s="5" t="s">
        <v>48</v>
      </c>
      <c r="F74" s="5"/>
      <c r="G74" s="5"/>
      <c r="H74" s="5"/>
      <c r="I74" s="5"/>
      <c r="J74" s="5">
        <v>1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x14ac:dyDescent="0.35">
      <c r="A75">
        <v>1</v>
      </c>
      <c r="B75" s="5">
        <v>411</v>
      </c>
      <c r="C75" s="5" t="s">
        <v>8</v>
      </c>
      <c r="D75" s="5"/>
      <c r="E75" s="5" t="s">
        <v>47</v>
      </c>
      <c r="F75" s="5"/>
      <c r="G75" s="5"/>
      <c r="H75" s="5"/>
      <c r="I75" s="5">
        <v>1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x14ac:dyDescent="0.35">
      <c r="A76">
        <v>1</v>
      </c>
      <c r="B76" s="5">
        <v>412</v>
      </c>
      <c r="C76" s="5" t="s">
        <v>10</v>
      </c>
      <c r="D76" s="5"/>
      <c r="E76" s="5" t="s">
        <v>48</v>
      </c>
      <c r="F76" s="5"/>
      <c r="G76" s="5"/>
      <c r="H76" s="5"/>
      <c r="I76" s="5"/>
      <c r="J76" s="5">
        <v>1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x14ac:dyDescent="0.35">
      <c r="B77" s="5">
        <v>413</v>
      </c>
      <c r="C77" s="5" t="s">
        <v>10</v>
      </c>
      <c r="D77" s="5"/>
      <c r="E77" s="5" t="s">
        <v>48</v>
      </c>
      <c r="F77" s="5"/>
      <c r="G77" s="5"/>
      <c r="H77" s="5"/>
      <c r="I77" s="5"/>
      <c r="J77" s="5">
        <v>1</v>
      </c>
      <c r="K77" s="5"/>
      <c r="L77" s="5">
        <v>1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x14ac:dyDescent="0.3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x14ac:dyDescent="0.35">
      <c r="A79">
        <v>1</v>
      </c>
      <c r="B79" s="5" t="s">
        <v>67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x14ac:dyDescent="0.35">
      <c r="A80">
        <v>1</v>
      </c>
      <c r="B80" s="5">
        <v>501</v>
      </c>
      <c r="C80" s="5" t="s">
        <v>4</v>
      </c>
      <c r="D80" s="5"/>
      <c r="E80" s="5" t="s">
        <v>53</v>
      </c>
      <c r="F80" s="5"/>
      <c r="G80" s="5">
        <v>1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x14ac:dyDescent="0.35">
      <c r="A81">
        <v>1</v>
      </c>
      <c r="B81" s="5">
        <v>502</v>
      </c>
      <c r="C81" s="5" t="s">
        <v>4</v>
      </c>
      <c r="D81" s="5"/>
      <c r="E81" s="5" t="s">
        <v>53</v>
      </c>
      <c r="F81" s="5"/>
      <c r="G81" s="5">
        <v>1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x14ac:dyDescent="0.35">
      <c r="A82">
        <v>1</v>
      </c>
      <c r="B82" s="5">
        <v>503</v>
      </c>
      <c r="C82" s="5" t="s">
        <v>4</v>
      </c>
      <c r="D82" s="5"/>
      <c r="E82" s="5" t="s">
        <v>53</v>
      </c>
      <c r="F82" s="5"/>
      <c r="G82" s="5">
        <v>1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x14ac:dyDescent="0.35">
      <c r="A83">
        <v>1</v>
      </c>
      <c r="B83" s="5">
        <v>504</v>
      </c>
      <c r="C83" s="5" t="s">
        <v>4</v>
      </c>
      <c r="D83" s="5"/>
      <c r="E83" s="5" t="s">
        <v>53</v>
      </c>
      <c r="F83" s="5"/>
      <c r="G83" s="5">
        <v>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x14ac:dyDescent="0.35">
      <c r="A84">
        <v>1</v>
      </c>
      <c r="B84" s="5">
        <v>505</v>
      </c>
      <c r="C84" s="5" t="s">
        <v>27</v>
      </c>
      <c r="D84" s="5"/>
      <c r="E84" s="5" t="s">
        <v>48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>
        <v>1</v>
      </c>
      <c r="X84" s="5"/>
    </row>
    <row r="85" spans="1:24" x14ac:dyDescent="0.3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x14ac:dyDescent="0.35">
      <c r="A86">
        <v>1</v>
      </c>
      <c r="B86" s="5">
        <v>601</v>
      </c>
      <c r="C86" s="5" t="s">
        <v>29</v>
      </c>
      <c r="D86" s="5"/>
      <c r="E86" s="5" t="s">
        <v>48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>
        <v>1</v>
      </c>
    </row>
    <row r="87" spans="1:24" x14ac:dyDescent="0.35">
      <c r="A87">
        <v>1</v>
      </c>
      <c r="B87" s="5">
        <v>602</v>
      </c>
      <c r="C87" s="5" t="s">
        <v>29</v>
      </c>
      <c r="D87" s="5"/>
      <c r="E87" s="5" t="s">
        <v>48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>
        <v>1</v>
      </c>
    </row>
    <row r="88" spans="1:24" x14ac:dyDescent="0.35">
      <c r="A88">
        <v>1</v>
      </c>
      <c r="B88" s="5">
        <v>603</v>
      </c>
      <c r="C88" s="5" t="s">
        <v>29</v>
      </c>
      <c r="D88" s="5"/>
      <c r="E88" s="5" t="s">
        <v>48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>
        <v>1</v>
      </c>
    </row>
    <row r="89" spans="1:24" x14ac:dyDescent="0.35">
      <c r="A89">
        <v>1</v>
      </c>
      <c r="B89" s="5">
        <v>604</v>
      </c>
      <c r="C89" s="5" t="s">
        <v>29</v>
      </c>
      <c r="D89" s="5"/>
      <c r="E89" s="5" t="s">
        <v>48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>
        <v>1</v>
      </c>
    </row>
    <row r="90" spans="1:24" x14ac:dyDescent="0.3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3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  <c r="X91" s="5"/>
    </row>
    <row r="92" spans="1:24" x14ac:dyDescent="0.35">
      <c r="B92" s="5" t="s">
        <v>68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  <c r="X92" s="5"/>
    </row>
    <row r="93" spans="1:24" x14ac:dyDescent="0.35">
      <c r="B93" s="5" t="s">
        <v>69</v>
      </c>
      <c r="C93" s="5" t="s">
        <v>40</v>
      </c>
      <c r="D93" s="5"/>
      <c r="E93" s="5" t="s">
        <v>48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8">
        <v>1</v>
      </c>
      <c r="T93" s="5"/>
      <c r="U93" s="5"/>
      <c r="V93" s="5"/>
      <c r="W93" s="6"/>
      <c r="X93" s="5"/>
    </row>
    <row r="94" spans="1:24" x14ac:dyDescent="0.35">
      <c r="B94" s="5" t="s">
        <v>70</v>
      </c>
      <c r="C94" s="5" t="s">
        <v>38</v>
      </c>
      <c r="D94" s="5"/>
      <c r="E94" s="5" t="s">
        <v>47</v>
      </c>
      <c r="F94" s="5"/>
      <c r="G94" s="5"/>
      <c r="H94" s="5"/>
      <c r="I94" s="5"/>
      <c r="J94" s="5"/>
      <c r="K94" s="5"/>
      <c r="L94" s="5"/>
      <c r="M94" s="5"/>
      <c r="N94" s="5"/>
      <c r="P94" s="8"/>
      <c r="Q94" s="8">
        <v>1</v>
      </c>
      <c r="R94" s="5"/>
      <c r="S94" s="5"/>
      <c r="T94" s="5"/>
      <c r="U94" s="5"/>
      <c r="V94" s="5"/>
      <c r="W94" s="6"/>
      <c r="X94" s="5"/>
    </row>
    <row r="95" spans="1:24" x14ac:dyDescent="0.35">
      <c r="B95" s="5" t="s">
        <v>71</v>
      </c>
      <c r="C95" s="5" t="s">
        <v>38</v>
      </c>
      <c r="D95" s="5"/>
      <c r="E95" s="5" t="s">
        <v>48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8">
        <v>1</v>
      </c>
      <c r="T95" s="5"/>
      <c r="U95" s="5"/>
      <c r="V95" s="5"/>
      <c r="W95" s="6"/>
      <c r="X95" s="5"/>
    </row>
    <row r="96" spans="1:24" x14ac:dyDescent="0.35">
      <c r="B96" s="5" t="s">
        <v>72</v>
      </c>
      <c r="C96" s="5" t="s">
        <v>38</v>
      </c>
      <c r="D96" s="5"/>
      <c r="E96" s="5" t="s">
        <v>48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>
        <v>1</v>
      </c>
      <c r="T96" s="5"/>
      <c r="U96" s="5"/>
      <c r="V96" s="5"/>
      <c r="W96" s="6"/>
      <c r="X96" s="5"/>
    </row>
    <row r="97" spans="2:24" ht="27" customHeight="1" thickBot="1" x14ac:dyDescent="0.4">
      <c r="B97" s="12" t="s">
        <v>73</v>
      </c>
      <c r="C97" s="5" t="s">
        <v>38</v>
      </c>
      <c r="D97" s="5"/>
      <c r="E97" s="5" t="s">
        <v>48</v>
      </c>
      <c r="F97" s="5"/>
      <c r="G97" s="5"/>
      <c r="H97" s="5"/>
      <c r="I97" s="5"/>
      <c r="J97" s="5">
        <v>1</v>
      </c>
      <c r="K97" s="5"/>
      <c r="L97" s="5"/>
      <c r="M97" s="5"/>
      <c r="N97" s="5"/>
      <c r="O97" s="5"/>
      <c r="P97" s="5"/>
      <c r="Q97" s="5"/>
      <c r="R97" s="5"/>
      <c r="S97" s="5">
        <v>1</v>
      </c>
      <c r="T97" s="5"/>
      <c r="U97" s="5"/>
      <c r="V97" s="5"/>
      <c r="W97" s="6"/>
      <c r="X97" s="5"/>
    </row>
    <row r="98" spans="2:24" x14ac:dyDescent="0.3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  <c r="X98" s="5"/>
    </row>
  </sheetData>
  <pageMargins left="0.51181102362204722" right="0.51181102362204722" top="0.55118110236220474" bottom="0.74803149606299213" header="0.31496062992125984" footer="0.31496062992125984"/>
  <pageSetup paperSize="8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52F9-44FD-4D3B-AAC0-0E336C04217D}">
  <sheetPr>
    <pageSetUpPr fitToPage="1"/>
  </sheetPr>
  <dimension ref="A2:J11"/>
  <sheetViews>
    <sheetView workbookViewId="0">
      <selection activeCell="E18" sqref="E18"/>
    </sheetView>
  </sheetViews>
  <sheetFormatPr defaultRowHeight="14.5" x14ac:dyDescent="0.35"/>
  <cols>
    <col min="2" max="2" width="11.90625" customWidth="1"/>
  </cols>
  <sheetData>
    <row r="2" spans="1:10" x14ac:dyDescent="0.35">
      <c r="D2" s="3" t="s">
        <v>18</v>
      </c>
    </row>
    <row r="4" spans="1:10" x14ac:dyDescent="0.35">
      <c r="C4" t="s">
        <v>74</v>
      </c>
      <c r="D4" t="s">
        <v>74</v>
      </c>
      <c r="F4" t="s">
        <v>75</v>
      </c>
      <c r="H4" t="s">
        <v>76</v>
      </c>
      <c r="J4" t="s">
        <v>77</v>
      </c>
    </row>
    <row r="5" spans="1:10" x14ac:dyDescent="0.35">
      <c r="C5" s="2" t="s">
        <v>78</v>
      </c>
      <c r="D5" s="2" t="s">
        <v>79</v>
      </c>
      <c r="F5" t="s">
        <v>80</v>
      </c>
      <c r="H5" t="s">
        <v>81</v>
      </c>
    </row>
    <row r="6" spans="1:10" x14ac:dyDescent="0.35">
      <c r="B6" t="s">
        <v>82</v>
      </c>
    </row>
    <row r="7" spans="1:10" x14ac:dyDescent="0.35">
      <c r="A7" s="3" t="s">
        <v>83</v>
      </c>
      <c r="B7" s="3"/>
    </row>
    <row r="8" spans="1:10" x14ac:dyDescent="0.35">
      <c r="A8" t="s">
        <v>84</v>
      </c>
      <c r="C8">
        <v>66</v>
      </c>
      <c r="D8">
        <v>14</v>
      </c>
      <c r="F8">
        <v>213</v>
      </c>
      <c r="H8">
        <f>+C8+F8</f>
        <v>279</v>
      </c>
    </row>
    <row r="9" spans="1:10" x14ac:dyDescent="0.35">
      <c r="A9" t="s">
        <v>85</v>
      </c>
      <c r="C9">
        <v>33</v>
      </c>
      <c r="D9">
        <v>1</v>
      </c>
      <c r="F9">
        <v>107</v>
      </c>
      <c r="H9">
        <f>+C9+F9</f>
        <v>140</v>
      </c>
    </row>
    <row r="10" spans="1:10" ht="15" thickBot="1" x14ac:dyDescent="0.4">
      <c r="A10" t="s">
        <v>63</v>
      </c>
      <c r="C10">
        <v>21</v>
      </c>
      <c r="F10">
        <v>52</v>
      </c>
      <c r="H10">
        <f>+C10+F10</f>
        <v>73</v>
      </c>
    </row>
    <row r="11" spans="1:10" x14ac:dyDescent="0.35">
      <c r="A11" t="s">
        <v>86</v>
      </c>
      <c r="C11" s="4">
        <f>+SUM(C8:C10)</f>
        <v>120</v>
      </c>
      <c r="D11" s="4">
        <f>+SUM(D8:D10)</f>
        <v>15</v>
      </c>
      <c r="F11" s="4">
        <f>+SUM(F8:F10)</f>
        <v>372</v>
      </c>
      <c r="H11" s="4">
        <f>+SUM(H8:H10)</f>
        <v>492</v>
      </c>
      <c r="J11">
        <f>++C11+F11+D11</f>
        <v>507</v>
      </c>
    </row>
  </sheetData>
  <pageMargins left="0.7" right="0.7" top="0.75" bottom="0.75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8abbf-dda0-4c41-9f33-739e23e70f7e">
      <Terms xmlns="http://schemas.microsoft.com/office/infopath/2007/PartnerControls"/>
    </lcf76f155ced4ddcb4097134ff3c332f>
    <TaxCatchAll xmlns="11f5fcf1-2be6-4c9e-ab0c-10c6392d63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28490DA9F944595B54DDCC8A5E3E4" ma:contentTypeVersion="15" ma:contentTypeDescription="Een nieuw document maken." ma:contentTypeScope="" ma:versionID="a12edef023516afabc23eece45811f79">
  <xsd:schema xmlns:xsd="http://www.w3.org/2001/XMLSchema" xmlns:xs="http://www.w3.org/2001/XMLSchema" xmlns:p="http://schemas.microsoft.com/office/2006/metadata/properties" xmlns:ns2="9688abbf-dda0-4c41-9f33-739e23e70f7e" xmlns:ns3="11f5fcf1-2be6-4c9e-ab0c-10c6392d63fd" targetNamespace="http://schemas.microsoft.com/office/2006/metadata/properties" ma:root="true" ma:fieldsID="9e3566283394842367589e1c223f6c86" ns2:_="" ns3:_="">
    <xsd:import namespace="9688abbf-dda0-4c41-9f33-739e23e70f7e"/>
    <xsd:import namespace="11f5fcf1-2be6-4c9e-ab0c-10c6392d63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8abbf-dda0-4c41-9f33-739e23e70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d938fd9-750b-492d-bd02-cb9bc85cc8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5fcf1-2be6-4c9e-ab0c-10c6392d63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7581d92-7598-493c-a072-da19b1d36777}" ma:internalName="TaxCatchAll" ma:showField="CatchAllData" ma:web="11f5fcf1-2be6-4c9e-ab0c-10c6392d63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1F7EA-68FA-4BE7-B793-DEB3F844C935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9688abbf-dda0-4c41-9f33-739e23e70f7e"/>
    <ds:schemaRef ds:uri="http://schemas.microsoft.com/office/2006/documentManagement/types"/>
    <ds:schemaRef ds:uri="http://www.w3.org/XML/1998/namespace"/>
    <ds:schemaRef ds:uri="11f5fcf1-2be6-4c9e-ab0c-10c6392d63f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94C41D6-1FB6-495C-A0EE-76F03F9A9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8abbf-dda0-4c41-9f33-739e23e70f7e"/>
    <ds:schemaRef ds:uri="11f5fcf1-2be6-4c9e-ab0c-10c6392d63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13BE9-B89D-423D-8008-5C61623ED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Bijlage 4A</vt:lpstr>
      <vt:lpstr>Bijlage 4B</vt:lpstr>
      <vt:lpstr>Bijlage 4C</vt:lpstr>
      <vt:lpstr>'Bijlage 4B'!Afdrukbereik</vt:lpstr>
      <vt:lpstr>'Bijlage 4B'!Afdruktitels</vt:lpstr>
    </vt:vector>
  </TitlesOfParts>
  <Manager/>
  <Company>Halderberge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Gudde</dc:creator>
  <cp:keywords/>
  <dc:description/>
  <cp:lastModifiedBy>Arjan Hamelink</cp:lastModifiedBy>
  <cp:revision/>
  <dcterms:created xsi:type="dcterms:W3CDTF">2017-07-30T11:12:22Z</dcterms:created>
  <dcterms:modified xsi:type="dcterms:W3CDTF">2023-04-14T08:16:48Z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0x0101002E528490DA9F944595B54DDCC8A5E3E4</vt:lpwstr>
  </property>
  <property fmtid="{D5CDD505-2E9C-101B-9397-08002B2CF9AE}" pid="3" name="MediaServiceImageTags">
    <vt:lpwstr/>
  </property>
</Properties>
</file>