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G:\EMC Algemeen\Projecten\SW-bedrijven\Ergon\Ergon Aanbestedingskalender\Schoonmaakmiddelen en -materialen 2023-2026\Definitieve aanbestedingsdocumenten\"/>
    </mc:Choice>
  </mc:AlternateContent>
  <xr:revisionPtr revIDLastSave="0" documentId="8_{B9979FD3-A40A-4BC5-8F41-589520AA5943}" xr6:coauthVersionLast="36" xr6:coauthVersionMax="36" xr10:uidLastSave="{00000000-0000-0000-0000-000000000000}"/>
  <bookViews>
    <workbookView xWindow="32760" yWindow="32760" windowWidth="28800" windowHeight="11100" xr2:uid="{00000000-000D-0000-FFFF-FFFF00000000}"/>
  </bookViews>
  <sheets>
    <sheet name="50 Produkten" sheetId="2" r:id="rId1"/>
  </sheets>
  <definedNames>
    <definedName name="_xlnm._FilterDatabase" localSheetId="0" hidden="1">'50 Produkten'!$A$3:$J$49</definedName>
  </definedNames>
  <calcPr calcId="191029"/>
</workbook>
</file>

<file path=xl/calcChain.xml><?xml version="1.0" encoding="utf-8"?>
<calcChain xmlns="http://schemas.openxmlformats.org/spreadsheetml/2006/main">
  <c r="O5" i="2" l="1"/>
  <c r="O6" i="2"/>
  <c r="O7" i="2"/>
  <c r="O8" i="2"/>
  <c r="P8" i="2"/>
  <c r="O9" i="2"/>
  <c r="P9" i="2" s="1"/>
  <c r="O10" i="2"/>
  <c r="P10" i="2"/>
  <c r="O11" i="2"/>
  <c r="P11" i="2" s="1"/>
  <c r="O12" i="2"/>
  <c r="P12" i="2"/>
  <c r="O13" i="2"/>
  <c r="P13" i="2" s="1"/>
  <c r="O14" i="2"/>
  <c r="P14" i="2"/>
  <c r="O15" i="2"/>
  <c r="P15" i="2" s="1"/>
  <c r="O16" i="2"/>
  <c r="P16" i="2"/>
  <c r="O17" i="2"/>
  <c r="P17" i="2" s="1"/>
  <c r="O18" i="2"/>
  <c r="P18" i="2"/>
  <c r="O19" i="2"/>
  <c r="P19" i="2" s="1"/>
  <c r="O20" i="2"/>
  <c r="P20" i="2"/>
  <c r="O21" i="2"/>
  <c r="P21" i="2" s="1"/>
  <c r="O22" i="2"/>
  <c r="P22" i="2"/>
  <c r="O23" i="2"/>
  <c r="P23" i="2" s="1"/>
  <c r="O24" i="2"/>
  <c r="P24" i="2"/>
  <c r="O25" i="2"/>
  <c r="P25" i="2" s="1"/>
  <c r="O26" i="2"/>
  <c r="P26" i="2"/>
  <c r="O27" i="2"/>
  <c r="P27" i="2" s="1"/>
  <c r="O28" i="2"/>
  <c r="P28" i="2"/>
  <c r="O29" i="2"/>
  <c r="P29" i="2" s="1"/>
  <c r="O30" i="2"/>
  <c r="P30" i="2"/>
  <c r="O31" i="2"/>
  <c r="P31" i="2" s="1"/>
  <c r="O32" i="2"/>
  <c r="P32" i="2"/>
  <c r="O33" i="2"/>
  <c r="P33" i="2" s="1"/>
  <c r="O34" i="2"/>
  <c r="P34" i="2"/>
  <c r="O35" i="2"/>
  <c r="P35" i="2" s="1"/>
  <c r="O36" i="2"/>
  <c r="P36" i="2"/>
  <c r="O37" i="2"/>
  <c r="P37" i="2" s="1"/>
  <c r="O38" i="2"/>
  <c r="P38" i="2"/>
  <c r="O39" i="2"/>
  <c r="P39" i="2" s="1"/>
  <c r="O40" i="2"/>
  <c r="P40" i="2"/>
  <c r="O41" i="2"/>
  <c r="P41" i="2" s="1"/>
  <c r="O42" i="2"/>
  <c r="P42" i="2"/>
  <c r="O43" i="2"/>
  <c r="P43" i="2" s="1"/>
  <c r="O44" i="2"/>
  <c r="P44" i="2"/>
  <c r="O45" i="2"/>
  <c r="P45" i="2" s="1"/>
  <c r="O46" i="2"/>
  <c r="P46" i="2"/>
  <c r="O47" i="2"/>
  <c r="P47" i="2" s="1"/>
  <c r="O48" i="2"/>
  <c r="P48" i="2"/>
  <c r="O49" i="2"/>
  <c r="P49" i="2" s="1"/>
  <c r="O50" i="2"/>
  <c r="P50" i="2"/>
  <c r="O51" i="2"/>
  <c r="P51" i="2" s="1"/>
  <c r="O52" i="2"/>
  <c r="P52" i="2"/>
  <c r="O53" i="2"/>
  <c r="P53" i="2" s="1"/>
  <c r="O4" i="2"/>
  <c r="J36" i="2" l="1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25" i="2" l="1"/>
  <c r="J24" i="2"/>
  <c r="J30" i="2"/>
  <c r="J29" i="2"/>
  <c r="J26" i="2"/>
  <c r="J35" i="2"/>
  <c r="J16" i="2"/>
  <c r="J15" i="2"/>
  <c r="J17" i="2"/>
  <c r="J21" i="2"/>
  <c r="J22" i="2"/>
  <c r="J27" i="2"/>
  <c r="J23" i="2"/>
  <c r="J33" i="2"/>
  <c r="J32" i="2"/>
  <c r="J31" i="2"/>
  <c r="J34" i="2"/>
  <c r="J18" i="2"/>
  <c r="J20" i="2"/>
  <c r="J19" i="2"/>
  <c r="J28" i="2"/>
  <c r="J4" i="2"/>
  <c r="P4" i="2" s="1"/>
  <c r="J6" i="2"/>
  <c r="P6" i="2" s="1"/>
  <c r="J5" i="2"/>
  <c r="P5" i="2" s="1"/>
  <c r="J8" i="2"/>
  <c r="J7" i="2"/>
  <c r="P7" i="2" s="1"/>
  <c r="J9" i="2"/>
  <c r="J11" i="2"/>
  <c r="J14" i="2"/>
  <c r="J13" i="2"/>
  <c r="J12" i="2"/>
  <c r="J10" i="2"/>
  <c r="P54" i="2" l="1"/>
</calcChain>
</file>

<file path=xl/sharedStrings.xml><?xml version="1.0" encoding="utf-8"?>
<sst xmlns="http://schemas.openxmlformats.org/spreadsheetml/2006/main" count="218" uniqueCount="98">
  <si>
    <t>Artikelomschrijving</t>
  </si>
  <si>
    <t>Aantal</t>
  </si>
  <si>
    <t>Eenheid</t>
  </si>
  <si>
    <t>stuk</t>
  </si>
  <si>
    <t>can</t>
  </si>
  <si>
    <t>Tana SANET Pools 10 L</t>
  </si>
  <si>
    <t>Green Care GLASS Cleaner 5 L</t>
  </si>
  <si>
    <t>fles</t>
  </si>
  <si>
    <t>Green Care LONGLIFE complete 5 L</t>
  </si>
  <si>
    <t>Tana WC Ultrafresh 750 ml</t>
  </si>
  <si>
    <t>knikfles</t>
  </si>
  <si>
    <t>Green Care SANET Daily Quick &amp; Easy 325 ml</t>
  </si>
  <si>
    <t>Green Care GREASE Power 5 L</t>
  </si>
  <si>
    <t>Green Care WC Mint 750 ml</t>
  </si>
  <si>
    <t>Green Care ENERGY topKliks 5 L</t>
  </si>
  <si>
    <t>Green Care BRILLANT proKliks 5 L</t>
  </si>
  <si>
    <t>KOMO afvalzak grijs 60x80 cm (20 rol à 20 st.)</t>
  </si>
  <si>
    <t>doos</t>
  </si>
  <si>
    <t>Werkwagenzak 70x110 cm blauw T25 (25 rol à 20 st.)</t>
  </si>
  <si>
    <t>Werkwagenzak HDPE 70x110 cm rood T25 (25 rol à 20 st.)</t>
  </si>
  <si>
    <t>Werkwagenzak HDPE 70x110 cm wit T25 (10 rol à 20 st.)</t>
  </si>
  <si>
    <t>Vuilniszak Recycled non-komo 61x80 cm T23 (25 rol à 20 st.)</t>
  </si>
  <si>
    <t>Containerzak LDPE blauw 65/25x140 cm T70 (10 rol à 10 st.)</t>
  </si>
  <si>
    <t>Afvalzak LDPE blauw 90x110 cm T70 (10 rol à 10 st.)</t>
  </si>
  <si>
    <t>Afvalzak LDPE rood 90x110 cm T70 (10 rol à 10 st.)</t>
  </si>
  <si>
    <t>Afvalzak LDPE blauw 70x110 cm T70 (10 rol à 20 st.)</t>
  </si>
  <si>
    <t>Afvalzak LDPE blauw 80x110 cm T60 (10 rol à 20 st.)</t>
  </si>
  <si>
    <t>Afvalzak HDPE 58x100 cm T23 zwart (20 rol à 25 st.)</t>
  </si>
  <si>
    <t>Vileda telescoopsteel 100-180 cm</t>
  </si>
  <si>
    <t>PURE Eco interieurreiniger 1 L navulzak</t>
  </si>
  <si>
    <t>PURE Eco sanitairreiniger + licht alkalisch 5 L</t>
  </si>
  <si>
    <t>PURE Eco vloerreiniger 5 L</t>
  </si>
  <si>
    <t>pak</t>
  </si>
  <si>
    <t>Handschoen Nitril Cat 3 ongepoederd blauw 100 st. L</t>
  </si>
  <si>
    <t>James Vlekkenwonder 250 ml</t>
  </si>
  <si>
    <t>Numatic Nutechmop hang-on 40 cm</t>
  </si>
  <si>
    <t>Greenspeed dustmop 45 cm</t>
  </si>
  <si>
    <t>Wecoline vlakmopframe aluminium 40 cm</t>
  </si>
  <si>
    <t>Wecoline vlakmop blauw 28 cm</t>
  </si>
  <si>
    <t>Wecoline vlakmop blauw 45 cm</t>
  </si>
  <si>
    <t>Wecoline vlakmop groen 45 cm</t>
  </si>
  <si>
    <t>PURE microvezel vlakmop blauw velcro 45 cm</t>
  </si>
  <si>
    <t>Stofzak Wetrok Monovac 11 - 10 st.</t>
  </si>
  <si>
    <t>PURE Bezoekersjas drukknoop wit - XL 50 st.</t>
  </si>
  <si>
    <t>Pad 17 " rood</t>
  </si>
  <si>
    <t>Bright 'n Water upgrade pad #1 wit 17"</t>
  </si>
  <si>
    <t>Bright 'n Water cleaning pad groen 17"</t>
  </si>
  <si>
    <t>Bright 'n Water strip pad #0 rood 17"</t>
  </si>
  <si>
    <t>Bioclean 1 L</t>
  </si>
  <si>
    <t>Schuurspons Vileda rood (10 st.)</t>
  </si>
  <si>
    <t>Wecoline microvezeldoek 40x40 cm blauw</t>
  </si>
  <si>
    <t>Wecoline microvezeldoek 40x40 cm rood</t>
  </si>
  <si>
    <t>PURE Statische stofwisdoek op rol 60x20 cm wit (6x50 st.)</t>
  </si>
  <si>
    <t>PURE Ethades+ desinfectie handgel pompfles 500 ml</t>
  </si>
  <si>
    <t>Nettoprijs per stuk</t>
  </si>
  <si>
    <t xml:space="preserve">Totalen </t>
  </si>
  <si>
    <t>Opmerkingen</t>
  </si>
  <si>
    <t>PURE Microvezeldoek 40x40 cm blauw  of rood (300 GSM)</t>
  </si>
  <si>
    <t>Dikte</t>
  </si>
  <si>
    <t>Afvalzak</t>
  </si>
  <si>
    <t>Middel</t>
  </si>
  <si>
    <t>Materiaal</t>
  </si>
  <si>
    <t>ook te leveren in de maten 9", 10", 13"en 17"</t>
  </si>
  <si>
    <t>ook te leveren in de maat 50-90 cm</t>
  </si>
  <si>
    <t>ook te leveren in de maat 28</t>
  </si>
  <si>
    <t>ook te leveren in de maat 23 cm</t>
  </si>
  <si>
    <t>ook te leveren in de kleur blauw</t>
  </si>
  <si>
    <t>Pure A-Foam 10L (Sterk alkalische schuimreiniger)</t>
  </si>
  <si>
    <t>Tana INOXOL Protect sprayflacon 450ml</t>
  </si>
  <si>
    <t>Clean-X reinigingspasta 500ml</t>
  </si>
  <si>
    <t>pure Ontvetter 1 L</t>
  </si>
  <si>
    <t>0,070 mm</t>
  </si>
  <si>
    <t>0,023mm</t>
  </si>
  <si>
    <t>0,060 mm</t>
  </si>
  <si>
    <t>0,025 mm</t>
  </si>
  <si>
    <t>0,023 mm</t>
  </si>
  <si>
    <t>ook te leveren in de maten S, M, L en XL</t>
  </si>
  <si>
    <t>spraylacon</t>
  </si>
  <si>
    <t>0,050 mm</t>
  </si>
  <si>
    <t>nvt</t>
  </si>
  <si>
    <t>Indien Alternatief</t>
  </si>
  <si>
    <t>Merk</t>
  </si>
  <si>
    <t>Prijs</t>
  </si>
  <si>
    <t>Omgerekende prijs per eenheid</t>
  </si>
  <si>
    <t>Totaalbedrag</t>
  </si>
  <si>
    <t>Totaalprijs</t>
  </si>
  <si>
    <t>Nr</t>
  </si>
  <si>
    <t>Categorie</t>
  </si>
  <si>
    <t>TOTAAL</t>
  </si>
  <si>
    <t>Bijlage 6 Inschrijving Prijs</t>
  </si>
  <si>
    <t>Micron waarde</t>
  </si>
  <si>
    <t> 17</t>
  </si>
  <si>
    <t> 48</t>
  </si>
  <si>
    <t> 43</t>
  </si>
  <si>
    <t> 52</t>
  </si>
  <si>
    <t> 48 (min. 800 gr per rol)</t>
  </si>
  <si>
    <t> 18</t>
  </si>
  <si>
    <t> 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</si>
</sst>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"/>
  </numFmts>
  <fonts count="7" x14ac:knownFonts="1">
    <font>
      <sz val="10"/>
      <color theme="1"/>
      <name val="Arial"/>
      <family val="2"/>
    </font>
    <font>
      <sz val="10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0"/>
      <color theme="0"/>
      <name val="Calibri Light"/>
      <family val="2"/>
    </font>
    <font>
      <sz val="10"/>
      <color theme="1"/>
      <name val="Arial"/>
      <family val="2"/>
    </font>
    <font>
      <b/>
      <sz val="10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5" fillId="0" borderId="0"/>
  </cellStyleXfs>
  <cellXfs count="30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1" xfId="0" quotePrefix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44" fontId="3" fillId="3" borderId="1" xfId="1" applyFont="1" applyFill="1" applyBorder="1" applyAlignment="1">
      <alignment horizontal="left" vertical="center"/>
    </xf>
    <xf numFmtId="44" fontId="3" fillId="3" borderId="1" xfId="1" applyFont="1" applyFill="1" applyBorder="1" applyAlignment="1">
      <alignment horizontal="right" vertical="center"/>
    </xf>
    <xf numFmtId="44" fontId="3" fillId="3" borderId="1" xfId="1" applyFont="1" applyFill="1" applyBorder="1" applyAlignment="1">
      <alignment horizontal="right" vertical="center" wrapText="1"/>
    </xf>
    <xf numFmtId="44" fontId="3" fillId="4" borderId="1" xfId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vertical="center"/>
    </xf>
    <xf numFmtId="44" fontId="2" fillId="5" borderId="1" xfId="1" applyFont="1" applyFill="1" applyBorder="1" applyAlignment="1">
      <alignment vertical="center"/>
    </xf>
    <xf numFmtId="44" fontId="2" fillId="0" borderId="1" xfId="1" applyFont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165" fontId="1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164" fontId="1" fillId="5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44" fontId="2" fillId="0" borderId="3" xfId="1" applyFont="1" applyBorder="1" applyAlignment="1">
      <alignment vertical="center"/>
    </xf>
    <xf numFmtId="44" fontId="6" fillId="0" borderId="4" xfId="0" applyNumberFormat="1" applyFont="1" applyBorder="1" applyAlignment="1">
      <alignment vertical="center"/>
    </xf>
    <xf numFmtId="44" fontId="3" fillId="3" borderId="2" xfId="1" applyFont="1" applyFill="1" applyBorder="1" applyAlignment="1">
      <alignment horizontal="center" wrapText="1"/>
    </xf>
  </cellXfs>
  <cellStyles count="3">
    <cellStyle name="Normal" xfId="2" xr:uid="{DD43412E-6AB7-46FB-A3EF-FFF060DB0598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C54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E21" sqref="E21"/>
    </sheetView>
  </sheetViews>
  <sheetFormatPr defaultColWidth="8.7265625" defaultRowHeight="13" x14ac:dyDescent="0.25"/>
  <cols>
    <col min="1" max="1" width="3.453125" style="1" customWidth="1"/>
    <col min="2" max="2" width="45.7265625" style="1" bestFit="1" customWidth="1"/>
    <col min="3" max="3" width="35.453125" style="1" customWidth="1"/>
    <col min="4" max="4" width="10.81640625" style="1" bestFit="1" customWidth="1"/>
    <col min="5" max="5" width="18.54296875" style="1" customWidth="1"/>
    <col min="6" max="6" width="9.26953125" style="1" customWidth="1"/>
    <col min="7" max="8" width="8.7265625" style="1"/>
    <col min="9" max="9" width="9.81640625" style="12" customWidth="1"/>
    <col min="10" max="10" width="11.7265625" style="1" customWidth="1"/>
    <col min="11" max="11" width="15.81640625" style="1" customWidth="1"/>
    <col min="12" max="12" width="20.7265625" style="1" customWidth="1"/>
    <col min="13" max="13" width="8.7265625" style="1"/>
    <col min="14" max="14" width="13.26953125" style="1" customWidth="1"/>
    <col min="15" max="15" width="13" style="1" customWidth="1"/>
    <col min="16" max="16" width="14.26953125" style="1" customWidth="1"/>
    <col min="17" max="16384" width="8.7265625" style="1"/>
  </cols>
  <sheetData>
    <row r="1" spans="1:55" x14ac:dyDescent="0.25">
      <c r="A1" s="24" t="s">
        <v>89</v>
      </c>
    </row>
    <row r="2" spans="1:55" s="4" customFormat="1" ht="13" customHeight="1" x14ac:dyDescent="0.3">
      <c r="A2" s="1"/>
      <c r="B2" s="1"/>
      <c r="C2" s="1"/>
      <c r="D2" s="1"/>
      <c r="E2" s="1"/>
      <c r="F2" s="1"/>
      <c r="G2" s="1"/>
      <c r="H2" s="1"/>
      <c r="I2" s="12"/>
      <c r="J2" s="1"/>
      <c r="K2" s="29" t="s">
        <v>80</v>
      </c>
      <c r="L2" s="29"/>
      <c r="M2" s="29"/>
      <c r="N2" s="29"/>
      <c r="O2" s="29"/>
      <c r="P2" s="1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</row>
    <row r="3" spans="1:55" ht="39" x14ac:dyDescent="0.25">
      <c r="A3" s="2" t="s">
        <v>86</v>
      </c>
      <c r="B3" s="2" t="s">
        <v>0</v>
      </c>
      <c r="C3" s="2" t="s">
        <v>56</v>
      </c>
      <c r="D3" s="20" t="s">
        <v>87</v>
      </c>
      <c r="E3" s="20" t="s">
        <v>90</v>
      </c>
      <c r="F3" s="2" t="s">
        <v>58</v>
      </c>
      <c r="G3" s="3" t="s">
        <v>1</v>
      </c>
      <c r="H3" s="2" t="s">
        <v>2</v>
      </c>
      <c r="I3" s="22" t="s">
        <v>54</v>
      </c>
      <c r="J3" s="3" t="s">
        <v>55</v>
      </c>
      <c r="K3" s="13" t="s">
        <v>81</v>
      </c>
      <c r="L3" s="13" t="s">
        <v>0</v>
      </c>
      <c r="M3" s="14" t="s">
        <v>82</v>
      </c>
      <c r="N3" s="15" t="s">
        <v>83</v>
      </c>
      <c r="O3" s="15" t="s">
        <v>84</v>
      </c>
      <c r="P3" s="16" t="s">
        <v>85</v>
      </c>
      <c r="R3"/>
      <c r="S3"/>
      <c r="T3"/>
    </row>
    <row r="4" spans="1:55" x14ac:dyDescent="0.25">
      <c r="A4" s="5">
        <v>1</v>
      </c>
      <c r="B4" s="6" t="s">
        <v>27</v>
      </c>
      <c r="C4" s="8"/>
      <c r="D4" s="6" t="s">
        <v>59</v>
      </c>
      <c r="E4" s="6" t="s">
        <v>91</v>
      </c>
      <c r="F4" s="6" t="s">
        <v>72</v>
      </c>
      <c r="G4" s="21">
        <v>3</v>
      </c>
      <c r="H4" s="6" t="s">
        <v>17</v>
      </c>
      <c r="I4" s="23"/>
      <c r="J4" s="7">
        <f t="shared" ref="J4:J53" si="0">G4*I4</f>
        <v>0</v>
      </c>
      <c r="K4" s="17"/>
      <c r="L4" s="17"/>
      <c r="M4" s="18"/>
      <c r="N4" s="18"/>
      <c r="O4" s="19">
        <f>IF(N4="",0,N4*G4)</f>
        <v>0</v>
      </c>
      <c r="P4" s="19">
        <f>IF(J4=0,O4,J4)</f>
        <v>0</v>
      </c>
      <c r="R4"/>
      <c r="S4"/>
      <c r="T4"/>
    </row>
    <row r="5" spans="1:55" x14ac:dyDescent="0.25">
      <c r="A5" s="5">
        <v>2</v>
      </c>
      <c r="B5" s="6" t="s">
        <v>25</v>
      </c>
      <c r="C5" s="8"/>
      <c r="D5" s="6" t="s">
        <v>59</v>
      </c>
      <c r="E5" s="6" t="s">
        <v>92</v>
      </c>
      <c r="F5" s="6" t="s">
        <v>71</v>
      </c>
      <c r="G5" s="21">
        <v>58</v>
      </c>
      <c r="H5" s="6" t="s">
        <v>17</v>
      </c>
      <c r="I5" s="23"/>
      <c r="J5" s="7">
        <f t="shared" si="0"/>
        <v>0</v>
      </c>
      <c r="K5" s="17"/>
      <c r="L5" s="17"/>
      <c r="M5" s="18"/>
      <c r="N5" s="18"/>
      <c r="O5" s="19">
        <f t="shared" ref="O5:O53" si="1">IF(N5="",0,N5*G5)</f>
        <v>0</v>
      </c>
      <c r="P5" s="19">
        <f t="shared" ref="P5:P53" si="2">IF(J5=0,O5,J5)</f>
        <v>0</v>
      </c>
      <c r="R5"/>
      <c r="S5"/>
      <c r="T5"/>
    </row>
    <row r="6" spans="1:55" x14ac:dyDescent="0.25">
      <c r="A6" s="5">
        <v>3</v>
      </c>
      <c r="B6" s="6" t="s">
        <v>26</v>
      </c>
      <c r="C6" s="8"/>
      <c r="D6" s="6" t="s">
        <v>59</v>
      </c>
      <c r="E6" s="6" t="s">
        <v>93</v>
      </c>
      <c r="F6" s="6" t="s">
        <v>73</v>
      </c>
      <c r="G6" s="21">
        <v>52</v>
      </c>
      <c r="H6" s="6" t="s">
        <v>17</v>
      </c>
      <c r="I6" s="23"/>
      <c r="J6" s="7">
        <f t="shared" si="0"/>
        <v>0</v>
      </c>
      <c r="K6" s="17"/>
      <c r="L6" s="17"/>
      <c r="M6" s="18"/>
      <c r="N6" s="18"/>
      <c r="O6" s="19">
        <f t="shared" si="1"/>
        <v>0</v>
      </c>
      <c r="P6" s="19">
        <f t="shared" si="2"/>
        <v>0</v>
      </c>
      <c r="R6"/>
      <c r="S6"/>
      <c r="T6"/>
    </row>
    <row r="7" spans="1:55" x14ac:dyDescent="0.25">
      <c r="A7" s="5">
        <v>4</v>
      </c>
      <c r="B7" s="6" t="s">
        <v>23</v>
      </c>
      <c r="C7" s="8"/>
      <c r="D7" s="6" t="s">
        <v>59</v>
      </c>
      <c r="E7" s="6" t="s">
        <v>92</v>
      </c>
      <c r="F7" s="6" t="s">
        <v>71</v>
      </c>
      <c r="G7" s="21">
        <v>389</v>
      </c>
      <c r="H7" s="6" t="s">
        <v>17</v>
      </c>
      <c r="I7" s="23"/>
      <c r="J7" s="7">
        <f t="shared" si="0"/>
        <v>0</v>
      </c>
      <c r="K7" s="17"/>
      <c r="L7" s="17"/>
      <c r="M7" s="18"/>
      <c r="N7" s="18"/>
      <c r="O7" s="19">
        <f t="shared" si="1"/>
        <v>0</v>
      </c>
      <c r="P7" s="19">
        <f t="shared" si="2"/>
        <v>0</v>
      </c>
      <c r="R7"/>
      <c r="S7"/>
      <c r="T7"/>
    </row>
    <row r="8" spans="1:55" x14ac:dyDescent="0.25">
      <c r="A8" s="5">
        <v>5</v>
      </c>
      <c r="B8" s="6" t="s">
        <v>24</v>
      </c>
      <c r="C8" s="8"/>
      <c r="D8" s="6" t="s">
        <v>59</v>
      </c>
      <c r="E8" s="6" t="s">
        <v>94</v>
      </c>
      <c r="F8" s="6" t="s">
        <v>71</v>
      </c>
      <c r="G8" s="21">
        <v>798</v>
      </c>
      <c r="H8" s="6" t="s">
        <v>17</v>
      </c>
      <c r="I8" s="23"/>
      <c r="J8" s="7">
        <f t="shared" si="0"/>
        <v>0</v>
      </c>
      <c r="K8" s="17"/>
      <c r="L8" s="17"/>
      <c r="M8" s="18"/>
      <c r="N8" s="18"/>
      <c r="O8" s="19">
        <f t="shared" si="1"/>
        <v>0</v>
      </c>
      <c r="P8" s="19">
        <f t="shared" si="2"/>
        <v>0</v>
      </c>
      <c r="R8"/>
      <c r="S8"/>
      <c r="T8"/>
    </row>
    <row r="9" spans="1:55" x14ac:dyDescent="0.25">
      <c r="A9" s="5">
        <v>6</v>
      </c>
      <c r="B9" s="6" t="s">
        <v>22</v>
      </c>
      <c r="C9" s="8"/>
      <c r="D9" s="6" t="s">
        <v>59</v>
      </c>
      <c r="E9" s="6" t="s">
        <v>92</v>
      </c>
      <c r="F9" s="6" t="s">
        <v>71</v>
      </c>
      <c r="G9" s="21">
        <v>323</v>
      </c>
      <c r="H9" s="6" t="s">
        <v>17</v>
      </c>
      <c r="I9" s="23"/>
      <c r="J9" s="7">
        <f t="shared" si="0"/>
        <v>0</v>
      </c>
      <c r="K9" s="17"/>
      <c r="L9" s="17"/>
      <c r="M9" s="18"/>
      <c r="N9" s="18"/>
      <c r="O9" s="19">
        <f t="shared" si="1"/>
        <v>0</v>
      </c>
      <c r="P9" s="19">
        <f t="shared" si="2"/>
        <v>0</v>
      </c>
      <c r="R9"/>
      <c r="S9"/>
      <c r="T9"/>
    </row>
    <row r="10" spans="1:55" x14ac:dyDescent="0.25">
      <c r="A10" s="5">
        <v>7</v>
      </c>
      <c r="B10" s="6" t="s">
        <v>16</v>
      </c>
      <c r="C10" s="8"/>
      <c r="D10" s="6" t="s">
        <v>59</v>
      </c>
      <c r="E10" s="6" t="s">
        <v>95</v>
      </c>
      <c r="F10" s="6" t="s">
        <v>78</v>
      </c>
      <c r="G10" s="21">
        <v>794</v>
      </c>
      <c r="H10" s="6" t="s">
        <v>17</v>
      </c>
      <c r="I10" s="23"/>
      <c r="J10" s="7">
        <f t="shared" si="0"/>
        <v>0</v>
      </c>
      <c r="K10" s="17"/>
      <c r="L10" s="17"/>
      <c r="M10" s="18"/>
      <c r="N10" s="18"/>
      <c r="O10" s="19">
        <f t="shared" si="1"/>
        <v>0</v>
      </c>
      <c r="P10" s="19">
        <f t="shared" si="2"/>
        <v>0</v>
      </c>
      <c r="R10"/>
      <c r="S10"/>
      <c r="T10"/>
    </row>
    <row r="11" spans="1:55" x14ac:dyDescent="0.25">
      <c r="A11" s="5">
        <v>8</v>
      </c>
      <c r="B11" s="6" t="s">
        <v>21</v>
      </c>
      <c r="C11" s="8"/>
      <c r="D11" s="6" t="s">
        <v>59</v>
      </c>
      <c r="E11" s="6" t="s">
        <v>96</v>
      </c>
      <c r="F11" s="6" t="s">
        <v>75</v>
      </c>
      <c r="G11" s="21">
        <v>91</v>
      </c>
      <c r="H11" s="6" t="s">
        <v>17</v>
      </c>
      <c r="I11" s="23"/>
      <c r="J11" s="7">
        <f t="shared" si="0"/>
        <v>0</v>
      </c>
      <c r="K11" s="17"/>
      <c r="L11" s="17"/>
      <c r="M11" s="18"/>
      <c r="N11" s="18"/>
      <c r="O11" s="19">
        <f t="shared" si="1"/>
        <v>0</v>
      </c>
      <c r="P11" s="19">
        <f t="shared" si="2"/>
        <v>0</v>
      </c>
      <c r="R11"/>
      <c r="S11"/>
      <c r="T11"/>
    </row>
    <row r="12" spans="1:55" x14ac:dyDescent="0.25">
      <c r="A12" s="5">
        <v>9</v>
      </c>
      <c r="B12" s="10" t="s">
        <v>18</v>
      </c>
      <c r="C12" s="8"/>
      <c r="D12" s="6" t="s">
        <v>59</v>
      </c>
      <c r="E12" s="6" t="s">
        <v>97</v>
      </c>
      <c r="F12" s="6" t="s">
        <v>74</v>
      </c>
      <c r="G12" s="21">
        <v>80</v>
      </c>
      <c r="H12" s="6" t="s">
        <v>17</v>
      </c>
      <c r="I12" s="23"/>
      <c r="J12" s="7">
        <f t="shared" si="0"/>
        <v>0</v>
      </c>
      <c r="K12" s="17"/>
      <c r="L12" s="17"/>
      <c r="M12" s="18"/>
      <c r="N12" s="18"/>
      <c r="O12" s="19">
        <f t="shared" si="1"/>
        <v>0</v>
      </c>
      <c r="P12" s="19">
        <f t="shared" si="2"/>
        <v>0</v>
      </c>
      <c r="R12"/>
      <c r="S12"/>
      <c r="T12"/>
    </row>
    <row r="13" spans="1:55" x14ac:dyDescent="0.25">
      <c r="A13" s="5">
        <v>10</v>
      </c>
      <c r="B13" s="10" t="s">
        <v>19</v>
      </c>
      <c r="C13" s="8"/>
      <c r="D13" s="6" t="s">
        <v>59</v>
      </c>
      <c r="E13" s="6" t="s">
        <v>91</v>
      </c>
      <c r="F13" s="6" t="s">
        <v>74</v>
      </c>
      <c r="G13" s="21">
        <v>12</v>
      </c>
      <c r="H13" s="6" t="s">
        <v>17</v>
      </c>
      <c r="I13" s="23"/>
      <c r="J13" s="7">
        <f t="shared" si="0"/>
        <v>0</v>
      </c>
      <c r="K13" s="17"/>
      <c r="L13" s="17"/>
      <c r="M13" s="18"/>
      <c r="N13" s="18"/>
      <c r="O13" s="19">
        <f t="shared" si="1"/>
        <v>0</v>
      </c>
      <c r="P13" s="19">
        <f t="shared" si="2"/>
        <v>0</v>
      </c>
      <c r="R13"/>
      <c r="S13"/>
      <c r="T13"/>
    </row>
    <row r="14" spans="1:55" x14ac:dyDescent="0.25">
      <c r="A14" s="5">
        <v>11</v>
      </c>
      <c r="B14" s="10" t="s">
        <v>20</v>
      </c>
      <c r="C14" s="8"/>
      <c r="D14" s="6" t="s">
        <v>59</v>
      </c>
      <c r="E14" s="6" t="s">
        <v>97</v>
      </c>
      <c r="F14" s="6" t="s">
        <v>74</v>
      </c>
      <c r="G14" s="21">
        <v>37</v>
      </c>
      <c r="H14" s="6" t="s">
        <v>17</v>
      </c>
      <c r="I14" s="23"/>
      <c r="J14" s="7">
        <f t="shared" si="0"/>
        <v>0</v>
      </c>
      <c r="K14" s="17"/>
      <c r="L14" s="17"/>
      <c r="M14" s="18"/>
      <c r="N14" s="18"/>
      <c r="O14" s="19">
        <f t="shared" si="1"/>
        <v>0</v>
      </c>
      <c r="P14" s="19">
        <f t="shared" si="2"/>
        <v>0</v>
      </c>
      <c r="R14"/>
      <c r="S14"/>
      <c r="T14"/>
    </row>
    <row r="15" spans="1:55" x14ac:dyDescent="0.25">
      <c r="A15" s="5">
        <v>12</v>
      </c>
      <c r="B15" s="10" t="s">
        <v>46</v>
      </c>
      <c r="C15" s="8"/>
      <c r="D15" s="6" t="s">
        <v>61</v>
      </c>
      <c r="E15" s="6"/>
      <c r="F15" s="6"/>
      <c r="G15" s="21">
        <v>6</v>
      </c>
      <c r="H15" s="6" t="s">
        <v>3</v>
      </c>
      <c r="I15" s="23"/>
      <c r="J15" s="7">
        <f t="shared" si="0"/>
        <v>0</v>
      </c>
      <c r="K15" s="17"/>
      <c r="L15" s="17"/>
      <c r="M15" s="18"/>
      <c r="N15" s="18"/>
      <c r="O15" s="19">
        <f t="shared" si="1"/>
        <v>0</v>
      </c>
      <c r="P15" s="19">
        <f t="shared" si="2"/>
        <v>0</v>
      </c>
      <c r="R15"/>
      <c r="S15"/>
      <c r="T15"/>
    </row>
    <row r="16" spans="1:55" x14ac:dyDescent="0.25">
      <c r="A16" s="5">
        <v>13</v>
      </c>
      <c r="B16" s="10" t="s">
        <v>47</v>
      </c>
      <c r="C16" s="8" t="s">
        <v>62</v>
      </c>
      <c r="D16" s="6" t="s">
        <v>61</v>
      </c>
      <c r="E16" s="6"/>
      <c r="F16" s="6"/>
      <c r="G16" s="21">
        <v>13</v>
      </c>
      <c r="H16" s="6" t="s">
        <v>3</v>
      </c>
      <c r="I16" s="23"/>
      <c r="J16" s="7">
        <f t="shared" si="0"/>
        <v>0</v>
      </c>
      <c r="K16" s="17"/>
      <c r="L16" s="17"/>
      <c r="M16" s="18"/>
      <c r="N16" s="18"/>
      <c r="O16" s="19">
        <f t="shared" si="1"/>
        <v>0</v>
      </c>
      <c r="P16" s="19">
        <f t="shared" si="2"/>
        <v>0</v>
      </c>
    </row>
    <row r="17" spans="1:16" x14ac:dyDescent="0.25">
      <c r="A17" s="5">
        <v>14</v>
      </c>
      <c r="B17" s="10" t="s">
        <v>45</v>
      </c>
      <c r="C17" s="8" t="s">
        <v>62</v>
      </c>
      <c r="D17" s="6" t="s">
        <v>61</v>
      </c>
      <c r="E17" s="6"/>
      <c r="F17" s="6"/>
      <c r="G17" s="21">
        <v>3</v>
      </c>
      <c r="H17" s="6" t="s">
        <v>3</v>
      </c>
      <c r="I17" s="23"/>
      <c r="J17" s="7">
        <f t="shared" si="0"/>
        <v>0</v>
      </c>
      <c r="K17" s="17"/>
      <c r="L17" s="17"/>
      <c r="M17" s="18"/>
      <c r="N17" s="18"/>
      <c r="O17" s="19">
        <f t="shared" si="1"/>
        <v>0</v>
      </c>
      <c r="P17" s="19">
        <f t="shared" si="2"/>
        <v>0</v>
      </c>
    </row>
    <row r="18" spans="1:16" x14ac:dyDescent="0.25">
      <c r="A18" s="5">
        <v>15</v>
      </c>
      <c r="B18" s="10" t="s">
        <v>36</v>
      </c>
      <c r="C18" s="8"/>
      <c r="D18" s="6" t="s">
        <v>61</v>
      </c>
      <c r="E18" s="6"/>
      <c r="F18" s="6"/>
      <c r="G18" s="21">
        <v>25</v>
      </c>
      <c r="H18" s="6" t="s">
        <v>3</v>
      </c>
      <c r="I18" s="23"/>
      <c r="J18" s="7">
        <f t="shared" si="0"/>
        <v>0</v>
      </c>
      <c r="K18" s="17"/>
      <c r="L18" s="17"/>
      <c r="M18" s="18"/>
      <c r="N18" s="18"/>
      <c r="O18" s="19">
        <f t="shared" si="1"/>
        <v>0</v>
      </c>
      <c r="P18" s="19">
        <f t="shared" si="2"/>
        <v>0</v>
      </c>
    </row>
    <row r="19" spans="1:16" x14ac:dyDescent="0.25">
      <c r="A19" s="5">
        <v>16</v>
      </c>
      <c r="B19" s="10" t="s">
        <v>33</v>
      </c>
      <c r="C19" s="8" t="s">
        <v>76</v>
      </c>
      <c r="D19" s="6" t="s">
        <v>61</v>
      </c>
      <c r="E19" s="6"/>
      <c r="F19" s="6"/>
      <c r="G19" s="21">
        <v>450</v>
      </c>
      <c r="H19" s="6" t="s">
        <v>17</v>
      </c>
      <c r="I19" s="23"/>
      <c r="J19" s="7">
        <f t="shared" si="0"/>
        <v>0</v>
      </c>
      <c r="K19" s="17"/>
      <c r="L19" s="17"/>
      <c r="M19" s="18"/>
      <c r="N19" s="18"/>
      <c r="O19" s="19">
        <f t="shared" si="1"/>
        <v>0</v>
      </c>
      <c r="P19" s="19">
        <f t="shared" si="2"/>
        <v>0</v>
      </c>
    </row>
    <row r="20" spans="1:16" x14ac:dyDescent="0.25">
      <c r="A20" s="5">
        <v>17</v>
      </c>
      <c r="B20" s="10" t="s">
        <v>35</v>
      </c>
      <c r="C20" s="8"/>
      <c r="D20" s="6" t="s">
        <v>61</v>
      </c>
      <c r="E20" s="6"/>
      <c r="F20" s="6"/>
      <c r="G20" s="21">
        <v>81</v>
      </c>
      <c r="H20" s="6" t="s">
        <v>3</v>
      </c>
      <c r="I20" s="23"/>
      <c r="J20" s="7">
        <f t="shared" si="0"/>
        <v>0</v>
      </c>
      <c r="K20" s="17"/>
      <c r="L20" s="17"/>
      <c r="M20" s="18"/>
      <c r="N20" s="18"/>
      <c r="O20" s="19">
        <f t="shared" si="1"/>
        <v>0</v>
      </c>
      <c r="P20" s="19">
        <f t="shared" si="2"/>
        <v>0</v>
      </c>
    </row>
    <row r="21" spans="1:16" x14ac:dyDescent="0.25">
      <c r="A21" s="5">
        <v>18</v>
      </c>
      <c r="B21" s="10" t="s">
        <v>44</v>
      </c>
      <c r="C21" s="8" t="s">
        <v>62</v>
      </c>
      <c r="D21" s="6" t="s">
        <v>61</v>
      </c>
      <c r="E21" s="6"/>
      <c r="F21" s="6"/>
      <c r="G21" s="21">
        <v>24</v>
      </c>
      <c r="H21" s="6" t="s">
        <v>3</v>
      </c>
      <c r="I21" s="23"/>
      <c r="J21" s="7">
        <f t="shared" si="0"/>
        <v>0</v>
      </c>
      <c r="K21" s="17"/>
      <c r="L21" s="17"/>
      <c r="M21" s="18"/>
      <c r="N21" s="18"/>
      <c r="O21" s="19">
        <f t="shared" si="1"/>
        <v>0</v>
      </c>
      <c r="P21" s="19">
        <f t="shared" si="2"/>
        <v>0</v>
      </c>
    </row>
    <row r="22" spans="1:16" x14ac:dyDescent="0.25">
      <c r="A22" s="5">
        <v>19</v>
      </c>
      <c r="B22" s="10" t="s">
        <v>43</v>
      </c>
      <c r="C22" s="8"/>
      <c r="D22" s="6" t="s">
        <v>61</v>
      </c>
      <c r="E22" s="6"/>
      <c r="F22" s="6"/>
      <c r="G22" s="21">
        <v>7</v>
      </c>
      <c r="H22" s="6" t="s">
        <v>32</v>
      </c>
      <c r="I22" s="23"/>
      <c r="J22" s="7">
        <f t="shared" si="0"/>
        <v>0</v>
      </c>
      <c r="K22" s="17"/>
      <c r="L22" s="17"/>
      <c r="M22" s="18"/>
      <c r="N22" s="18"/>
      <c r="O22" s="19">
        <f t="shared" si="1"/>
        <v>0</v>
      </c>
      <c r="P22" s="19">
        <f t="shared" si="2"/>
        <v>0</v>
      </c>
    </row>
    <row r="23" spans="1:16" x14ac:dyDescent="0.25">
      <c r="A23" s="5">
        <v>20</v>
      </c>
      <c r="B23" s="10" t="s">
        <v>41</v>
      </c>
      <c r="C23" s="8"/>
      <c r="D23" s="6" t="s">
        <v>61</v>
      </c>
      <c r="E23" s="6"/>
      <c r="F23" s="6"/>
      <c r="G23" s="21">
        <v>200</v>
      </c>
      <c r="H23" s="6" t="s">
        <v>3</v>
      </c>
      <c r="I23" s="23"/>
      <c r="J23" s="7">
        <f t="shared" si="0"/>
        <v>0</v>
      </c>
      <c r="K23" s="17"/>
      <c r="L23" s="17"/>
      <c r="M23" s="18"/>
      <c r="N23" s="18"/>
      <c r="O23" s="19">
        <f t="shared" si="1"/>
        <v>0</v>
      </c>
      <c r="P23" s="19">
        <f t="shared" si="2"/>
        <v>0</v>
      </c>
    </row>
    <row r="24" spans="1:16" x14ac:dyDescent="0.25">
      <c r="A24" s="5">
        <v>21</v>
      </c>
      <c r="B24" s="10" t="s">
        <v>57</v>
      </c>
      <c r="C24" s="8"/>
      <c r="D24" s="6" t="s">
        <v>61</v>
      </c>
      <c r="E24" s="6"/>
      <c r="F24" s="6"/>
      <c r="G24" s="21">
        <v>800</v>
      </c>
      <c r="H24" s="6" t="s">
        <v>3</v>
      </c>
      <c r="I24" s="23"/>
      <c r="J24" s="7">
        <f t="shared" si="0"/>
        <v>0</v>
      </c>
      <c r="K24" s="17"/>
      <c r="L24" s="17"/>
      <c r="M24" s="18"/>
      <c r="N24" s="18"/>
      <c r="O24" s="19">
        <f t="shared" si="1"/>
        <v>0</v>
      </c>
      <c r="P24" s="19">
        <f t="shared" si="2"/>
        <v>0</v>
      </c>
    </row>
    <row r="25" spans="1:16" x14ac:dyDescent="0.25">
      <c r="A25" s="5">
        <v>22</v>
      </c>
      <c r="B25" s="10" t="s">
        <v>52</v>
      </c>
      <c r="C25" s="8"/>
      <c r="D25" s="6" t="s">
        <v>61</v>
      </c>
      <c r="E25" s="6"/>
      <c r="F25" s="6"/>
      <c r="G25" s="21">
        <v>38</v>
      </c>
      <c r="H25" s="6" t="s">
        <v>17</v>
      </c>
      <c r="I25" s="23"/>
      <c r="J25" s="7">
        <f t="shared" si="0"/>
        <v>0</v>
      </c>
      <c r="K25" s="17"/>
      <c r="L25" s="17"/>
      <c r="M25" s="18"/>
      <c r="N25" s="18"/>
      <c r="O25" s="19">
        <f t="shared" si="1"/>
        <v>0</v>
      </c>
      <c r="P25" s="19">
        <f t="shared" si="2"/>
        <v>0</v>
      </c>
    </row>
    <row r="26" spans="1:16" x14ac:dyDescent="0.25">
      <c r="A26" s="5">
        <v>23</v>
      </c>
      <c r="B26" s="10" t="s">
        <v>49</v>
      </c>
      <c r="C26" s="8" t="s">
        <v>66</v>
      </c>
      <c r="D26" s="6" t="s">
        <v>61</v>
      </c>
      <c r="E26" s="6"/>
      <c r="F26" s="6"/>
      <c r="G26" s="21">
        <v>30</v>
      </c>
      <c r="H26" s="6" t="s">
        <v>32</v>
      </c>
      <c r="I26" s="23"/>
      <c r="J26" s="7">
        <f t="shared" si="0"/>
        <v>0</v>
      </c>
      <c r="K26" s="17"/>
      <c r="L26" s="17"/>
      <c r="M26" s="18"/>
      <c r="N26" s="18"/>
      <c r="O26" s="19">
        <f t="shared" si="1"/>
        <v>0</v>
      </c>
      <c r="P26" s="19">
        <f t="shared" si="2"/>
        <v>0</v>
      </c>
    </row>
    <row r="27" spans="1:16" x14ac:dyDescent="0.25">
      <c r="A27" s="5">
        <v>24</v>
      </c>
      <c r="B27" s="10" t="s">
        <v>42</v>
      </c>
      <c r="C27" s="8"/>
      <c r="D27" s="6" t="s">
        <v>61</v>
      </c>
      <c r="E27" s="6"/>
      <c r="F27" s="6"/>
      <c r="G27" s="21">
        <v>29</v>
      </c>
      <c r="H27" s="6" t="s">
        <v>32</v>
      </c>
      <c r="I27" s="23"/>
      <c r="J27" s="7">
        <f t="shared" si="0"/>
        <v>0</v>
      </c>
      <c r="K27" s="17"/>
      <c r="L27" s="17"/>
      <c r="M27" s="18"/>
      <c r="N27" s="18"/>
      <c r="O27" s="19">
        <f t="shared" si="1"/>
        <v>0</v>
      </c>
      <c r="P27" s="19">
        <f t="shared" si="2"/>
        <v>0</v>
      </c>
    </row>
    <row r="28" spans="1:16" x14ac:dyDescent="0.25">
      <c r="A28" s="5">
        <v>25</v>
      </c>
      <c r="B28" s="10" t="s">
        <v>28</v>
      </c>
      <c r="C28" s="8" t="s">
        <v>63</v>
      </c>
      <c r="D28" s="6" t="s">
        <v>61</v>
      </c>
      <c r="E28" s="6"/>
      <c r="F28" s="6"/>
      <c r="G28" s="21">
        <v>24</v>
      </c>
      <c r="H28" s="6" t="s">
        <v>3</v>
      </c>
      <c r="I28" s="23"/>
      <c r="J28" s="7">
        <f t="shared" si="0"/>
        <v>0</v>
      </c>
      <c r="K28" s="17"/>
      <c r="L28" s="17"/>
      <c r="M28" s="18"/>
      <c r="N28" s="18"/>
      <c r="O28" s="19">
        <f t="shared" si="1"/>
        <v>0</v>
      </c>
      <c r="P28" s="19">
        <f t="shared" si="2"/>
        <v>0</v>
      </c>
    </row>
    <row r="29" spans="1:16" x14ac:dyDescent="0.25">
      <c r="A29" s="5">
        <v>26</v>
      </c>
      <c r="B29" s="10" t="s">
        <v>50</v>
      </c>
      <c r="C29" s="8"/>
      <c r="D29" s="6" t="s">
        <v>61</v>
      </c>
      <c r="E29" s="6"/>
      <c r="F29" s="6"/>
      <c r="G29" s="21">
        <v>100</v>
      </c>
      <c r="H29" s="6" t="s">
        <v>3</v>
      </c>
      <c r="I29" s="23"/>
      <c r="J29" s="7">
        <f t="shared" si="0"/>
        <v>0</v>
      </c>
      <c r="K29" s="17"/>
      <c r="L29" s="17"/>
      <c r="M29" s="18"/>
      <c r="N29" s="18"/>
      <c r="O29" s="19">
        <f t="shared" si="1"/>
        <v>0</v>
      </c>
      <c r="P29" s="19">
        <f t="shared" si="2"/>
        <v>0</v>
      </c>
    </row>
    <row r="30" spans="1:16" x14ac:dyDescent="0.25">
      <c r="A30" s="5">
        <v>27</v>
      </c>
      <c r="B30" s="10" t="s">
        <v>51</v>
      </c>
      <c r="C30" s="8"/>
      <c r="D30" s="6" t="s">
        <v>61</v>
      </c>
      <c r="E30" s="6"/>
      <c r="F30" s="6"/>
      <c r="G30" s="21">
        <v>200</v>
      </c>
      <c r="H30" s="6" t="s">
        <v>3</v>
      </c>
      <c r="I30" s="23"/>
      <c r="J30" s="7">
        <f t="shared" si="0"/>
        <v>0</v>
      </c>
      <c r="K30" s="17"/>
      <c r="L30" s="17"/>
      <c r="M30" s="18"/>
      <c r="N30" s="18"/>
      <c r="O30" s="19">
        <f t="shared" si="1"/>
        <v>0</v>
      </c>
      <c r="P30" s="19">
        <f t="shared" si="2"/>
        <v>0</v>
      </c>
    </row>
    <row r="31" spans="1:16" x14ac:dyDescent="0.25">
      <c r="A31" s="5">
        <v>28</v>
      </c>
      <c r="B31" s="10" t="s">
        <v>38</v>
      </c>
      <c r="C31" s="8"/>
      <c r="D31" s="6" t="s">
        <v>61</v>
      </c>
      <c r="E31" s="6"/>
      <c r="F31" s="6"/>
      <c r="G31" s="21">
        <v>40</v>
      </c>
      <c r="H31" s="6" t="s">
        <v>3</v>
      </c>
      <c r="I31" s="23"/>
      <c r="J31" s="7">
        <f t="shared" si="0"/>
        <v>0</v>
      </c>
      <c r="K31" s="17"/>
      <c r="L31" s="17"/>
      <c r="M31" s="18"/>
      <c r="N31" s="18"/>
      <c r="O31" s="19">
        <f t="shared" si="1"/>
        <v>0</v>
      </c>
      <c r="P31" s="19">
        <f t="shared" si="2"/>
        <v>0</v>
      </c>
    </row>
    <row r="32" spans="1:16" x14ac:dyDescent="0.25">
      <c r="A32" s="5">
        <v>29</v>
      </c>
      <c r="B32" s="10" t="s">
        <v>39</v>
      </c>
      <c r="C32" s="8" t="s">
        <v>64</v>
      </c>
      <c r="D32" s="6" t="s">
        <v>61</v>
      </c>
      <c r="E32" s="6"/>
      <c r="F32" s="6"/>
      <c r="G32" s="21">
        <v>51</v>
      </c>
      <c r="H32" s="6" t="s">
        <v>3</v>
      </c>
      <c r="I32" s="23"/>
      <c r="J32" s="7">
        <f t="shared" si="0"/>
        <v>0</v>
      </c>
      <c r="K32" s="17"/>
      <c r="L32" s="17"/>
      <c r="M32" s="18"/>
      <c r="N32" s="18"/>
      <c r="O32" s="19">
        <f t="shared" si="1"/>
        <v>0</v>
      </c>
      <c r="P32" s="19">
        <f t="shared" si="2"/>
        <v>0</v>
      </c>
    </row>
    <row r="33" spans="1:16" x14ac:dyDescent="0.25">
      <c r="A33" s="5">
        <v>30</v>
      </c>
      <c r="B33" s="10" t="s">
        <v>40</v>
      </c>
      <c r="C33" s="8"/>
      <c r="D33" s="6" t="s">
        <v>61</v>
      </c>
      <c r="E33" s="6"/>
      <c r="F33" s="6"/>
      <c r="G33" s="21">
        <v>50</v>
      </c>
      <c r="H33" s="6" t="s">
        <v>3</v>
      </c>
      <c r="I33" s="23"/>
      <c r="J33" s="7">
        <f t="shared" si="0"/>
        <v>0</v>
      </c>
      <c r="K33" s="17"/>
      <c r="L33" s="17"/>
      <c r="M33" s="18"/>
      <c r="N33" s="18"/>
      <c r="O33" s="19">
        <f t="shared" si="1"/>
        <v>0</v>
      </c>
      <c r="P33" s="19">
        <f t="shared" si="2"/>
        <v>0</v>
      </c>
    </row>
    <row r="34" spans="1:16" x14ac:dyDescent="0.25">
      <c r="A34" s="5">
        <v>31</v>
      </c>
      <c r="B34" s="10" t="s">
        <v>37</v>
      </c>
      <c r="C34" s="8" t="s">
        <v>65</v>
      </c>
      <c r="D34" s="6" t="s">
        <v>61</v>
      </c>
      <c r="E34" s="6"/>
      <c r="F34" s="6"/>
      <c r="G34" s="21">
        <v>20</v>
      </c>
      <c r="H34" s="6" t="s">
        <v>3</v>
      </c>
      <c r="I34" s="23"/>
      <c r="J34" s="7">
        <f t="shared" si="0"/>
        <v>0</v>
      </c>
      <c r="K34" s="17"/>
      <c r="L34" s="17"/>
      <c r="M34" s="18"/>
      <c r="N34" s="18"/>
      <c r="O34" s="19">
        <f t="shared" si="1"/>
        <v>0</v>
      </c>
      <c r="P34" s="19">
        <f t="shared" si="2"/>
        <v>0</v>
      </c>
    </row>
    <row r="35" spans="1:16" x14ac:dyDescent="0.25">
      <c r="A35" s="5">
        <v>32</v>
      </c>
      <c r="B35" s="10" t="s">
        <v>48</v>
      </c>
      <c r="C35" s="8"/>
      <c r="D35" s="6" t="s">
        <v>60</v>
      </c>
      <c r="E35" s="6"/>
      <c r="F35" s="6" t="s">
        <v>79</v>
      </c>
      <c r="G35" s="21">
        <v>48</v>
      </c>
      <c r="H35" s="6" t="s">
        <v>7</v>
      </c>
      <c r="I35" s="23"/>
      <c r="J35" s="7">
        <f t="shared" si="0"/>
        <v>0</v>
      </c>
      <c r="K35" s="17"/>
      <c r="L35" s="17"/>
      <c r="M35" s="18"/>
      <c r="N35" s="18"/>
      <c r="O35" s="19">
        <f t="shared" si="1"/>
        <v>0</v>
      </c>
      <c r="P35" s="19">
        <f t="shared" si="2"/>
        <v>0</v>
      </c>
    </row>
    <row r="36" spans="1:16" x14ac:dyDescent="0.25">
      <c r="A36" s="5">
        <v>33</v>
      </c>
      <c r="B36" s="10" t="s">
        <v>69</v>
      </c>
      <c r="C36" s="8"/>
      <c r="D36" s="6" t="s">
        <v>60</v>
      </c>
      <c r="E36" s="6"/>
      <c r="F36" s="6" t="s">
        <v>79</v>
      </c>
      <c r="G36" s="21">
        <v>25</v>
      </c>
      <c r="H36" s="6" t="s">
        <v>7</v>
      </c>
      <c r="I36" s="23"/>
      <c r="J36" s="7">
        <f t="shared" si="0"/>
        <v>0</v>
      </c>
      <c r="K36" s="17"/>
      <c r="L36" s="17"/>
      <c r="M36" s="18"/>
      <c r="N36" s="18"/>
      <c r="O36" s="19">
        <f t="shared" si="1"/>
        <v>0</v>
      </c>
      <c r="P36" s="19">
        <f t="shared" si="2"/>
        <v>0</v>
      </c>
    </row>
    <row r="37" spans="1:16" x14ac:dyDescent="0.25">
      <c r="A37" s="5">
        <v>34</v>
      </c>
      <c r="B37" s="10" t="s">
        <v>15</v>
      </c>
      <c r="C37" s="8"/>
      <c r="D37" s="6" t="s">
        <v>60</v>
      </c>
      <c r="E37" s="6"/>
      <c r="F37" s="6" t="s">
        <v>79</v>
      </c>
      <c r="G37" s="21">
        <v>11</v>
      </c>
      <c r="H37" s="6" t="s">
        <v>4</v>
      </c>
      <c r="I37" s="23"/>
      <c r="J37" s="7">
        <f t="shared" si="0"/>
        <v>0</v>
      </c>
      <c r="K37" s="17"/>
      <c r="L37" s="17"/>
      <c r="M37" s="18"/>
      <c r="N37" s="18"/>
      <c r="O37" s="19">
        <f t="shared" si="1"/>
        <v>0</v>
      </c>
      <c r="P37" s="19">
        <f t="shared" si="2"/>
        <v>0</v>
      </c>
    </row>
    <row r="38" spans="1:16" x14ac:dyDescent="0.25">
      <c r="A38" s="5">
        <v>35</v>
      </c>
      <c r="B38" s="10" t="s">
        <v>14</v>
      </c>
      <c r="C38" s="8"/>
      <c r="D38" s="6" t="s">
        <v>60</v>
      </c>
      <c r="E38" s="6"/>
      <c r="F38" s="6" t="s">
        <v>79</v>
      </c>
      <c r="G38" s="21">
        <v>11</v>
      </c>
      <c r="H38" s="6" t="s">
        <v>4</v>
      </c>
      <c r="I38" s="23"/>
      <c r="J38" s="7">
        <f t="shared" si="0"/>
        <v>0</v>
      </c>
      <c r="K38" s="17"/>
      <c r="L38" s="17"/>
      <c r="M38" s="18"/>
      <c r="N38" s="18"/>
      <c r="O38" s="19">
        <f t="shared" si="1"/>
        <v>0</v>
      </c>
      <c r="P38" s="19">
        <f t="shared" si="2"/>
        <v>0</v>
      </c>
    </row>
    <row r="39" spans="1:16" x14ac:dyDescent="0.25">
      <c r="A39" s="5">
        <v>36</v>
      </c>
      <c r="B39" s="10" t="s">
        <v>6</v>
      </c>
      <c r="C39" s="8"/>
      <c r="D39" s="6" t="s">
        <v>60</v>
      </c>
      <c r="E39" s="6"/>
      <c r="F39" s="6" t="s">
        <v>79</v>
      </c>
      <c r="G39" s="21">
        <v>20</v>
      </c>
      <c r="H39" s="6" t="s">
        <v>4</v>
      </c>
      <c r="I39" s="23"/>
      <c r="J39" s="7">
        <f t="shared" si="0"/>
        <v>0</v>
      </c>
      <c r="K39" s="17"/>
      <c r="L39" s="17"/>
      <c r="M39" s="18"/>
      <c r="N39" s="18"/>
      <c r="O39" s="19">
        <f t="shared" si="1"/>
        <v>0</v>
      </c>
      <c r="P39" s="19">
        <f t="shared" si="2"/>
        <v>0</v>
      </c>
    </row>
    <row r="40" spans="1:16" x14ac:dyDescent="0.25">
      <c r="A40" s="5">
        <v>37</v>
      </c>
      <c r="B40" s="10" t="s">
        <v>12</v>
      </c>
      <c r="C40" s="8"/>
      <c r="D40" s="6" t="s">
        <v>60</v>
      </c>
      <c r="E40" s="6"/>
      <c r="F40" s="6" t="s">
        <v>79</v>
      </c>
      <c r="G40" s="21">
        <v>10</v>
      </c>
      <c r="H40" s="6" t="s">
        <v>3</v>
      </c>
      <c r="I40" s="23"/>
      <c r="J40" s="7">
        <f t="shared" si="0"/>
        <v>0</v>
      </c>
      <c r="K40" s="17"/>
      <c r="L40" s="17"/>
      <c r="M40" s="18"/>
      <c r="N40" s="18"/>
      <c r="O40" s="19">
        <f t="shared" si="1"/>
        <v>0</v>
      </c>
      <c r="P40" s="19">
        <f t="shared" si="2"/>
        <v>0</v>
      </c>
    </row>
    <row r="41" spans="1:16" x14ac:dyDescent="0.25">
      <c r="A41" s="5">
        <v>38</v>
      </c>
      <c r="B41" s="10" t="s">
        <v>8</v>
      </c>
      <c r="C41" s="8"/>
      <c r="D41" s="6" t="s">
        <v>60</v>
      </c>
      <c r="E41" s="6"/>
      <c r="F41" s="6" t="s">
        <v>79</v>
      </c>
      <c r="G41" s="21">
        <v>4</v>
      </c>
      <c r="H41" s="6" t="s">
        <v>4</v>
      </c>
      <c r="I41" s="23"/>
      <c r="J41" s="7">
        <f t="shared" si="0"/>
        <v>0</v>
      </c>
      <c r="K41" s="17"/>
      <c r="L41" s="17"/>
      <c r="M41" s="18"/>
      <c r="N41" s="18"/>
      <c r="O41" s="19">
        <f t="shared" si="1"/>
        <v>0</v>
      </c>
      <c r="P41" s="19">
        <f t="shared" si="2"/>
        <v>0</v>
      </c>
    </row>
    <row r="42" spans="1:16" x14ac:dyDescent="0.25">
      <c r="A42" s="5">
        <v>39</v>
      </c>
      <c r="B42" s="10" t="s">
        <v>11</v>
      </c>
      <c r="C42" s="8"/>
      <c r="D42" s="6" t="s">
        <v>60</v>
      </c>
      <c r="E42" s="6"/>
      <c r="F42" s="6" t="s">
        <v>79</v>
      </c>
      <c r="G42" s="21">
        <v>32</v>
      </c>
      <c r="H42" s="6" t="s">
        <v>7</v>
      </c>
      <c r="I42" s="23"/>
      <c r="J42" s="7">
        <f t="shared" si="0"/>
        <v>0</v>
      </c>
      <c r="K42" s="17"/>
      <c r="L42" s="17"/>
      <c r="M42" s="18"/>
      <c r="N42" s="18"/>
      <c r="O42" s="19">
        <f t="shared" si="1"/>
        <v>0</v>
      </c>
      <c r="P42" s="19">
        <f t="shared" si="2"/>
        <v>0</v>
      </c>
    </row>
    <row r="43" spans="1:16" x14ac:dyDescent="0.25">
      <c r="A43" s="5">
        <v>40</v>
      </c>
      <c r="B43" s="10" t="s">
        <v>13</v>
      </c>
      <c r="C43" s="8"/>
      <c r="D43" s="6" t="s">
        <v>60</v>
      </c>
      <c r="E43" s="6"/>
      <c r="F43" s="6" t="s">
        <v>79</v>
      </c>
      <c r="G43" s="21">
        <v>230</v>
      </c>
      <c r="H43" s="6" t="s">
        <v>10</v>
      </c>
      <c r="I43" s="23"/>
      <c r="J43" s="7">
        <f t="shared" si="0"/>
        <v>0</v>
      </c>
      <c r="K43" s="17"/>
      <c r="L43" s="17"/>
      <c r="M43" s="18"/>
      <c r="N43" s="18"/>
      <c r="O43" s="19">
        <f t="shared" si="1"/>
        <v>0</v>
      </c>
      <c r="P43" s="19">
        <f t="shared" si="2"/>
        <v>0</v>
      </c>
    </row>
    <row r="44" spans="1:16" x14ac:dyDescent="0.25">
      <c r="A44" s="5">
        <v>41</v>
      </c>
      <c r="B44" s="10" t="s">
        <v>34</v>
      </c>
      <c r="C44" s="8"/>
      <c r="D44" s="6" t="s">
        <v>60</v>
      </c>
      <c r="E44" s="6"/>
      <c r="F44" s="6" t="s">
        <v>79</v>
      </c>
      <c r="G44" s="21">
        <v>14</v>
      </c>
      <c r="H44" s="6" t="s">
        <v>7</v>
      </c>
      <c r="I44" s="23"/>
      <c r="J44" s="7">
        <f t="shared" si="0"/>
        <v>0</v>
      </c>
      <c r="K44" s="17"/>
      <c r="L44" s="17"/>
      <c r="M44" s="18"/>
      <c r="N44" s="18"/>
      <c r="O44" s="19">
        <f t="shared" si="1"/>
        <v>0</v>
      </c>
      <c r="P44" s="19">
        <f t="shared" si="2"/>
        <v>0</v>
      </c>
    </row>
    <row r="45" spans="1:16" x14ac:dyDescent="0.25">
      <c r="A45" s="5">
        <v>42</v>
      </c>
      <c r="B45" s="10" t="s">
        <v>67</v>
      </c>
      <c r="C45" s="9"/>
      <c r="D45" s="6" t="s">
        <v>60</v>
      </c>
      <c r="E45" s="6"/>
      <c r="F45" s="6" t="s">
        <v>79</v>
      </c>
      <c r="G45" s="21">
        <v>10</v>
      </c>
      <c r="H45" s="6" t="s">
        <v>4</v>
      </c>
      <c r="I45" s="23"/>
      <c r="J45" s="7">
        <f t="shared" si="0"/>
        <v>0</v>
      </c>
      <c r="K45" s="17"/>
      <c r="L45" s="17"/>
      <c r="M45" s="18"/>
      <c r="N45" s="18"/>
      <c r="O45" s="19">
        <f t="shared" si="1"/>
        <v>0</v>
      </c>
      <c r="P45" s="19">
        <f t="shared" si="2"/>
        <v>0</v>
      </c>
    </row>
    <row r="46" spans="1:16" x14ac:dyDescent="0.25">
      <c r="A46" s="5">
        <v>43</v>
      </c>
      <c r="B46" s="10" t="s">
        <v>29</v>
      </c>
      <c r="C46" s="8"/>
      <c r="D46" s="6" t="s">
        <v>60</v>
      </c>
      <c r="E46" s="6"/>
      <c r="F46" s="6" t="s">
        <v>79</v>
      </c>
      <c r="G46" s="21">
        <v>14</v>
      </c>
      <c r="H46" s="6" t="s">
        <v>3</v>
      </c>
      <c r="I46" s="23"/>
      <c r="J46" s="7">
        <f t="shared" si="0"/>
        <v>0</v>
      </c>
      <c r="K46" s="17"/>
      <c r="L46" s="17"/>
      <c r="M46" s="18"/>
      <c r="N46" s="18"/>
      <c r="O46" s="19">
        <f t="shared" si="1"/>
        <v>0</v>
      </c>
      <c r="P46" s="19">
        <f t="shared" si="2"/>
        <v>0</v>
      </c>
    </row>
    <row r="47" spans="1:16" x14ac:dyDescent="0.25">
      <c r="A47" s="5">
        <v>44</v>
      </c>
      <c r="B47" s="10" t="s">
        <v>30</v>
      </c>
      <c r="C47" s="8"/>
      <c r="D47" s="6" t="s">
        <v>60</v>
      </c>
      <c r="E47" s="6"/>
      <c r="F47" s="6" t="s">
        <v>79</v>
      </c>
      <c r="G47" s="21">
        <v>4</v>
      </c>
      <c r="H47" s="6" t="s">
        <v>4</v>
      </c>
      <c r="I47" s="23"/>
      <c r="J47" s="7">
        <f t="shared" si="0"/>
        <v>0</v>
      </c>
      <c r="K47" s="17"/>
      <c r="L47" s="17"/>
      <c r="M47" s="18"/>
      <c r="N47" s="18"/>
      <c r="O47" s="19">
        <f t="shared" si="1"/>
        <v>0</v>
      </c>
      <c r="P47" s="19">
        <f t="shared" si="2"/>
        <v>0</v>
      </c>
    </row>
    <row r="48" spans="1:16" x14ac:dyDescent="0.25">
      <c r="A48" s="5">
        <v>45</v>
      </c>
      <c r="B48" s="10" t="s">
        <v>31</v>
      </c>
      <c r="C48" s="8"/>
      <c r="D48" s="6" t="s">
        <v>60</v>
      </c>
      <c r="E48" s="6"/>
      <c r="F48" s="6" t="s">
        <v>79</v>
      </c>
      <c r="G48" s="21">
        <v>6</v>
      </c>
      <c r="H48" s="6" t="s">
        <v>4</v>
      </c>
      <c r="I48" s="23"/>
      <c r="J48" s="7">
        <f t="shared" si="0"/>
        <v>0</v>
      </c>
      <c r="K48" s="17"/>
      <c r="L48" s="17"/>
      <c r="M48" s="18"/>
      <c r="N48" s="18"/>
      <c r="O48" s="19">
        <f t="shared" si="1"/>
        <v>0</v>
      </c>
      <c r="P48" s="19">
        <f t="shared" si="2"/>
        <v>0</v>
      </c>
    </row>
    <row r="49" spans="1:16" x14ac:dyDescent="0.25">
      <c r="A49" s="5">
        <v>46</v>
      </c>
      <c r="B49" s="10" t="s">
        <v>53</v>
      </c>
      <c r="C49" s="8"/>
      <c r="D49" s="6" t="s">
        <v>60</v>
      </c>
      <c r="E49" s="6"/>
      <c r="F49" s="6" t="s">
        <v>79</v>
      </c>
      <c r="G49" s="21">
        <v>50</v>
      </c>
      <c r="H49" s="6" t="s">
        <v>7</v>
      </c>
      <c r="I49" s="23"/>
      <c r="J49" s="7">
        <f t="shared" si="0"/>
        <v>0</v>
      </c>
      <c r="K49" s="17"/>
      <c r="L49" s="17"/>
      <c r="M49" s="18"/>
      <c r="N49" s="18"/>
      <c r="O49" s="19">
        <f t="shared" si="1"/>
        <v>0</v>
      </c>
      <c r="P49" s="19">
        <f t="shared" si="2"/>
        <v>0</v>
      </c>
    </row>
    <row r="50" spans="1:16" x14ac:dyDescent="0.25">
      <c r="A50" s="5">
        <v>47</v>
      </c>
      <c r="B50" s="11" t="s">
        <v>70</v>
      </c>
      <c r="C50" s="9"/>
      <c r="D50" s="8" t="s">
        <v>60</v>
      </c>
      <c r="E50" s="8"/>
      <c r="F50" s="6" t="s">
        <v>79</v>
      </c>
      <c r="G50" s="21">
        <v>15</v>
      </c>
      <c r="H50" s="6" t="s">
        <v>7</v>
      </c>
      <c r="I50" s="23"/>
      <c r="J50" s="7">
        <f t="shared" si="0"/>
        <v>0</v>
      </c>
      <c r="K50" s="17"/>
      <c r="L50" s="17"/>
      <c r="M50" s="18"/>
      <c r="N50" s="18"/>
      <c r="O50" s="19">
        <f t="shared" si="1"/>
        <v>0</v>
      </c>
      <c r="P50" s="19">
        <f t="shared" si="2"/>
        <v>0</v>
      </c>
    </row>
    <row r="51" spans="1:16" x14ac:dyDescent="0.25">
      <c r="A51" s="5">
        <v>48</v>
      </c>
      <c r="B51" s="10" t="s">
        <v>68</v>
      </c>
      <c r="C51" s="9"/>
      <c r="D51" s="6" t="s">
        <v>60</v>
      </c>
      <c r="E51" s="6"/>
      <c r="F51" s="6" t="s">
        <v>79</v>
      </c>
      <c r="G51" s="21">
        <v>15</v>
      </c>
      <c r="H51" s="6" t="s">
        <v>77</v>
      </c>
      <c r="I51" s="23"/>
      <c r="J51" s="7">
        <f t="shared" si="0"/>
        <v>0</v>
      </c>
      <c r="K51" s="17"/>
      <c r="L51" s="17"/>
      <c r="M51" s="18"/>
      <c r="N51" s="18"/>
      <c r="O51" s="19">
        <f t="shared" si="1"/>
        <v>0</v>
      </c>
      <c r="P51" s="19">
        <f t="shared" si="2"/>
        <v>0</v>
      </c>
    </row>
    <row r="52" spans="1:16" x14ac:dyDescent="0.25">
      <c r="A52" s="5">
        <v>49</v>
      </c>
      <c r="B52" s="10" t="s">
        <v>5</v>
      </c>
      <c r="C52" s="8"/>
      <c r="D52" s="6" t="s">
        <v>60</v>
      </c>
      <c r="E52" s="6"/>
      <c r="F52" s="6" t="s">
        <v>79</v>
      </c>
      <c r="G52" s="21">
        <v>6</v>
      </c>
      <c r="H52" s="6" t="s">
        <v>4</v>
      </c>
      <c r="I52" s="23"/>
      <c r="J52" s="7">
        <f t="shared" si="0"/>
        <v>0</v>
      </c>
      <c r="K52" s="17"/>
      <c r="L52" s="17"/>
      <c r="M52" s="18"/>
      <c r="N52" s="18"/>
      <c r="O52" s="19">
        <f t="shared" si="1"/>
        <v>0</v>
      </c>
      <c r="P52" s="19">
        <f t="shared" si="2"/>
        <v>0</v>
      </c>
    </row>
    <row r="53" spans="1:16" ht="13.5" thickBot="1" x14ac:dyDescent="0.3">
      <c r="A53" s="5">
        <v>50</v>
      </c>
      <c r="B53" s="10" t="s">
        <v>9</v>
      </c>
      <c r="C53" s="8"/>
      <c r="D53" s="6" t="s">
        <v>60</v>
      </c>
      <c r="E53" s="6"/>
      <c r="F53" s="6" t="s">
        <v>79</v>
      </c>
      <c r="G53" s="21">
        <v>123</v>
      </c>
      <c r="H53" s="6" t="s">
        <v>10</v>
      </c>
      <c r="I53" s="23"/>
      <c r="J53" s="7">
        <f t="shared" si="0"/>
        <v>0</v>
      </c>
      <c r="K53" s="17"/>
      <c r="L53" s="17"/>
      <c r="M53" s="18"/>
      <c r="N53" s="18"/>
      <c r="O53" s="19">
        <f t="shared" si="1"/>
        <v>0</v>
      </c>
      <c r="P53" s="27">
        <f t="shared" si="2"/>
        <v>0</v>
      </c>
    </row>
    <row r="54" spans="1:16" s="24" customFormat="1" ht="13.5" thickBot="1" x14ac:dyDescent="0.3">
      <c r="A54" s="25"/>
      <c r="B54" s="25" t="s">
        <v>88</v>
      </c>
      <c r="C54" s="25"/>
      <c r="D54" s="25"/>
      <c r="E54" s="25"/>
      <c r="F54" s="25"/>
      <c r="G54" s="25"/>
      <c r="H54" s="25"/>
      <c r="I54" s="26"/>
      <c r="J54" s="25"/>
      <c r="P54" s="28">
        <f>SUM(P4:P53)</f>
        <v>0</v>
      </c>
    </row>
  </sheetData>
  <autoFilter ref="A3:J49" xr:uid="{00000000-0009-0000-0000-000001000000}"/>
  <mergeCells count="1">
    <mergeCell ref="K2:O2"/>
  </mergeCells>
  <pageMargins left="0.31496062992125984" right="0.31496062992125984" top="0.74803149606299213" bottom="0.35433070866141736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50 Produkten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Administratie: 904 - GROS hygi&amp;#235;ne &amp;amp; schoonmaaksyst. BV</dc:title>
  <dc:subject/>
  <dc:creator>John Janssen</dc:creator>
  <cp:keywords/>
  <dc:description/>
  <cp:lastModifiedBy>Erik E. de Kroon</cp:lastModifiedBy>
  <cp:lastPrinted>2022-12-15T12:44:30Z</cp:lastPrinted>
  <dcterms:created xsi:type="dcterms:W3CDTF">2022-11-23T10:55:50Z</dcterms:created>
  <dcterms:modified xsi:type="dcterms:W3CDTF">2023-01-30T13:45:17Z</dcterms:modified>
  <cp:category/>
</cp:coreProperties>
</file>