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enno\Downloads\"/>
    </mc:Choice>
  </mc:AlternateContent>
  <xr:revisionPtr revIDLastSave="0" documentId="13_ncr:1_{24D6ED4E-7EC5-4A72-BFB9-4CA77D1D5FBA}" xr6:coauthVersionLast="47" xr6:coauthVersionMax="47" xr10:uidLastSave="{00000000-0000-0000-0000-000000000000}"/>
  <bookViews>
    <workbookView xWindow="28680" yWindow="-120" windowWidth="25440" windowHeight="15990" xr2:uid="{00000000-000D-0000-FFFF-FFFF00000000}"/>
  </bookViews>
  <sheets>
    <sheet name="Quotation" sheetId="4" r:id="rId1"/>
    <sheet name="Systems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4" l="1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65" i="4"/>
  <c r="E54" i="4"/>
  <c r="E21" i="4"/>
  <c r="E22" i="4"/>
  <c r="E25" i="4"/>
  <c r="E26" i="4"/>
  <c r="E27" i="4"/>
  <c r="E28" i="4"/>
  <c r="E29" i="4"/>
  <c r="E30" i="4"/>
  <c r="E31" i="4"/>
  <c r="E32" i="4"/>
  <c r="E33" i="4"/>
  <c r="E58" i="4"/>
  <c r="E59" i="4"/>
  <c r="E61" i="4"/>
  <c r="E62" i="4"/>
  <c r="E63" i="4"/>
  <c r="E57" i="4"/>
  <c r="E34" i="4"/>
  <c r="E36" i="4"/>
  <c r="E24" i="4" l="1"/>
  <c r="E23" i="4" l="1"/>
  <c r="E68" i="4" s="1"/>
</calcChain>
</file>

<file path=xl/sharedStrings.xml><?xml version="1.0" encoding="utf-8"?>
<sst xmlns="http://schemas.openxmlformats.org/spreadsheetml/2006/main" count="269" uniqueCount="163">
  <si>
    <t>PROPOSAL</t>
  </si>
  <si>
    <t>Size</t>
  </si>
  <si>
    <t>Fill in all yellow marked cells</t>
  </si>
  <si>
    <t>Company data</t>
  </si>
  <si>
    <t>Company name</t>
  </si>
  <si>
    <t>Chamber of Commerce Number</t>
  </si>
  <si>
    <t>VAT Number</t>
  </si>
  <si>
    <t>Address (street name and number)</t>
  </si>
  <si>
    <t>Postal code and city</t>
  </si>
  <si>
    <t>Country</t>
  </si>
  <si>
    <t>E-mail address contact person</t>
  </si>
  <si>
    <t>Requirements</t>
  </si>
  <si>
    <t>Free delivery Huizen - The Netherlands</t>
  </si>
  <si>
    <t>Certified quality management system (i.g. ISO 14001 or similar)</t>
  </si>
  <si>
    <t>Price € per piece</t>
  </si>
  <si>
    <t>Number</t>
  </si>
  <si>
    <t>Amount</t>
  </si>
  <si>
    <t>Delivery</t>
  </si>
  <si>
    <t>P9</t>
  </si>
  <si>
    <t>P11</t>
  </si>
  <si>
    <t>Rudbeckia fulgida 'Goldsturm'</t>
  </si>
  <si>
    <t>C2</t>
  </si>
  <si>
    <t xml:space="preserve">* these are patented products </t>
  </si>
  <si>
    <t>Fictitious total amount</t>
  </si>
  <si>
    <t>PLANTS</t>
  </si>
  <si>
    <t>Carex morowii 'Irish Green'</t>
  </si>
  <si>
    <t>Nepeta fasseni 'Grol</t>
  </si>
  <si>
    <t>Salvia nem. 'Mainacht'</t>
  </si>
  <si>
    <t>Carex oshimensis 'Everillo'</t>
  </si>
  <si>
    <t>Helenium 'Moerheim Beauty'</t>
  </si>
  <si>
    <t>Geranium magn. 'Rosemoor'</t>
  </si>
  <si>
    <t>Sedum matrona</t>
  </si>
  <si>
    <t>Saponaria ocymioides</t>
  </si>
  <si>
    <t>Kalimeris incisa 'Blue Star'</t>
  </si>
  <si>
    <t>Verbena bonariensis</t>
  </si>
  <si>
    <t>Pennistum alop. 'Redhead'</t>
  </si>
  <si>
    <t>Pennisetum allop. 'Moudry'*</t>
  </si>
  <si>
    <t>Pennisetum alop. 'Black Alvernee'*</t>
  </si>
  <si>
    <t>May 2024</t>
  </si>
  <si>
    <t xml:space="preserve">In case you offer 'certified biologically grown' products for the same price 
you receive a fictitious discount of 5.000 € </t>
  </si>
  <si>
    <t>Soilless systems</t>
  </si>
  <si>
    <t>Woodland Fringe</t>
  </si>
  <si>
    <t>Achillea millefolium</t>
  </si>
  <si>
    <t>Aconitum napellus</t>
  </si>
  <si>
    <t>Agrimonia eupatoria</t>
  </si>
  <si>
    <t>Alchemilla mollis</t>
  </si>
  <si>
    <t>Aquilega vulgaris</t>
  </si>
  <si>
    <t>Aster divaricatus</t>
  </si>
  <si>
    <t>Bellis perennis</t>
  </si>
  <si>
    <t>Bellis perennis Aetna</t>
  </si>
  <si>
    <t>Campanula persicifolia</t>
  </si>
  <si>
    <t>Digitalis purpurea Alba</t>
  </si>
  <si>
    <t>Digitalis purpurea Apricot</t>
  </si>
  <si>
    <t>Fragaria vesca</t>
  </si>
  <si>
    <t>Galium odorata</t>
  </si>
  <si>
    <t>Galium verum</t>
  </si>
  <si>
    <t>Geranium pratense</t>
  </si>
  <si>
    <t>Geum chiloense Mrs Bradshaw</t>
  </si>
  <si>
    <t>Hesperis matronalis Mixed</t>
  </si>
  <si>
    <t>Hypericum perforatum</t>
  </si>
  <si>
    <t>Knautia arvensis</t>
  </si>
  <si>
    <t>Lathrus latifolius</t>
  </si>
  <si>
    <t>Leucanthemum vulgare</t>
  </si>
  <si>
    <t>Lunaria biennis</t>
  </si>
  <si>
    <t>Myosotis sylvatica</t>
  </si>
  <si>
    <t>Primula acaulis</t>
  </si>
  <si>
    <t>Primula elatior</t>
  </si>
  <si>
    <t>Silene dioica</t>
  </si>
  <si>
    <t>Valeriana officinalis</t>
  </si>
  <si>
    <t>Treasure Chest</t>
  </si>
  <si>
    <t>Achillea filipendulina Cloth of Gold</t>
  </si>
  <si>
    <t>Achillea millefolium Cerise Queen</t>
  </si>
  <si>
    <t>Achillea ptarmacia Noblessa</t>
  </si>
  <si>
    <t>Betonica officinalis</t>
  </si>
  <si>
    <t>Buphthalmum salicifolium</t>
  </si>
  <si>
    <t>Centaurea montana</t>
  </si>
  <si>
    <t>Centaurea scabiosa</t>
  </si>
  <si>
    <t>Linaria vulgaris</t>
  </si>
  <si>
    <t>Lychnis chalcedonica</t>
  </si>
  <si>
    <t>Malva alcea fastigiata</t>
  </si>
  <si>
    <t>Malva moschata</t>
  </si>
  <si>
    <t>Oenothera tetragona</t>
  </si>
  <si>
    <t>Origanum vulgare</t>
  </si>
  <si>
    <t>Primula veris</t>
  </si>
  <si>
    <t>Papaver orientale Brilliant</t>
  </si>
  <si>
    <t>Ranunculus acris</t>
  </si>
  <si>
    <t>Sanguisorba officinalis</t>
  </si>
  <si>
    <t>Scabiosa columbaria</t>
  </si>
  <si>
    <t>Stachys lanata</t>
  </si>
  <si>
    <t>Succisa pratensis</t>
  </si>
  <si>
    <t>Pollinator Verge</t>
  </si>
  <si>
    <t>Achillea millefolium Summer Pastels</t>
  </si>
  <si>
    <t>Argentina anserina</t>
  </si>
  <si>
    <t>Bellis perennis Rose</t>
  </si>
  <si>
    <t>Campanula glomerata</t>
  </si>
  <si>
    <t>Festuca longifolia</t>
  </si>
  <si>
    <t>Hypochaeris radicata</t>
  </si>
  <si>
    <t>Leontodium autumnalis</t>
  </si>
  <si>
    <t>Lotus corniculatus</t>
  </si>
  <si>
    <t>Lotus pendunculatus</t>
  </si>
  <si>
    <t>Lychnis viscaria</t>
  </si>
  <si>
    <t>Myosotis sylvatica Pink</t>
  </si>
  <si>
    <t>Pilosella aurantiaca</t>
  </si>
  <si>
    <t>Primula denticulata</t>
  </si>
  <si>
    <t>Prunella vulgaris</t>
  </si>
  <si>
    <t>Sedum spurium</t>
  </si>
  <si>
    <t>Thymus vulgaris</t>
  </si>
  <si>
    <t>Trifolium rubens</t>
  </si>
  <si>
    <t>Verbascum nigra</t>
  </si>
  <si>
    <t>Verbascum phoeniceum</t>
  </si>
  <si>
    <t>Veronica chamaedrys</t>
  </si>
  <si>
    <t>Viola tricolor</t>
  </si>
  <si>
    <t>Patchwork Quilt</t>
  </si>
  <si>
    <t>Achillea millefolium Cassis</t>
  </si>
  <si>
    <t>Daucus carota</t>
  </si>
  <si>
    <t>Dianthus carthusianorum</t>
  </si>
  <si>
    <t>Echium vulgare</t>
  </si>
  <si>
    <t>Lychnis coronaria</t>
  </si>
  <si>
    <t>Malva alcea fastigata</t>
  </si>
  <si>
    <t>Ononis spinosa</t>
  </si>
  <si>
    <t>Pulsatilla vulgaris</t>
  </si>
  <si>
    <t>Salvia nemorosa</t>
  </si>
  <si>
    <t>Salvia pratensis</t>
  </si>
  <si>
    <t>Salvia sclera turkestanica</t>
  </si>
  <si>
    <t>Sanguisorba menziesii</t>
  </si>
  <si>
    <t>Scabiosa Pura Blue</t>
  </si>
  <si>
    <t>Veronica spicata</t>
  </si>
  <si>
    <t>Patchwork</t>
  </si>
  <si>
    <t>Colour White/red/pink/lilac purple</t>
  </si>
  <si>
    <t>height 40-80 cm, weather plants 120 cm</t>
  </si>
  <si>
    <t>Position Sun / part shade</t>
  </si>
  <si>
    <t>Forest edge mix</t>
  </si>
  <si>
    <t>Colour pink/white/purple</t>
  </si>
  <si>
    <t>Height 40-120 cm</t>
  </si>
  <si>
    <t>Position Partly shade to Shady</t>
  </si>
  <si>
    <t>Treasury</t>
  </si>
  <si>
    <t>Colour Purple / white / mauve / blue</t>
  </si>
  <si>
    <t>Height 40-100 cm</t>
  </si>
  <si>
    <t>Pollinating verge</t>
  </si>
  <si>
    <t>Colour Red/white/pink/purple and yellow</t>
  </si>
  <si>
    <t>Height 20-30 cm</t>
  </si>
  <si>
    <t>Position Sun, partial shade</t>
  </si>
  <si>
    <t>Price € per m2</t>
  </si>
  <si>
    <t>m2</t>
  </si>
  <si>
    <t xml:space="preserve">In case you offer 'certified biologically grown' systems for the same price 
you receive a fictitious discount of 50.000 € </t>
  </si>
  <si>
    <t>May 2025</t>
  </si>
  <si>
    <t>Phlomis russeliana</t>
  </si>
  <si>
    <t>Kalimeris incisa  'Blue Star'</t>
  </si>
  <si>
    <t>Agastache 'Blue Fortune'</t>
  </si>
  <si>
    <t>Cornus 'Winter Beauty'</t>
  </si>
  <si>
    <t>Salvia nemerosa 'Ostfriesland'</t>
  </si>
  <si>
    <t>Nepeta faassenii 'Grol'</t>
  </si>
  <si>
    <t>Achillea filipendulina 'Cloth of Gold'</t>
  </si>
  <si>
    <t>Geranium 'Rozanne'</t>
  </si>
  <si>
    <t>Miscanthus 'Morning Light'</t>
  </si>
  <si>
    <t>Kniphofia 'Rich Echoes'</t>
  </si>
  <si>
    <t>Crocosmia 'Prince of Orange'</t>
  </si>
  <si>
    <t>Pennisetum alop. 'Hameln'</t>
  </si>
  <si>
    <t>C20</t>
  </si>
  <si>
    <t>Name signatory as per Chambre of Commerce</t>
  </si>
  <si>
    <t>Contact phone number (mobile_</t>
  </si>
  <si>
    <t>Tender perennial plants and soilless systems - HUIZEN NL</t>
  </si>
  <si>
    <t xml:space="preserve">CAUTION: 
Please carefully read the quote request first. 
You must complete all prices and rates shaded yellow. Negative or non-realistic prices are not allowed. 
All prices exclude VAT and include all other possible costs such as transportation costs.
Only make promises you can demonstrate documented during the pre-award verification audit.
Huizen's purchasing conditions apply.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</si>
</sst>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.0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44" fontId="2" fillId="0" borderId="0" xfId="0" applyNumberFormat="1" applyFont="1"/>
    <xf numFmtId="44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164" fontId="3" fillId="0" borderId="3" xfId="0" applyNumberFormat="1" applyFont="1" applyBorder="1"/>
    <xf numFmtId="44" fontId="2" fillId="3" borderId="2" xfId="0" applyNumberFormat="1" applyFont="1" applyFill="1" applyBorder="1" applyProtection="1">
      <protection locked="0"/>
    </xf>
    <xf numFmtId="44" fontId="3" fillId="2" borderId="1" xfId="0" applyNumberFormat="1" applyFont="1" applyFill="1" applyBorder="1" applyProtection="1">
      <protection locked="0"/>
    </xf>
    <xf numFmtId="0" fontId="1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4" fillId="0" borderId="0" xfId="0" quotePrefix="1" applyFont="1"/>
    <xf numFmtId="0" fontId="10" fillId="0" borderId="0" xfId="0" applyFont="1"/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/>
    <xf numFmtId="0" fontId="0" fillId="3" borderId="2" xfId="0" applyFill="1" applyBorder="1" applyAlignment="1" applyProtection="1">
      <alignment horizontal="left"/>
      <protection locked="0"/>
    </xf>
  </cellXfs>
  <cellStyles count="1">
    <cellStyle name="Standa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G1050"/>
  <sheetViews>
    <sheetView tabSelected="1" zoomScaleNormal="100" workbookViewId="0">
      <pane ySplit="1" topLeftCell="A2" activePane="bottomLeft" state="frozen"/>
      <selection pane="bottomLeft" activeCell="C21" sqref="C21:C24"/>
    </sheetView>
  </sheetViews>
  <sheetFormatPr defaultColWidth="12.6328125" defaultRowHeight="15" customHeight="1" x14ac:dyDescent="0.25"/>
  <cols>
    <col min="1" max="1" width="67.6328125" customWidth="1"/>
    <col min="2" max="2" width="11" customWidth="1"/>
    <col min="3" max="3" width="15.6328125" customWidth="1"/>
    <col min="4" max="4" width="8.6328125" customWidth="1"/>
    <col min="5" max="5" width="16.453125" customWidth="1"/>
  </cols>
  <sheetData>
    <row r="1" spans="1:5" ht="15" customHeight="1" x14ac:dyDescent="0.35">
      <c r="A1" s="8" t="s">
        <v>0</v>
      </c>
      <c r="B1" s="16" t="s">
        <v>1</v>
      </c>
      <c r="C1" s="6" t="s">
        <v>2</v>
      </c>
    </row>
    <row r="2" spans="1:5" ht="15" customHeight="1" x14ac:dyDescent="0.35">
      <c r="A2" s="8"/>
      <c r="B2" s="8"/>
    </row>
    <row r="3" spans="1:5" ht="15" customHeight="1" x14ac:dyDescent="0.3">
      <c r="A3" s="6" t="s">
        <v>161</v>
      </c>
      <c r="B3" s="6"/>
      <c r="C3" s="7"/>
      <c r="D3" s="9"/>
    </row>
    <row r="4" spans="1:5" ht="15" customHeight="1" x14ac:dyDescent="0.25">
      <c r="A4" s="7"/>
      <c r="B4" s="7"/>
    </row>
    <row r="5" spans="1:5" ht="15" customHeight="1" x14ac:dyDescent="0.3">
      <c r="A5" s="6" t="s">
        <v>3</v>
      </c>
      <c r="B5" s="6"/>
    </row>
    <row r="6" spans="1:5" ht="15" customHeight="1" x14ac:dyDescent="0.25">
      <c r="A6" s="7" t="s">
        <v>4</v>
      </c>
      <c r="B6" s="7"/>
      <c r="C6" s="26"/>
      <c r="D6" s="26"/>
      <c r="E6" s="26"/>
    </row>
    <row r="7" spans="1:5" ht="15" customHeight="1" x14ac:dyDescent="0.25">
      <c r="A7" s="7" t="s">
        <v>159</v>
      </c>
      <c r="B7" s="7"/>
      <c r="C7" s="26"/>
      <c r="D7" s="26"/>
      <c r="E7" s="26"/>
    </row>
    <row r="8" spans="1:5" ht="15" customHeight="1" x14ac:dyDescent="0.25">
      <c r="A8" s="7" t="s">
        <v>5</v>
      </c>
      <c r="B8" s="7"/>
      <c r="C8" s="26"/>
      <c r="D8" s="26"/>
      <c r="E8" s="26"/>
    </row>
    <row r="9" spans="1:5" ht="15" customHeight="1" x14ac:dyDescent="0.25">
      <c r="A9" s="7" t="s">
        <v>6</v>
      </c>
      <c r="B9" s="7"/>
      <c r="C9" s="26"/>
      <c r="D9" s="26"/>
      <c r="E9" s="26"/>
    </row>
    <row r="10" spans="1:5" ht="15" customHeight="1" x14ac:dyDescent="0.25">
      <c r="A10" s="7" t="s">
        <v>7</v>
      </c>
      <c r="B10" s="7"/>
      <c r="C10" s="26"/>
      <c r="D10" s="26"/>
      <c r="E10" s="26"/>
    </row>
    <row r="11" spans="1:5" ht="15" customHeight="1" x14ac:dyDescent="0.25">
      <c r="A11" s="7" t="s">
        <v>8</v>
      </c>
      <c r="B11" s="7"/>
      <c r="C11" s="26"/>
      <c r="D11" s="26"/>
      <c r="E11" s="26"/>
    </row>
    <row r="12" spans="1:5" ht="15" customHeight="1" x14ac:dyDescent="0.25">
      <c r="A12" s="7" t="s">
        <v>9</v>
      </c>
      <c r="B12" s="7"/>
      <c r="C12" s="26"/>
      <c r="D12" s="26"/>
      <c r="E12" s="26"/>
    </row>
    <row r="13" spans="1:5" ht="15" customHeight="1" x14ac:dyDescent="0.25">
      <c r="A13" s="7" t="s">
        <v>10</v>
      </c>
      <c r="B13" s="7"/>
      <c r="C13" s="26"/>
      <c r="D13" s="26"/>
      <c r="E13" s="26"/>
    </row>
    <row r="14" spans="1:5" ht="15" customHeight="1" x14ac:dyDescent="0.25">
      <c r="A14" s="7" t="s">
        <v>160</v>
      </c>
      <c r="B14" s="7"/>
      <c r="C14" s="26"/>
      <c r="D14" s="26"/>
      <c r="E14" s="26"/>
    </row>
    <row r="15" spans="1:5" ht="15" customHeight="1" x14ac:dyDescent="0.25">
      <c r="A15" s="7"/>
      <c r="B15" s="7"/>
      <c r="C15" s="10"/>
      <c r="D15" s="10"/>
      <c r="E15" s="10"/>
    </row>
    <row r="16" spans="1:5" ht="15" customHeight="1" x14ac:dyDescent="0.3">
      <c r="A16" s="6" t="s">
        <v>11</v>
      </c>
      <c r="B16" s="6"/>
      <c r="C16" s="10"/>
      <c r="D16" s="10"/>
      <c r="E16" s="10"/>
    </row>
    <row r="17" spans="1:6" ht="15" customHeight="1" x14ac:dyDescent="0.3">
      <c r="A17" s="7" t="s">
        <v>12</v>
      </c>
      <c r="B17" s="7"/>
      <c r="C17" s="13"/>
      <c r="D17" s="10"/>
      <c r="E17" s="10"/>
    </row>
    <row r="18" spans="1:6" ht="15" customHeight="1" x14ac:dyDescent="0.3">
      <c r="A18" s="7" t="s">
        <v>13</v>
      </c>
      <c r="B18" s="7"/>
      <c r="C18" s="13"/>
      <c r="D18" s="10"/>
      <c r="E18" s="10"/>
    </row>
    <row r="19" spans="1:6" ht="15" customHeight="1" x14ac:dyDescent="0.25">
      <c r="A19" s="7"/>
      <c r="B19" s="7"/>
      <c r="C19" s="10"/>
      <c r="D19" s="10"/>
      <c r="E19" s="10"/>
    </row>
    <row r="20" spans="1:6" ht="15.75" customHeight="1" x14ac:dyDescent="0.3">
      <c r="A20" s="1" t="s">
        <v>24</v>
      </c>
      <c r="B20" s="16" t="s">
        <v>1</v>
      </c>
      <c r="C20" s="3" t="s">
        <v>14</v>
      </c>
      <c r="D20" s="1" t="s">
        <v>15</v>
      </c>
      <c r="E20" s="1" t="s">
        <v>16</v>
      </c>
      <c r="F20" s="1" t="s">
        <v>17</v>
      </c>
    </row>
    <row r="21" spans="1:6" ht="15.75" customHeight="1" x14ac:dyDescent="0.25">
      <c r="A21" t="s">
        <v>25</v>
      </c>
      <c r="B21" t="s">
        <v>18</v>
      </c>
      <c r="C21" s="14"/>
      <c r="D21">
        <v>887</v>
      </c>
      <c r="E21" s="5">
        <f t="shared" ref="E21:E22" si="0">C21*D21</f>
        <v>0</v>
      </c>
      <c r="F21" t="s">
        <v>38</v>
      </c>
    </row>
    <row r="22" spans="1:6" ht="15.75" customHeight="1" x14ac:dyDescent="0.35">
      <c r="A22" s="17" t="s">
        <v>26</v>
      </c>
      <c r="B22" s="17" t="s">
        <v>19</v>
      </c>
      <c r="C22" s="14"/>
      <c r="D22">
        <v>778</v>
      </c>
      <c r="E22" s="5">
        <f t="shared" si="0"/>
        <v>0</v>
      </c>
      <c r="F22" t="s">
        <v>38</v>
      </c>
    </row>
    <row r="23" spans="1:6" ht="15.75" customHeight="1" x14ac:dyDescent="0.35">
      <c r="A23" s="17" t="s">
        <v>27</v>
      </c>
      <c r="B23" s="17" t="s">
        <v>19</v>
      </c>
      <c r="C23" s="14"/>
      <c r="D23">
        <v>1558</v>
      </c>
      <c r="E23" s="5">
        <f>C23*D23</f>
        <v>0</v>
      </c>
      <c r="F23" t="s">
        <v>38</v>
      </c>
    </row>
    <row r="24" spans="1:6" ht="15.75" customHeight="1" x14ac:dyDescent="0.35">
      <c r="A24" s="17" t="s">
        <v>28</v>
      </c>
      <c r="B24" s="17" t="s">
        <v>19</v>
      </c>
      <c r="C24" s="14"/>
      <c r="D24">
        <v>1222</v>
      </c>
      <c r="E24" s="5">
        <f>C24*D24</f>
        <v>0</v>
      </c>
      <c r="F24" t="s">
        <v>38</v>
      </c>
    </row>
    <row r="25" spans="1:6" ht="15.75" customHeight="1" x14ac:dyDescent="0.35">
      <c r="A25" s="17" t="s">
        <v>29</v>
      </c>
      <c r="B25" s="17" t="s">
        <v>19</v>
      </c>
      <c r="C25" s="14"/>
      <c r="D25">
        <v>278</v>
      </c>
      <c r="E25" s="5">
        <f t="shared" ref="E25:E33" si="1">C25*D25</f>
        <v>0</v>
      </c>
      <c r="F25" t="s">
        <v>38</v>
      </c>
    </row>
    <row r="26" spans="1:6" ht="15.75" customHeight="1" x14ac:dyDescent="0.35">
      <c r="A26" s="17" t="s">
        <v>30</v>
      </c>
      <c r="B26" s="17" t="s">
        <v>19</v>
      </c>
      <c r="C26" s="14"/>
      <c r="D26">
        <v>78</v>
      </c>
      <c r="E26" s="5">
        <f t="shared" si="1"/>
        <v>0</v>
      </c>
      <c r="F26" t="s">
        <v>38</v>
      </c>
    </row>
    <row r="27" spans="1:6" ht="15.75" customHeight="1" x14ac:dyDescent="0.35">
      <c r="A27" s="10" t="s">
        <v>31</v>
      </c>
      <c r="B27" s="17" t="s">
        <v>19</v>
      </c>
      <c r="C27" s="14"/>
      <c r="D27">
        <v>52</v>
      </c>
      <c r="E27" s="5">
        <f t="shared" si="1"/>
        <v>0</v>
      </c>
      <c r="F27" t="s">
        <v>38</v>
      </c>
    </row>
    <row r="28" spans="1:6" ht="15.75" customHeight="1" x14ac:dyDescent="0.35">
      <c r="A28" s="17" t="s">
        <v>32</v>
      </c>
      <c r="B28" s="17" t="s">
        <v>19</v>
      </c>
      <c r="C28" s="14"/>
      <c r="D28">
        <v>78</v>
      </c>
      <c r="E28" s="5">
        <f t="shared" si="1"/>
        <v>0</v>
      </c>
      <c r="F28" t="s">
        <v>38</v>
      </c>
    </row>
    <row r="29" spans="1:6" ht="15.75" customHeight="1" x14ac:dyDescent="0.35">
      <c r="A29" s="17" t="s">
        <v>33</v>
      </c>
      <c r="B29" s="17" t="s">
        <v>19</v>
      </c>
      <c r="C29" s="14"/>
      <c r="D29">
        <v>25</v>
      </c>
      <c r="E29" s="5">
        <f t="shared" si="1"/>
        <v>0</v>
      </c>
      <c r="F29" t="s">
        <v>38</v>
      </c>
    </row>
    <row r="30" spans="1:6" ht="15.75" customHeight="1" x14ac:dyDescent="0.35">
      <c r="A30" s="17" t="s">
        <v>34</v>
      </c>
      <c r="B30" s="17" t="s">
        <v>19</v>
      </c>
      <c r="C30" s="14"/>
      <c r="D30">
        <v>169</v>
      </c>
      <c r="E30" s="5">
        <f t="shared" si="1"/>
        <v>0</v>
      </c>
      <c r="F30" t="s">
        <v>38</v>
      </c>
    </row>
    <row r="31" spans="1:6" ht="15.75" customHeight="1" x14ac:dyDescent="0.35">
      <c r="A31" t="s">
        <v>33</v>
      </c>
      <c r="B31" s="17" t="s">
        <v>19</v>
      </c>
      <c r="C31" s="14"/>
      <c r="D31">
        <v>808</v>
      </c>
      <c r="E31" s="5">
        <f t="shared" si="1"/>
        <v>0</v>
      </c>
      <c r="F31" t="s">
        <v>38</v>
      </c>
    </row>
    <row r="32" spans="1:6" ht="15.75" customHeight="1" x14ac:dyDescent="0.35">
      <c r="A32" t="s">
        <v>35</v>
      </c>
      <c r="B32" s="17" t="s">
        <v>19</v>
      </c>
      <c r="C32" s="14"/>
      <c r="D32">
        <v>54</v>
      </c>
      <c r="E32" s="5">
        <f t="shared" si="1"/>
        <v>0</v>
      </c>
      <c r="F32" t="s">
        <v>38</v>
      </c>
    </row>
    <row r="33" spans="1:7" ht="15.75" customHeight="1" x14ac:dyDescent="0.35">
      <c r="A33" s="17" t="s">
        <v>36</v>
      </c>
      <c r="B33" t="s">
        <v>21</v>
      </c>
      <c r="C33" s="14"/>
      <c r="D33">
        <v>8</v>
      </c>
      <c r="E33" s="5">
        <f t="shared" si="1"/>
        <v>0</v>
      </c>
      <c r="F33" t="s">
        <v>38</v>
      </c>
    </row>
    <row r="34" spans="1:7" ht="15.75" customHeight="1" x14ac:dyDescent="0.3">
      <c r="A34" t="s">
        <v>37</v>
      </c>
      <c r="B34" t="s">
        <v>21</v>
      </c>
      <c r="C34" s="14"/>
      <c r="D34">
        <v>15</v>
      </c>
      <c r="E34" s="5">
        <f t="shared" ref="E34:E36" si="2">C34*D34</f>
        <v>0</v>
      </c>
      <c r="F34" t="s">
        <v>38</v>
      </c>
      <c r="G34" s="11"/>
    </row>
    <row r="35" spans="1:7" ht="15.75" customHeight="1" x14ac:dyDescent="0.3">
      <c r="G35" s="11"/>
    </row>
    <row r="36" spans="1:7" ht="15.75" customHeight="1" x14ac:dyDescent="0.3">
      <c r="A36" t="s">
        <v>146</v>
      </c>
      <c r="B36" s="10" t="s">
        <v>19</v>
      </c>
      <c r="C36" s="14"/>
      <c r="D36">
        <v>267</v>
      </c>
      <c r="E36" s="5">
        <f t="shared" si="2"/>
        <v>0</v>
      </c>
      <c r="F36" s="7" t="s">
        <v>145</v>
      </c>
      <c r="G36" s="11"/>
    </row>
    <row r="37" spans="1:7" ht="15.75" customHeight="1" x14ac:dyDescent="0.3">
      <c r="A37" t="s">
        <v>147</v>
      </c>
      <c r="B37" s="10" t="s">
        <v>19</v>
      </c>
      <c r="C37" s="14"/>
      <c r="D37">
        <v>264</v>
      </c>
      <c r="E37" s="5">
        <f t="shared" ref="E37:E51" si="3">C37*D37</f>
        <v>0</v>
      </c>
      <c r="F37" s="7" t="s">
        <v>145</v>
      </c>
      <c r="G37" s="11"/>
    </row>
    <row r="38" spans="1:7" ht="15.75" customHeight="1" x14ac:dyDescent="0.3">
      <c r="A38" t="s">
        <v>148</v>
      </c>
      <c r="B38" s="10" t="s">
        <v>19</v>
      </c>
      <c r="C38" s="14"/>
      <c r="D38">
        <v>200</v>
      </c>
      <c r="E38" s="5">
        <f t="shared" si="3"/>
        <v>0</v>
      </c>
      <c r="F38" s="7" t="s">
        <v>145</v>
      </c>
      <c r="G38" s="11"/>
    </row>
    <row r="39" spans="1:7" ht="15.75" customHeight="1" x14ac:dyDescent="0.3">
      <c r="A39" t="s">
        <v>149</v>
      </c>
      <c r="B39" s="10" t="s">
        <v>19</v>
      </c>
      <c r="C39" s="14"/>
      <c r="D39">
        <v>234</v>
      </c>
      <c r="E39" s="5">
        <f t="shared" si="3"/>
        <v>0</v>
      </c>
      <c r="F39" s="7" t="s">
        <v>145</v>
      </c>
      <c r="G39" s="11"/>
    </row>
    <row r="40" spans="1:7" ht="15.75" customHeight="1" x14ac:dyDescent="0.3">
      <c r="A40" t="s">
        <v>150</v>
      </c>
      <c r="B40" s="10" t="s">
        <v>19</v>
      </c>
      <c r="C40" s="14"/>
      <c r="D40">
        <v>387</v>
      </c>
      <c r="E40" s="5">
        <f t="shared" si="3"/>
        <v>0</v>
      </c>
      <c r="F40" s="7" t="s">
        <v>145</v>
      </c>
      <c r="G40" s="11"/>
    </row>
    <row r="41" spans="1:7" ht="15.75" customHeight="1" x14ac:dyDescent="0.3">
      <c r="A41" t="s">
        <v>151</v>
      </c>
      <c r="B41" s="10" t="s">
        <v>19</v>
      </c>
      <c r="C41" s="14"/>
      <c r="D41">
        <v>538</v>
      </c>
      <c r="E41" s="5">
        <f t="shared" si="3"/>
        <v>0</v>
      </c>
      <c r="F41" s="7" t="s">
        <v>145</v>
      </c>
      <c r="G41" s="11"/>
    </row>
    <row r="42" spans="1:7" ht="15.75" customHeight="1" x14ac:dyDescent="0.3">
      <c r="A42" t="s">
        <v>152</v>
      </c>
      <c r="B42" s="10" t="s">
        <v>19</v>
      </c>
      <c r="C42" s="14"/>
      <c r="D42">
        <v>79</v>
      </c>
      <c r="E42" s="5">
        <f t="shared" si="3"/>
        <v>0</v>
      </c>
      <c r="F42" s="7" t="s">
        <v>145</v>
      </c>
      <c r="G42" s="11"/>
    </row>
    <row r="43" spans="1:7" ht="15.75" customHeight="1" x14ac:dyDescent="0.3">
      <c r="A43" t="s">
        <v>20</v>
      </c>
      <c r="B43" s="10" t="s">
        <v>19</v>
      </c>
      <c r="C43" s="14"/>
      <c r="D43">
        <v>257</v>
      </c>
      <c r="E43" s="5">
        <f t="shared" si="3"/>
        <v>0</v>
      </c>
      <c r="F43" s="7" t="s">
        <v>145</v>
      </c>
      <c r="G43" s="11"/>
    </row>
    <row r="44" spans="1:7" ht="15.75" customHeight="1" x14ac:dyDescent="0.3">
      <c r="A44" t="s">
        <v>153</v>
      </c>
      <c r="B44" s="10" t="s">
        <v>19</v>
      </c>
      <c r="C44" s="14"/>
      <c r="D44">
        <v>708</v>
      </c>
      <c r="E44" s="5">
        <f t="shared" si="3"/>
        <v>0</v>
      </c>
      <c r="F44" s="7" t="s">
        <v>145</v>
      </c>
      <c r="G44" s="11"/>
    </row>
    <row r="45" spans="1:7" ht="15.75" customHeight="1" x14ac:dyDescent="0.3">
      <c r="A45" t="s">
        <v>154</v>
      </c>
      <c r="B45" s="10" t="s">
        <v>158</v>
      </c>
      <c r="C45" s="14"/>
      <c r="D45">
        <v>18</v>
      </c>
      <c r="E45" s="5">
        <f t="shared" si="3"/>
        <v>0</v>
      </c>
      <c r="F45" s="7" t="s">
        <v>145</v>
      </c>
      <c r="G45" s="11"/>
    </row>
    <row r="46" spans="1:7" ht="15.75" customHeight="1" x14ac:dyDescent="0.3">
      <c r="A46" t="s">
        <v>155</v>
      </c>
      <c r="B46" s="10" t="s">
        <v>19</v>
      </c>
      <c r="C46" s="14"/>
      <c r="D46">
        <v>39</v>
      </c>
      <c r="E46" s="5">
        <f t="shared" si="3"/>
        <v>0</v>
      </c>
      <c r="F46" s="7" t="s">
        <v>145</v>
      </c>
      <c r="G46" s="11"/>
    </row>
    <row r="47" spans="1:7" ht="15.75" customHeight="1" x14ac:dyDescent="0.3">
      <c r="A47" t="s">
        <v>156</v>
      </c>
      <c r="B47" s="10" t="s">
        <v>19</v>
      </c>
      <c r="C47" s="14"/>
      <c r="D47">
        <v>35</v>
      </c>
      <c r="E47" s="5">
        <f t="shared" si="3"/>
        <v>0</v>
      </c>
      <c r="F47" s="7" t="s">
        <v>145</v>
      </c>
      <c r="G47" s="11"/>
    </row>
    <row r="48" spans="1:7" ht="15.75" customHeight="1" x14ac:dyDescent="0.3">
      <c r="A48" t="s">
        <v>157</v>
      </c>
      <c r="B48" s="10" t="s">
        <v>158</v>
      </c>
      <c r="C48" s="14"/>
      <c r="D48">
        <v>33</v>
      </c>
      <c r="E48" s="5">
        <f t="shared" si="3"/>
        <v>0</v>
      </c>
      <c r="F48" s="7" t="s">
        <v>145</v>
      </c>
      <c r="G48" s="11"/>
    </row>
    <row r="49" spans="1:7" ht="15.75" customHeight="1" x14ac:dyDescent="0.3">
      <c r="A49" t="s">
        <v>29</v>
      </c>
      <c r="B49" s="10" t="s">
        <v>19</v>
      </c>
      <c r="C49" s="14"/>
      <c r="D49">
        <v>158</v>
      </c>
      <c r="E49" s="5">
        <f t="shared" si="3"/>
        <v>0</v>
      </c>
      <c r="F49" s="7" t="s">
        <v>145</v>
      </c>
      <c r="G49" s="11"/>
    </row>
    <row r="50" spans="1:7" ht="15.75" customHeight="1" x14ac:dyDescent="0.3">
      <c r="A50" t="s">
        <v>45</v>
      </c>
      <c r="B50" s="10" t="s">
        <v>19</v>
      </c>
      <c r="C50" s="14"/>
      <c r="D50">
        <v>171</v>
      </c>
      <c r="E50" s="5">
        <f t="shared" si="3"/>
        <v>0</v>
      </c>
      <c r="F50" s="7" t="s">
        <v>145</v>
      </c>
      <c r="G50" s="11"/>
    </row>
    <row r="51" spans="1:7" ht="15.75" customHeight="1" x14ac:dyDescent="0.3">
      <c r="A51" t="s">
        <v>146</v>
      </c>
      <c r="B51" s="10" t="s">
        <v>19</v>
      </c>
      <c r="C51" s="14"/>
      <c r="D51">
        <v>383</v>
      </c>
      <c r="E51" s="5">
        <f t="shared" si="3"/>
        <v>0</v>
      </c>
      <c r="F51" s="7" t="s">
        <v>145</v>
      </c>
      <c r="G51" s="11"/>
    </row>
    <row r="52" spans="1:7" ht="15.75" customHeight="1" x14ac:dyDescent="0.35">
      <c r="A52" s="18" t="s">
        <v>22</v>
      </c>
      <c r="D52" s="17"/>
      <c r="E52" s="5"/>
      <c r="G52" s="11"/>
    </row>
    <row r="53" spans="1:7" ht="15.75" customHeight="1" x14ac:dyDescent="0.35">
      <c r="D53" s="17"/>
      <c r="E53" s="5"/>
      <c r="G53" s="11"/>
    </row>
    <row r="54" spans="1:7" ht="25.5" x14ac:dyDescent="0.3">
      <c r="A54" s="15" t="s">
        <v>39</v>
      </c>
      <c r="B54" s="2"/>
      <c r="C54" s="13"/>
      <c r="D54" s="2"/>
      <c r="E54" s="5">
        <f>IF(C54="Yes",-5000,0)</f>
        <v>0</v>
      </c>
    </row>
    <row r="56" spans="1:7" ht="15.75" customHeight="1" x14ac:dyDescent="0.3">
      <c r="A56" s="1" t="s">
        <v>40</v>
      </c>
      <c r="B56" s="16"/>
      <c r="C56" s="3" t="s">
        <v>142</v>
      </c>
      <c r="D56" s="1" t="s">
        <v>143</v>
      </c>
      <c r="E56" s="1" t="s">
        <v>16</v>
      </c>
      <c r="F56" s="1" t="s">
        <v>17</v>
      </c>
    </row>
    <row r="57" spans="1:7" ht="15.75" customHeight="1" x14ac:dyDescent="0.35">
      <c r="A57" s="17" t="s">
        <v>90</v>
      </c>
      <c r="C57" s="14"/>
      <c r="D57">
        <v>5990</v>
      </c>
      <c r="E57" s="5">
        <f t="shared" ref="E57:E63" si="4">C57*D57</f>
        <v>0</v>
      </c>
      <c r="F57" t="s">
        <v>38</v>
      </c>
    </row>
    <row r="58" spans="1:7" ht="15.75" customHeight="1" x14ac:dyDescent="0.35">
      <c r="A58" s="17" t="s">
        <v>112</v>
      </c>
      <c r="C58" s="14"/>
      <c r="D58">
        <v>1755</v>
      </c>
      <c r="E58" s="5">
        <f t="shared" si="4"/>
        <v>0</v>
      </c>
      <c r="F58" t="s">
        <v>38</v>
      </c>
    </row>
    <row r="59" spans="1:7" ht="15.75" customHeight="1" x14ac:dyDescent="0.35">
      <c r="A59" s="17" t="s">
        <v>69</v>
      </c>
      <c r="C59" s="14"/>
      <c r="D59">
        <v>1495</v>
      </c>
      <c r="E59" s="5">
        <f t="shared" si="4"/>
        <v>0</v>
      </c>
      <c r="F59" t="s">
        <v>38</v>
      </c>
    </row>
    <row r="60" spans="1:7" ht="15.75" customHeight="1" x14ac:dyDescent="0.25"/>
    <row r="61" spans="1:7" ht="15.75" customHeight="1" x14ac:dyDescent="0.35">
      <c r="A61" s="17" t="s">
        <v>90</v>
      </c>
      <c r="C61" s="14"/>
      <c r="D61">
        <v>11197</v>
      </c>
      <c r="E61" s="5">
        <f t="shared" si="4"/>
        <v>0</v>
      </c>
      <c r="F61" s="7" t="s">
        <v>145</v>
      </c>
    </row>
    <row r="62" spans="1:7" ht="15.75" customHeight="1" x14ac:dyDescent="0.35">
      <c r="A62" s="17" t="s">
        <v>41</v>
      </c>
      <c r="C62" s="14"/>
      <c r="D62">
        <v>2117</v>
      </c>
      <c r="E62" s="5">
        <f t="shared" si="4"/>
        <v>0</v>
      </c>
      <c r="F62" s="7" t="s">
        <v>145</v>
      </c>
    </row>
    <row r="63" spans="1:7" ht="15.75" customHeight="1" x14ac:dyDescent="0.35">
      <c r="A63" s="17" t="s">
        <v>69</v>
      </c>
      <c r="C63" s="14"/>
      <c r="D63">
        <v>995</v>
      </c>
      <c r="E63" s="5">
        <f t="shared" si="4"/>
        <v>0</v>
      </c>
      <c r="F63" s="7" t="s">
        <v>145</v>
      </c>
    </row>
    <row r="64" spans="1:7" ht="15" customHeight="1" x14ac:dyDescent="0.3">
      <c r="A64" s="18"/>
      <c r="B64" s="2"/>
      <c r="C64" s="2"/>
      <c r="D64" s="2"/>
      <c r="E64" s="5"/>
    </row>
    <row r="65" spans="1:5" ht="25.5" x14ac:dyDescent="0.3">
      <c r="A65" s="15" t="s">
        <v>144</v>
      </c>
      <c r="B65" s="2"/>
      <c r="C65" s="13"/>
      <c r="D65" s="2"/>
      <c r="E65" s="5">
        <f>IF(C65="Yes",-50000,0)</f>
        <v>0</v>
      </c>
    </row>
    <row r="66" spans="1:5" ht="15" customHeight="1" x14ac:dyDescent="0.25">
      <c r="A66" s="2"/>
      <c r="B66" s="2"/>
      <c r="C66" s="2"/>
      <c r="D66" s="2"/>
      <c r="E66" s="5"/>
    </row>
    <row r="67" spans="1:5" ht="15" customHeight="1" thickBot="1" x14ac:dyDescent="0.3">
      <c r="A67" s="2"/>
      <c r="B67" s="2"/>
      <c r="C67" s="2"/>
      <c r="D67" s="2"/>
      <c r="E67" s="5"/>
    </row>
    <row r="68" spans="1:5" ht="15" customHeight="1" thickBot="1" x14ac:dyDescent="0.3">
      <c r="A68" s="2" t="s">
        <v>23</v>
      </c>
      <c r="B68" s="2"/>
      <c r="C68" s="2"/>
      <c r="D68" s="2"/>
      <c r="E68" s="12">
        <f>SUM(E21:E65)</f>
        <v>0</v>
      </c>
    </row>
    <row r="69" spans="1:5" ht="15" customHeight="1" x14ac:dyDescent="0.3">
      <c r="A69" s="2"/>
      <c r="B69" s="2"/>
      <c r="C69" s="3"/>
      <c r="E69" s="5"/>
    </row>
    <row r="70" spans="1:5" ht="88.75" customHeight="1" x14ac:dyDescent="0.25">
      <c r="A70" s="24" t="s">
        <v>162</v>
      </c>
      <c r="B70" s="24"/>
      <c r="C70" s="25"/>
      <c r="D70" s="25"/>
      <c r="E70" s="25"/>
    </row>
    <row r="71" spans="1:5" ht="15.75" customHeight="1" x14ac:dyDescent="0.25">
      <c r="A71" s="7"/>
      <c r="B71" s="7"/>
      <c r="C71" s="4"/>
    </row>
    <row r="72" spans="1:5" ht="15.75" customHeight="1" x14ac:dyDescent="0.25">
      <c r="C72" s="4"/>
    </row>
    <row r="73" spans="1:5" ht="15.75" customHeight="1" x14ac:dyDescent="0.25">
      <c r="C73" s="4"/>
    </row>
    <row r="74" spans="1:5" ht="15.75" customHeight="1" x14ac:dyDescent="0.25">
      <c r="C74" s="4"/>
    </row>
    <row r="75" spans="1:5" ht="15.75" customHeight="1" x14ac:dyDescent="0.25">
      <c r="C75" s="4"/>
    </row>
    <row r="76" spans="1:5" ht="15.75" customHeight="1" x14ac:dyDescent="0.25">
      <c r="C76" s="4"/>
    </row>
    <row r="77" spans="1:5" ht="15.75" customHeight="1" x14ac:dyDescent="0.25">
      <c r="C77" s="4"/>
    </row>
    <row r="78" spans="1:5" ht="15.75" customHeight="1" x14ac:dyDescent="0.25">
      <c r="C78" s="4"/>
    </row>
    <row r="79" spans="1:5" ht="15.75" customHeight="1" x14ac:dyDescent="0.25">
      <c r="C79" s="4"/>
    </row>
    <row r="80" spans="1:5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2.5" x14ac:dyDescent="0.25">
      <c r="C989" s="4"/>
    </row>
    <row r="990" spans="3:3" ht="12.5" x14ac:dyDescent="0.25">
      <c r="C990" s="4"/>
    </row>
    <row r="991" spans="3:3" ht="12.5" x14ac:dyDescent="0.25">
      <c r="C991" s="4"/>
    </row>
    <row r="992" spans="3:3" ht="12.5" x14ac:dyDescent="0.25">
      <c r="C992" s="4"/>
    </row>
    <row r="993" spans="3:3" ht="12.5" x14ac:dyDescent="0.25">
      <c r="C993" s="4"/>
    </row>
    <row r="994" spans="3:3" ht="12.5" x14ac:dyDescent="0.25">
      <c r="C994" s="4"/>
    </row>
    <row r="995" spans="3:3" ht="12.5" x14ac:dyDescent="0.25">
      <c r="C995" s="4"/>
    </row>
    <row r="996" spans="3:3" ht="12.5" x14ac:dyDescent="0.25">
      <c r="C996" s="4"/>
    </row>
    <row r="997" spans="3:3" ht="12.5" x14ac:dyDescent="0.25">
      <c r="C997" s="4"/>
    </row>
    <row r="998" spans="3:3" ht="12.5" x14ac:dyDescent="0.25">
      <c r="C998" s="4"/>
    </row>
    <row r="999" spans="3:3" ht="12.5" x14ac:dyDescent="0.25">
      <c r="C999" s="4"/>
    </row>
    <row r="1000" spans="3:3" ht="12.5" x14ac:dyDescent="0.25">
      <c r="C1000" s="4"/>
    </row>
    <row r="1001" spans="3:3" ht="12.5" x14ac:dyDescent="0.25">
      <c r="C1001" s="4"/>
    </row>
    <row r="1002" spans="3:3" ht="12.5" x14ac:dyDescent="0.25">
      <c r="C1002" s="4"/>
    </row>
    <row r="1003" spans="3:3" ht="12.5" x14ac:dyDescent="0.25">
      <c r="C1003" s="4"/>
    </row>
    <row r="1004" spans="3:3" ht="12.5" x14ac:dyDescent="0.25">
      <c r="C1004" s="4"/>
    </row>
    <row r="1005" spans="3:3" ht="12.5" x14ac:dyDescent="0.25">
      <c r="C1005" s="4"/>
    </row>
    <row r="1006" spans="3:3" ht="15" customHeight="1" x14ac:dyDescent="0.25">
      <c r="C1006" s="4"/>
    </row>
    <row r="1007" spans="3:3" ht="15" customHeight="1" x14ac:dyDescent="0.25">
      <c r="C1007" s="4"/>
    </row>
    <row r="1008" spans="3:3" ht="15" customHeight="1" x14ac:dyDescent="0.25">
      <c r="C1008" s="4"/>
    </row>
    <row r="1009" spans="3:3" ht="15" customHeight="1" x14ac:dyDescent="0.25">
      <c r="C1009" s="4"/>
    </row>
    <row r="1010" spans="3:3" ht="15" customHeight="1" x14ac:dyDescent="0.25">
      <c r="C1010" s="4"/>
    </row>
    <row r="1011" spans="3:3" ht="15" customHeight="1" x14ac:dyDescent="0.25">
      <c r="C1011" s="4"/>
    </row>
    <row r="1012" spans="3:3" ht="15" customHeight="1" x14ac:dyDescent="0.25">
      <c r="C1012" s="4"/>
    </row>
    <row r="1013" spans="3:3" ht="15" customHeight="1" x14ac:dyDescent="0.25">
      <c r="C1013" s="4"/>
    </row>
    <row r="1014" spans="3:3" ht="15" customHeight="1" x14ac:dyDescent="0.25">
      <c r="C1014" s="4"/>
    </row>
    <row r="1015" spans="3:3" ht="15" customHeight="1" x14ac:dyDescent="0.25">
      <c r="C1015" s="4"/>
    </row>
    <row r="1016" spans="3:3" ht="15" customHeight="1" x14ac:dyDescent="0.25">
      <c r="C1016" s="4"/>
    </row>
    <row r="1017" spans="3:3" ht="15" customHeight="1" x14ac:dyDescent="0.25">
      <c r="C1017" s="4"/>
    </row>
    <row r="1018" spans="3:3" ht="15" customHeight="1" x14ac:dyDescent="0.25">
      <c r="C1018" s="4"/>
    </row>
    <row r="1019" spans="3:3" ht="15" customHeight="1" x14ac:dyDescent="0.25">
      <c r="C1019" s="4"/>
    </row>
    <row r="1020" spans="3:3" ht="15" customHeight="1" x14ac:dyDescent="0.25">
      <c r="C1020" s="4"/>
    </row>
    <row r="1021" spans="3:3" ht="15" customHeight="1" x14ac:dyDescent="0.25">
      <c r="C1021" s="4"/>
    </row>
    <row r="1022" spans="3:3" ht="15" customHeight="1" x14ac:dyDescent="0.25">
      <c r="C1022" s="4"/>
    </row>
    <row r="1023" spans="3:3" ht="15" customHeight="1" x14ac:dyDescent="0.25">
      <c r="C1023" s="4"/>
    </row>
    <row r="1024" spans="3:3" ht="15" customHeight="1" x14ac:dyDescent="0.25">
      <c r="C1024" s="4"/>
    </row>
    <row r="1025" spans="3:3" ht="15" customHeight="1" x14ac:dyDescent="0.25">
      <c r="C1025" s="4"/>
    </row>
    <row r="1026" spans="3:3" ht="15" customHeight="1" x14ac:dyDescent="0.25">
      <c r="C1026" s="4"/>
    </row>
    <row r="1027" spans="3:3" ht="15" customHeight="1" x14ac:dyDescent="0.25">
      <c r="C1027" s="4"/>
    </row>
    <row r="1028" spans="3:3" ht="15" customHeight="1" x14ac:dyDescent="0.25">
      <c r="C1028" s="4"/>
    </row>
    <row r="1029" spans="3:3" ht="15" customHeight="1" x14ac:dyDescent="0.25">
      <c r="C1029" s="4"/>
    </row>
    <row r="1030" spans="3:3" ht="15" customHeight="1" x14ac:dyDescent="0.25">
      <c r="C1030" s="4"/>
    </row>
    <row r="1031" spans="3:3" ht="15" customHeight="1" x14ac:dyDescent="0.25">
      <c r="C1031" s="4"/>
    </row>
    <row r="1032" spans="3:3" ht="15" customHeight="1" x14ac:dyDescent="0.25">
      <c r="C1032" s="4"/>
    </row>
    <row r="1033" spans="3:3" ht="15" customHeight="1" x14ac:dyDescent="0.25">
      <c r="C1033" s="4"/>
    </row>
    <row r="1034" spans="3:3" ht="15" customHeight="1" x14ac:dyDescent="0.25">
      <c r="C1034" s="4"/>
    </row>
    <row r="1035" spans="3:3" ht="15" customHeight="1" x14ac:dyDescent="0.25">
      <c r="C1035" s="4"/>
    </row>
    <row r="1036" spans="3:3" ht="15" customHeight="1" x14ac:dyDescent="0.25">
      <c r="C1036" s="4"/>
    </row>
    <row r="1037" spans="3:3" ht="15" customHeight="1" x14ac:dyDescent="0.25">
      <c r="C1037" s="4"/>
    </row>
    <row r="1038" spans="3:3" ht="15" customHeight="1" x14ac:dyDescent="0.25">
      <c r="C1038" s="4"/>
    </row>
    <row r="1039" spans="3:3" ht="15" customHeight="1" x14ac:dyDescent="0.25">
      <c r="C1039" s="4"/>
    </row>
    <row r="1040" spans="3:3" ht="15" customHeight="1" x14ac:dyDescent="0.25">
      <c r="C1040" s="4"/>
    </row>
    <row r="1041" spans="3:3" ht="15" customHeight="1" x14ac:dyDescent="0.25">
      <c r="C1041" s="4"/>
    </row>
    <row r="1042" spans="3:3" ht="15" customHeight="1" x14ac:dyDescent="0.25">
      <c r="C1042" s="4"/>
    </row>
    <row r="1043" spans="3:3" ht="15" customHeight="1" x14ac:dyDescent="0.25">
      <c r="C1043" s="4"/>
    </row>
    <row r="1044" spans="3:3" ht="15" customHeight="1" x14ac:dyDescent="0.25">
      <c r="C1044" s="4"/>
    </row>
    <row r="1045" spans="3:3" ht="15" customHeight="1" x14ac:dyDescent="0.25">
      <c r="C1045" s="4"/>
    </row>
    <row r="1046" spans="3:3" ht="15" customHeight="1" x14ac:dyDescent="0.25">
      <c r="C1046" s="4"/>
    </row>
    <row r="1047" spans="3:3" ht="15" customHeight="1" x14ac:dyDescent="0.25">
      <c r="C1047" s="4"/>
    </row>
    <row r="1048" spans="3:3" ht="15" customHeight="1" x14ac:dyDescent="0.25">
      <c r="C1048" s="4"/>
    </row>
    <row r="1049" spans="3:3" ht="15" customHeight="1" x14ac:dyDescent="0.25">
      <c r="C1049" s="4"/>
    </row>
    <row r="1050" spans="3:3" ht="15" customHeight="1" x14ac:dyDescent="0.25">
      <c r="C1050" s="4"/>
    </row>
  </sheetData>
  <sheetProtection algorithmName="SHA-512" hashValue="1dvBTPE8HXp+0jYxJOmbGYT2lsWC3FEDGpVeH8U9shKac2SkY25MpsaIDHxcFMtHJ3UQgoL/I+VJqngUGKL3OA==" saltValue="bdeoq4TDn20J/b8z3lkYXQ==" spinCount="100000" sheet="1" selectLockedCells="1"/>
  <mergeCells count="10">
    <mergeCell ref="A70:E70"/>
    <mergeCell ref="C6:E6"/>
    <mergeCell ref="C7:E7"/>
    <mergeCell ref="C8:E8"/>
    <mergeCell ref="C9:E9"/>
    <mergeCell ref="C10:E10"/>
    <mergeCell ref="C11:E11"/>
    <mergeCell ref="C13:E13"/>
    <mergeCell ref="C14:E14"/>
    <mergeCell ref="C12:E12"/>
  </mergeCells>
  <conditionalFormatting sqref="C17:C18">
    <cfRule type="containsText" dxfId="5" priority="71" operator="containsText" text="No">
      <formula>NOT(ISERROR(SEARCH("No",C17)))</formula>
    </cfRule>
    <cfRule type="containsText" dxfId="4" priority="72" operator="containsText" text="Ja">
      <formula>NOT(ISERROR(SEARCH("Ja",C17)))</formula>
    </cfRule>
    <cfRule type="colorScale" priority="73">
      <colorScale>
        <cfvo type="formula" val="&quot;&quot;&quot;Ja&quot;&quot;&quot;"/>
        <cfvo type="max"/>
        <color theme="7"/>
        <color rgb="FFFF0000"/>
      </colorScale>
    </cfRule>
  </conditionalFormatting>
  <conditionalFormatting sqref="C54">
    <cfRule type="containsText" dxfId="3" priority="1" operator="containsText" text="No">
      <formula>NOT(ISERROR(SEARCH("No",C54)))</formula>
    </cfRule>
    <cfRule type="containsText" dxfId="2" priority="2" operator="containsText" text="Ja">
      <formula>NOT(ISERROR(SEARCH("Ja",C54)))</formula>
    </cfRule>
    <cfRule type="colorScale" priority="3">
      <colorScale>
        <cfvo type="formula" val="&quot;&quot;&quot;Ja&quot;&quot;&quot;"/>
        <cfvo type="max"/>
        <color theme="7"/>
        <color rgb="FFFF0000"/>
      </colorScale>
    </cfRule>
  </conditionalFormatting>
  <conditionalFormatting sqref="C65">
    <cfRule type="containsText" dxfId="1" priority="4" operator="containsText" text="No">
      <formula>NOT(ISERROR(SEARCH("No",C65)))</formula>
    </cfRule>
    <cfRule type="containsText" dxfId="0" priority="5" operator="containsText" text="Ja">
      <formula>NOT(ISERROR(SEARCH("Ja",C65)))</formula>
    </cfRule>
    <cfRule type="colorScale" priority="6">
      <colorScale>
        <cfvo type="formula" val="&quot;&quot;&quot;Ja&quot;&quot;&quot;"/>
        <cfvo type="max"/>
        <color theme="7"/>
        <color rgb="FFFF0000"/>
      </colorScale>
    </cfRule>
  </conditionalFormatting>
  <dataValidations count="1">
    <dataValidation type="list" allowBlank="1" showInputMessage="1" showErrorMessage="1" sqref="C17:C18 C65 C54" xr:uid="{B2764104-5989-40E4-B568-F1BD51BF6F74}">
      <formula1>"Yes, No"</formula1>
    </dataValidation>
  </dataValidations>
  <pageMargins left="0.7" right="0.7" top="0.75" bottom="0.75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C195-2A9F-4BC9-A020-BF2B6DAAF148}">
  <dimension ref="A1:D122"/>
  <sheetViews>
    <sheetView workbookViewId="0">
      <selection activeCell="A12" sqref="A12"/>
    </sheetView>
  </sheetViews>
  <sheetFormatPr defaultColWidth="8.90625" defaultRowHeight="12.5" x14ac:dyDescent="0.25"/>
  <cols>
    <col min="1" max="1" width="41.1796875" style="21" customWidth="1"/>
    <col min="2" max="2" width="34.453125" style="21" customWidth="1"/>
    <col min="3" max="16384" width="8.90625" style="21"/>
  </cols>
  <sheetData>
    <row r="1" spans="1:4" ht="13" x14ac:dyDescent="0.3">
      <c r="A1" s="19" t="s">
        <v>41</v>
      </c>
      <c r="B1" s="20" t="s">
        <v>131</v>
      </c>
      <c r="C1" s="20"/>
      <c r="D1" s="20"/>
    </row>
    <row r="2" spans="1:4" ht="13.25" x14ac:dyDescent="0.25">
      <c r="A2" s="22" t="s">
        <v>42</v>
      </c>
      <c r="B2" s="20" t="s">
        <v>132</v>
      </c>
      <c r="C2" s="20"/>
      <c r="D2" s="20"/>
    </row>
    <row r="3" spans="1:4" ht="13.25" x14ac:dyDescent="0.25">
      <c r="A3" s="22" t="s">
        <v>43</v>
      </c>
      <c r="B3" s="20" t="s">
        <v>133</v>
      </c>
      <c r="C3" s="20"/>
      <c r="D3" s="20"/>
    </row>
    <row r="4" spans="1:4" ht="13.25" x14ac:dyDescent="0.25">
      <c r="A4" s="22" t="s">
        <v>44</v>
      </c>
      <c r="B4" s="20" t="s">
        <v>134</v>
      </c>
      <c r="C4" s="20"/>
      <c r="D4" s="20"/>
    </row>
    <row r="5" spans="1:4" ht="13.25" x14ac:dyDescent="0.25">
      <c r="A5" s="22" t="s">
        <v>45</v>
      </c>
      <c r="B5" s="20"/>
      <c r="C5" s="20"/>
      <c r="D5" s="20"/>
    </row>
    <row r="6" spans="1:4" ht="13.25" x14ac:dyDescent="0.25">
      <c r="A6" s="22" t="s">
        <v>46</v>
      </c>
      <c r="B6" s="20"/>
      <c r="C6" s="20"/>
      <c r="D6" s="20"/>
    </row>
    <row r="7" spans="1:4" ht="13.25" x14ac:dyDescent="0.25">
      <c r="A7" s="22" t="s">
        <v>47</v>
      </c>
      <c r="B7" s="20"/>
      <c r="C7" s="20"/>
      <c r="D7" s="20"/>
    </row>
    <row r="8" spans="1:4" ht="13.25" x14ac:dyDescent="0.25">
      <c r="A8" s="22" t="s">
        <v>48</v>
      </c>
      <c r="B8" s="20"/>
      <c r="C8" s="20"/>
      <c r="D8" s="20"/>
    </row>
    <row r="9" spans="1:4" ht="13.25" x14ac:dyDescent="0.25">
      <c r="A9" s="22" t="s">
        <v>49</v>
      </c>
      <c r="B9" s="20"/>
      <c r="C9" s="20"/>
      <c r="D9" s="20"/>
    </row>
    <row r="10" spans="1:4" ht="13.25" x14ac:dyDescent="0.25">
      <c r="A10" s="22" t="s">
        <v>50</v>
      </c>
      <c r="B10" s="20"/>
      <c r="C10" s="20"/>
      <c r="D10" s="20"/>
    </row>
    <row r="11" spans="1:4" ht="13.25" x14ac:dyDescent="0.25">
      <c r="A11" s="22" t="s">
        <v>51</v>
      </c>
      <c r="B11" s="20"/>
      <c r="C11" s="20"/>
      <c r="D11" s="20"/>
    </row>
    <row r="12" spans="1:4" ht="13.25" x14ac:dyDescent="0.25">
      <c r="A12" s="22" t="s">
        <v>52</v>
      </c>
      <c r="B12" s="20"/>
      <c r="C12" s="20"/>
      <c r="D12" s="20"/>
    </row>
    <row r="13" spans="1:4" ht="13.25" x14ac:dyDescent="0.25">
      <c r="A13" s="22" t="s">
        <v>53</v>
      </c>
      <c r="B13" s="20"/>
      <c r="C13" s="20"/>
      <c r="D13" s="20"/>
    </row>
    <row r="14" spans="1:4" ht="13.25" x14ac:dyDescent="0.25">
      <c r="A14" s="22" t="s">
        <v>54</v>
      </c>
      <c r="B14" s="20"/>
      <c r="C14" s="20"/>
      <c r="D14" s="20"/>
    </row>
    <row r="15" spans="1:4" ht="13.25" x14ac:dyDescent="0.25">
      <c r="A15" s="22" t="s">
        <v>55</v>
      </c>
      <c r="B15" s="20"/>
      <c r="C15" s="20"/>
      <c r="D15" s="20"/>
    </row>
    <row r="16" spans="1:4" ht="13.25" x14ac:dyDescent="0.25">
      <c r="A16" s="22" t="s">
        <v>56</v>
      </c>
      <c r="B16" s="20"/>
      <c r="C16" s="20"/>
      <c r="D16" s="20"/>
    </row>
    <row r="17" spans="1:4" ht="13.25" x14ac:dyDescent="0.25">
      <c r="A17" s="22" t="s">
        <v>57</v>
      </c>
      <c r="B17" s="20"/>
      <c r="C17" s="20"/>
      <c r="D17" s="20"/>
    </row>
    <row r="18" spans="1:4" ht="13.25" x14ac:dyDescent="0.25">
      <c r="A18" s="22" t="s">
        <v>58</v>
      </c>
      <c r="B18" s="20"/>
      <c r="C18" s="20"/>
      <c r="D18" s="20"/>
    </row>
    <row r="19" spans="1:4" ht="13.25" x14ac:dyDescent="0.25">
      <c r="A19" s="22" t="s">
        <v>59</v>
      </c>
      <c r="B19" s="20"/>
      <c r="C19" s="20"/>
      <c r="D19" s="20"/>
    </row>
    <row r="20" spans="1:4" ht="13.25" x14ac:dyDescent="0.25">
      <c r="A20" s="22" t="s">
        <v>60</v>
      </c>
      <c r="B20" s="20"/>
      <c r="C20" s="20"/>
      <c r="D20" s="20"/>
    </row>
    <row r="21" spans="1:4" ht="13.25" x14ac:dyDescent="0.25">
      <c r="A21" s="22" t="s">
        <v>61</v>
      </c>
      <c r="B21" s="20"/>
      <c r="C21" s="20"/>
      <c r="D21" s="20"/>
    </row>
    <row r="22" spans="1:4" ht="13.25" x14ac:dyDescent="0.25">
      <c r="A22" s="22" t="s">
        <v>62</v>
      </c>
      <c r="B22" s="20"/>
      <c r="C22" s="20"/>
      <c r="D22" s="20"/>
    </row>
    <row r="23" spans="1:4" ht="13.25" x14ac:dyDescent="0.25">
      <c r="A23" s="22" t="s">
        <v>63</v>
      </c>
      <c r="B23" s="20"/>
      <c r="C23" s="20"/>
      <c r="D23" s="20"/>
    </row>
    <row r="24" spans="1:4" ht="13.25" x14ac:dyDescent="0.25">
      <c r="A24" s="22" t="s">
        <v>64</v>
      </c>
      <c r="B24" s="20"/>
      <c r="C24" s="20"/>
      <c r="D24" s="20"/>
    </row>
    <row r="25" spans="1:4" ht="13.25" x14ac:dyDescent="0.25">
      <c r="A25" s="22" t="s">
        <v>65</v>
      </c>
      <c r="B25" s="20"/>
      <c r="C25" s="20"/>
      <c r="D25" s="20"/>
    </row>
    <row r="26" spans="1:4" ht="13.25" x14ac:dyDescent="0.25">
      <c r="A26" s="22" t="s">
        <v>66</v>
      </c>
      <c r="B26" s="20"/>
      <c r="C26" s="20"/>
      <c r="D26" s="20"/>
    </row>
    <row r="27" spans="1:4" ht="13.25" x14ac:dyDescent="0.25">
      <c r="A27" s="22" t="s">
        <v>67</v>
      </c>
      <c r="B27" s="20"/>
      <c r="C27" s="20"/>
      <c r="D27" s="20"/>
    </row>
    <row r="28" spans="1:4" ht="13.25" x14ac:dyDescent="0.25">
      <c r="A28" s="22" t="s">
        <v>68</v>
      </c>
      <c r="B28" s="20"/>
      <c r="C28" s="20"/>
      <c r="D28" s="20"/>
    </row>
    <row r="29" spans="1:4" ht="13.25" x14ac:dyDescent="0.25">
      <c r="A29" s="20"/>
      <c r="B29" s="20"/>
      <c r="C29" s="20"/>
      <c r="D29" s="20"/>
    </row>
    <row r="30" spans="1:4" ht="13" x14ac:dyDescent="0.25">
      <c r="A30" s="23" t="s">
        <v>69</v>
      </c>
      <c r="B30" s="20" t="s">
        <v>135</v>
      </c>
      <c r="C30" s="20"/>
      <c r="D30" s="20"/>
    </row>
    <row r="31" spans="1:4" ht="13.25" x14ac:dyDescent="0.25">
      <c r="A31" s="22" t="s">
        <v>70</v>
      </c>
      <c r="B31" s="20" t="s">
        <v>136</v>
      </c>
      <c r="C31" s="20"/>
      <c r="D31" s="20"/>
    </row>
    <row r="32" spans="1:4" ht="13.25" x14ac:dyDescent="0.25">
      <c r="A32" s="22" t="s">
        <v>42</v>
      </c>
      <c r="B32" s="20" t="s">
        <v>137</v>
      </c>
      <c r="C32" s="20"/>
      <c r="D32" s="20"/>
    </row>
    <row r="33" spans="1:4" ht="13.25" x14ac:dyDescent="0.25">
      <c r="A33" s="22" t="s">
        <v>71</v>
      </c>
      <c r="B33" s="20" t="s">
        <v>130</v>
      </c>
      <c r="C33" s="20"/>
      <c r="D33" s="20"/>
    </row>
    <row r="34" spans="1:4" ht="13.25" x14ac:dyDescent="0.25">
      <c r="A34" s="22" t="s">
        <v>72</v>
      </c>
      <c r="B34" s="20"/>
      <c r="C34" s="20"/>
      <c r="D34" s="20"/>
    </row>
    <row r="35" spans="1:4" ht="13.25" x14ac:dyDescent="0.25">
      <c r="A35" s="22" t="s">
        <v>73</v>
      </c>
      <c r="B35" s="20"/>
      <c r="C35" s="20"/>
      <c r="D35" s="20"/>
    </row>
    <row r="36" spans="1:4" ht="13.25" x14ac:dyDescent="0.25">
      <c r="A36" s="22" t="s">
        <v>74</v>
      </c>
      <c r="B36" s="20"/>
      <c r="C36" s="20"/>
      <c r="D36" s="20"/>
    </row>
    <row r="37" spans="1:4" ht="13.25" x14ac:dyDescent="0.25">
      <c r="A37" s="22" t="s">
        <v>50</v>
      </c>
      <c r="B37" s="20"/>
      <c r="C37" s="20"/>
      <c r="D37" s="20"/>
    </row>
    <row r="38" spans="1:4" ht="13.25" x14ac:dyDescent="0.25">
      <c r="A38" s="22" t="s">
        <v>75</v>
      </c>
      <c r="B38" s="20"/>
      <c r="C38" s="20"/>
      <c r="D38" s="20"/>
    </row>
    <row r="39" spans="1:4" ht="13.25" x14ac:dyDescent="0.25">
      <c r="A39" s="22" t="s">
        <v>76</v>
      </c>
      <c r="B39" s="20"/>
      <c r="C39" s="20"/>
      <c r="D39" s="20"/>
    </row>
    <row r="40" spans="1:4" ht="13.25" x14ac:dyDescent="0.25">
      <c r="A40" s="22" t="s">
        <v>55</v>
      </c>
      <c r="B40" s="20"/>
      <c r="C40" s="20"/>
      <c r="D40" s="20"/>
    </row>
    <row r="41" spans="1:4" ht="13.25" x14ac:dyDescent="0.25">
      <c r="A41" s="22" t="s">
        <v>56</v>
      </c>
      <c r="B41" s="20"/>
      <c r="C41" s="20"/>
      <c r="D41" s="20"/>
    </row>
    <row r="42" spans="1:4" ht="13.25" x14ac:dyDescent="0.25">
      <c r="A42" s="22" t="s">
        <v>57</v>
      </c>
      <c r="B42" s="20"/>
      <c r="C42" s="20"/>
      <c r="D42" s="20"/>
    </row>
    <row r="43" spans="1:4" ht="13.25" x14ac:dyDescent="0.25">
      <c r="A43" s="22" t="s">
        <v>60</v>
      </c>
      <c r="B43" s="20"/>
      <c r="C43" s="20"/>
      <c r="D43" s="20"/>
    </row>
    <row r="44" spans="1:4" ht="13.25" x14ac:dyDescent="0.25">
      <c r="A44" s="22" t="s">
        <v>62</v>
      </c>
      <c r="B44" s="20"/>
      <c r="C44" s="20"/>
      <c r="D44" s="20"/>
    </row>
    <row r="45" spans="1:4" ht="13.25" x14ac:dyDescent="0.25">
      <c r="A45" s="22" t="s">
        <v>77</v>
      </c>
      <c r="B45" s="20"/>
      <c r="C45" s="20"/>
      <c r="D45" s="20"/>
    </row>
    <row r="46" spans="1:4" x14ac:dyDescent="0.25">
      <c r="A46" s="22" t="s">
        <v>78</v>
      </c>
      <c r="B46" s="20"/>
      <c r="C46" s="20"/>
      <c r="D46" s="20"/>
    </row>
    <row r="47" spans="1:4" x14ac:dyDescent="0.25">
      <c r="A47" s="22" t="s">
        <v>79</v>
      </c>
      <c r="B47" s="20"/>
      <c r="C47" s="20"/>
      <c r="D47" s="20"/>
    </row>
    <row r="48" spans="1:4" x14ac:dyDescent="0.25">
      <c r="A48" s="22" t="s">
        <v>80</v>
      </c>
      <c r="B48" s="20"/>
      <c r="C48" s="20"/>
      <c r="D48" s="20"/>
    </row>
    <row r="49" spans="1:4" x14ac:dyDescent="0.25">
      <c r="A49" s="22" t="s">
        <v>81</v>
      </c>
      <c r="B49" s="20"/>
      <c r="C49" s="20"/>
      <c r="D49" s="20"/>
    </row>
    <row r="50" spans="1:4" x14ac:dyDescent="0.25">
      <c r="A50" s="22" t="s">
        <v>82</v>
      </c>
      <c r="B50" s="20"/>
      <c r="C50" s="20"/>
      <c r="D50" s="20"/>
    </row>
    <row r="51" spans="1:4" x14ac:dyDescent="0.25">
      <c r="A51" s="22" t="s">
        <v>65</v>
      </c>
      <c r="B51" s="20"/>
      <c r="C51" s="20"/>
      <c r="D51" s="20"/>
    </row>
    <row r="52" spans="1:4" x14ac:dyDescent="0.25">
      <c r="A52" s="22" t="s">
        <v>83</v>
      </c>
      <c r="B52" s="20"/>
      <c r="C52" s="20"/>
      <c r="D52" s="20"/>
    </row>
    <row r="53" spans="1:4" x14ac:dyDescent="0.25">
      <c r="A53" s="22" t="s">
        <v>84</v>
      </c>
      <c r="B53" s="20"/>
      <c r="C53" s="20"/>
      <c r="D53" s="20"/>
    </row>
    <row r="54" spans="1:4" x14ac:dyDescent="0.25">
      <c r="A54" s="22" t="s">
        <v>85</v>
      </c>
      <c r="B54" s="20"/>
      <c r="C54" s="20"/>
      <c r="D54" s="20"/>
    </row>
    <row r="55" spans="1:4" x14ac:dyDescent="0.25">
      <c r="A55" s="22" t="s">
        <v>86</v>
      </c>
      <c r="B55" s="20"/>
      <c r="C55" s="20"/>
      <c r="D55" s="20"/>
    </row>
    <row r="56" spans="1:4" x14ac:dyDescent="0.25">
      <c r="A56" s="22" t="s">
        <v>87</v>
      </c>
      <c r="B56" s="20"/>
      <c r="C56" s="20"/>
      <c r="D56" s="20"/>
    </row>
    <row r="57" spans="1:4" x14ac:dyDescent="0.25">
      <c r="A57" s="22" t="s">
        <v>88</v>
      </c>
      <c r="B57" s="20"/>
      <c r="C57" s="20"/>
      <c r="D57" s="20"/>
    </row>
    <row r="58" spans="1:4" x14ac:dyDescent="0.25">
      <c r="A58" s="22" t="s">
        <v>89</v>
      </c>
      <c r="B58" s="20"/>
      <c r="C58" s="20"/>
      <c r="D58" s="20"/>
    </row>
    <row r="59" spans="1:4" x14ac:dyDescent="0.25">
      <c r="A59" s="22" t="s">
        <v>68</v>
      </c>
      <c r="B59" s="20"/>
      <c r="C59" s="20"/>
      <c r="D59" s="20"/>
    </row>
    <row r="60" spans="1:4" x14ac:dyDescent="0.25">
      <c r="A60" s="20"/>
      <c r="B60" s="20"/>
      <c r="C60" s="20"/>
      <c r="D60" s="20"/>
    </row>
    <row r="61" spans="1:4" ht="13" x14ac:dyDescent="0.25">
      <c r="A61" s="23" t="s">
        <v>90</v>
      </c>
      <c r="B61" s="20" t="s">
        <v>138</v>
      </c>
      <c r="C61" s="20"/>
      <c r="D61" s="20"/>
    </row>
    <row r="62" spans="1:4" x14ac:dyDescent="0.25">
      <c r="A62" s="22" t="s">
        <v>42</v>
      </c>
      <c r="B62" s="20" t="s">
        <v>139</v>
      </c>
      <c r="C62" s="20"/>
      <c r="D62" s="20"/>
    </row>
    <row r="63" spans="1:4" x14ac:dyDescent="0.25">
      <c r="A63" s="22" t="s">
        <v>91</v>
      </c>
      <c r="B63" s="20" t="s">
        <v>140</v>
      </c>
      <c r="C63" s="20"/>
      <c r="D63" s="20"/>
    </row>
    <row r="64" spans="1:4" x14ac:dyDescent="0.25">
      <c r="A64" s="22" t="s">
        <v>92</v>
      </c>
      <c r="B64" s="20" t="s">
        <v>141</v>
      </c>
      <c r="C64" s="20"/>
      <c r="D64" s="20"/>
    </row>
    <row r="65" spans="1:4" x14ac:dyDescent="0.25">
      <c r="A65" s="22" t="s">
        <v>48</v>
      </c>
      <c r="C65" s="20"/>
      <c r="D65" s="20"/>
    </row>
    <row r="66" spans="1:4" x14ac:dyDescent="0.25">
      <c r="A66" s="22" t="s">
        <v>93</v>
      </c>
      <c r="B66" s="20"/>
      <c r="C66" s="20"/>
      <c r="D66" s="20"/>
    </row>
    <row r="67" spans="1:4" x14ac:dyDescent="0.25">
      <c r="A67" s="22" t="s">
        <v>94</v>
      </c>
      <c r="B67" s="20"/>
      <c r="C67" s="20"/>
      <c r="D67" s="20"/>
    </row>
    <row r="68" spans="1:4" x14ac:dyDescent="0.25">
      <c r="A68" s="22" t="s">
        <v>95</v>
      </c>
      <c r="B68" s="20"/>
      <c r="C68" s="20"/>
      <c r="D68" s="20"/>
    </row>
    <row r="69" spans="1:4" x14ac:dyDescent="0.25">
      <c r="A69" s="22" t="s">
        <v>55</v>
      </c>
      <c r="B69" s="20"/>
      <c r="C69" s="20"/>
      <c r="D69" s="20"/>
    </row>
    <row r="70" spans="1:4" x14ac:dyDescent="0.25">
      <c r="A70" s="22" t="s">
        <v>57</v>
      </c>
      <c r="B70" s="20"/>
      <c r="C70" s="20"/>
      <c r="D70" s="20"/>
    </row>
    <row r="71" spans="1:4" x14ac:dyDescent="0.25">
      <c r="A71" s="22" t="s">
        <v>96</v>
      </c>
      <c r="B71" s="20"/>
      <c r="C71" s="20"/>
      <c r="D71" s="20"/>
    </row>
    <row r="72" spans="1:4" x14ac:dyDescent="0.25">
      <c r="A72" s="22" t="s">
        <v>97</v>
      </c>
      <c r="B72" s="20"/>
      <c r="C72" s="20"/>
      <c r="D72" s="20"/>
    </row>
    <row r="73" spans="1:4" x14ac:dyDescent="0.25">
      <c r="A73" s="22" t="s">
        <v>98</v>
      </c>
      <c r="B73" s="20"/>
      <c r="C73" s="20"/>
      <c r="D73" s="20"/>
    </row>
    <row r="74" spans="1:4" x14ac:dyDescent="0.25">
      <c r="A74" s="22" t="s">
        <v>99</v>
      </c>
      <c r="B74" s="20"/>
      <c r="C74" s="20"/>
      <c r="D74" s="20"/>
    </row>
    <row r="75" spans="1:4" x14ac:dyDescent="0.25">
      <c r="A75" s="22" t="s">
        <v>100</v>
      </c>
      <c r="B75" s="20"/>
      <c r="C75" s="20"/>
      <c r="D75" s="20"/>
    </row>
    <row r="76" spans="1:4" x14ac:dyDescent="0.25">
      <c r="A76" s="22" t="s">
        <v>80</v>
      </c>
      <c r="B76" s="20"/>
      <c r="C76" s="20"/>
      <c r="D76" s="20"/>
    </row>
    <row r="77" spans="1:4" x14ac:dyDescent="0.25">
      <c r="A77" s="22" t="s">
        <v>101</v>
      </c>
      <c r="B77" s="20"/>
      <c r="C77" s="20"/>
      <c r="D77" s="20"/>
    </row>
    <row r="78" spans="1:4" x14ac:dyDescent="0.25">
      <c r="A78" s="22" t="s">
        <v>102</v>
      </c>
      <c r="B78" s="20"/>
      <c r="C78" s="20"/>
      <c r="D78" s="20"/>
    </row>
    <row r="79" spans="1:4" x14ac:dyDescent="0.25">
      <c r="A79" s="22" t="s">
        <v>103</v>
      </c>
      <c r="B79" s="20"/>
      <c r="C79" s="20"/>
      <c r="D79" s="20"/>
    </row>
    <row r="80" spans="1:4" x14ac:dyDescent="0.25">
      <c r="A80" s="22" t="s">
        <v>83</v>
      </c>
      <c r="B80" s="20"/>
      <c r="C80" s="20"/>
      <c r="D80" s="20"/>
    </row>
    <row r="81" spans="1:4" x14ac:dyDescent="0.25">
      <c r="A81" s="22" t="s">
        <v>104</v>
      </c>
      <c r="B81" s="20"/>
      <c r="C81" s="20"/>
      <c r="D81" s="20"/>
    </row>
    <row r="82" spans="1:4" x14ac:dyDescent="0.25">
      <c r="A82" s="22" t="s">
        <v>105</v>
      </c>
      <c r="B82" s="20"/>
      <c r="C82" s="20"/>
      <c r="D82" s="20"/>
    </row>
    <row r="83" spans="1:4" x14ac:dyDescent="0.25">
      <c r="A83" s="22" t="s">
        <v>88</v>
      </c>
      <c r="B83" s="20"/>
      <c r="C83" s="20"/>
      <c r="D83" s="20"/>
    </row>
    <row r="84" spans="1:4" x14ac:dyDescent="0.25">
      <c r="A84" s="22" t="s">
        <v>106</v>
      </c>
      <c r="B84" s="20"/>
      <c r="C84" s="20"/>
      <c r="D84" s="20"/>
    </row>
    <row r="85" spans="1:4" x14ac:dyDescent="0.25">
      <c r="A85" s="22" t="s">
        <v>107</v>
      </c>
      <c r="B85" s="20"/>
      <c r="C85" s="20"/>
      <c r="D85" s="20"/>
    </row>
    <row r="86" spans="1:4" x14ac:dyDescent="0.25">
      <c r="A86" s="22" t="s">
        <v>108</v>
      </c>
      <c r="B86" s="20"/>
      <c r="C86" s="20"/>
      <c r="D86" s="20"/>
    </row>
    <row r="87" spans="1:4" x14ac:dyDescent="0.25">
      <c r="A87" s="22" t="s">
        <v>109</v>
      </c>
      <c r="B87" s="20"/>
      <c r="C87" s="20"/>
      <c r="D87" s="20"/>
    </row>
    <row r="88" spans="1:4" x14ac:dyDescent="0.25">
      <c r="A88" s="22" t="s">
        <v>110</v>
      </c>
      <c r="B88" s="20"/>
      <c r="C88" s="20"/>
      <c r="D88" s="20"/>
    </row>
    <row r="89" spans="1:4" x14ac:dyDescent="0.25">
      <c r="A89" s="22" t="s">
        <v>111</v>
      </c>
      <c r="B89" s="20"/>
      <c r="C89" s="20"/>
      <c r="D89" s="20"/>
    </row>
    <row r="90" spans="1:4" x14ac:dyDescent="0.25">
      <c r="A90" s="20"/>
      <c r="B90" s="20"/>
      <c r="C90" s="20"/>
      <c r="D90" s="20"/>
    </row>
    <row r="91" spans="1:4" x14ac:dyDescent="0.25">
      <c r="A91" s="20"/>
      <c r="B91" s="20"/>
      <c r="C91" s="20"/>
      <c r="D91" s="20"/>
    </row>
    <row r="92" spans="1:4" ht="13" x14ac:dyDescent="0.25">
      <c r="A92" s="23" t="s">
        <v>112</v>
      </c>
      <c r="B92" s="20" t="s">
        <v>127</v>
      </c>
      <c r="C92" s="20"/>
      <c r="D92" s="20"/>
    </row>
    <row r="93" spans="1:4" x14ac:dyDescent="0.25">
      <c r="A93" s="22" t="s">
        <v>42</v>
      </c>
      <c r="B93" s="20" t="s">
        <v>128</v>
      </c>
      <c r="C93" s="20"/>
      <c r="D93" s="20"/>
    </row>
    <row r="94" spans="1:4" x14ac:dyDescent="0.25">
      <c r="A94" s="22" t="s">
        <v>113</v>
      </c>
      <c r="B94" s="20" t="s">
        <v>129</v>
      </c>
      <c r="C94" s="20"/>
      <c r="D94" s="20"/>
    </row>
    <row r="95" spans="1:4" x14ac:dyDescent="0.25">
      <c r="A95" s="22" t="s">
        <v>73</v>
      </c>
      <c r="B95" s="20" t="s">
        <v>130</v>
      </c>
      <c r="C95" s="20"/>
      <c r="D95" s="20"/>
    </row>
    <row r="96" spans="1:4" x14ac:dyDescent="0.25">
      <c r="A96" s="22" t="s">
        <v>94</v>
      </c>
      <c r="B96" s="20"/>
      <c r="C96" s="20"/>
      <c r="D96" s="20"/>
    </row>
    <row r="97" spans="1:4" x14ac:dyDescent="0.25">
      <c r="A97" s="22" t="s">
        <v>50</v>
      </c>
      <c r="B97" s="20"/>
      <c r="C97" s="20"/>
      <c r="D97" s="20"/>
    </row>
    <row r="98" spans="1:4" x14ac:dyDescent="0.25">
      <c r="A98" s="22" t="s">
        <v>76</v>
      </c>
      <c r="B98" s="20"/>
      <c r="C98" s="20"/>
      <c r="D98" s="20"/>
    </row>
    <row r="99" spans="1:4" x14ac:dyDescent="0.25">
      <c r="A99" s="22" t="s">
        <v>114</v>
      </c>
      <c r="B99" s="20"/>
      <c r="C99" s="20"/>
      <c r="D99" s="20"/>
    </row>
    <row r="100" spans="1:4" x14ac:dyDescent="0.25">
      <c r="A100" s="22" t="s">
        <v>115</v>
      </c>
      <c r="B100" s="20"/>
      <c r="C100" s="20"/>
      <c r="D100" s="20"/>
    </row>
    <row r="101" spans="1:4" x14ac:dyDescent="0.25">
      <c r="A101" s="22" t="s">
        <v>116</v>
      </c>
      <c r="B101" s="20"/>
      <c r="C101" s="20"/>
      <c r="D101" s="20"/>
    </row>
    <row r="102" spans="1:4" x14ac:dyDescent="0.25">
      <c r="A102" s="22" t="s">
        <v>55</v>
      </c>
      <c r="B102" s="20"/>
      <c r="C102" s="20"/>
      <c r="D102" s="20"/>
    </row>
    <row r="103" spans="1:4" x14ac:dyDescent="0.25">
      <c r="A103" s="22" t="s">
        <v>60</v>
      </c>
      <c r="B103" s="20"/>
      <c r="C103" s="20"/>
      <c r="D103" s="20"/>
    </row>
    <row r="104" spans="1:4" x14ac:dyDescent="0.25">
      <c r="A104" s="22" t="s">
        <v>62</v>
      </c>
      <c r="B104" s="20"/>
      <c r="C104" s="20"/>
      <c r="D104" s="20"/>
    </row>
    <row r="105" spans="1:4" x14ac:dyDescent="0.25">
      <c r="A105" s="22" t="s">
        <v>77</v>
      </c>
      <c r="B105" s="20"/>
      <c r="C105" s="20"/>
      <c r="D105" s="20"/>
    </row>
    <row r="106" spans="1:4" x14ac:dyDescent="0.25">
      <c r="A106" s="22" t="s">
        <v>117</v>
      </c>
      <c r="B106" s="20"/>
      <c r="C106" s="20"/>
      <c r="D106" s="20"/>
    </row>
    <row r="107" spans="1:4" x14ac:dyDescent="0.25">
      <c r="A107" s="22" t="s">
        <v>100</v>
      </c>
      <c r="B107" s="20"/>
      <c r="C107" s="20"/>
      <c r="D107" s="20"/>
    </row>
    <row r="108" spans="1:4" x14ac:dyDescent="0.25">
      <c r="A108" s="22" t="s">
        <v>118</v>
      </c>
      <c r="B108" s="20"/>
      <c r="C108" s="20"/>
      <c r="D108" s="20"/>
    </row>
    <row r="109" spans="1:4" x14ac:dyDescent="0.25">
      <c r="A109" s="22" t="s">
        <v>80</v>
      </c>
      <c r="B109" s="20"/>
      <c r="C109" s="20"/>
      <c r="D109" s="20"/>
    </row>
    <row r="110" spans="1:4" x14ac:dyDescent="0.25">
      <c r="A110" s="22" t="s">
        <v>119</v>
      </c>
      <c r="B110" s="20"/>
      <c r="C110" s="20"/>
      <c r="D110" s="20"/>
    </row>
    <row r="111" spans="1:4" x14ac:dyDescent="0.25">
      <c r="A111" s="22" t="s">
        <v>82</v>
      </c>
      <c r="B111" s="20"/>
      <c r="C111" s="20"/>
      <c r="D111" s="20"/>
    </row>
    <row r="112" spans="1:4" x14ac:dyDescent="0.25">
      <c r="A112" s="22" t="s">
        <v>83</v>
      </c>
      <c r="B112" s="20"/>
      <c r="C112" s="20"/>
      <c r="D112" s="20"/>
    </row>
    <row r="113" spans="1:4" x14ac:dyDescent="0.25">
      <c r="A113" s="22" t="s">
        <v>120</v>
      </c>
      <c r="B113" s="20"/>
      <c r="C113" s="20"/>
      <c r="D113" s="20"/>
    </row>
    <row r="114" spans="1:4" x14ac:dyDescent="0.25">
      <c r="A114" s="22" t="s">
        <v>85</v>
      </c>
      <c r="B114" s="20"/>
      <c r="C114" s="20"/>
      <c r="D114" s="20"/>
    </row>
    <row r="115" spans="1:4" x14ac:dyDescent="0.25">
      <c r="A115" s="22" t="s">
        <v>121</v>
      </c>
      <c r="B115" s="20"/>
      <c r="C115" s="20"/>
      <c r="D115" s="20"/>
    </row>
    <row r="116" spans="1:4" x14ac:dyDescent="0.25">
      <c r="A116" s="22" t="s">
        <v>122</v>
      </c>
      <c r="B116" s="20"/>
      <c r="C116" s="20"/>
      <c r="D116" s="20"/>
    </row>
    <row r="117" spans="1:4" x14ac:dyDescent="0.25">
      <c r="A117" s="22" t="s">
        <v>123</v>
      </c>
      <c r="B117" s="20"/>
      <c r="C117" s="20"/>
      <c r="D117" s="20"/>
    </row>
    <row r="118" spans="1:4" x14ac:dyDescent="0.25">
      <c r="A118" s="22" t="s">
        <v>124</v>
      </c>
      <c r="B118" s="20"/>
      <c r="C118" s="20"/>
      <c r="D118" s="20"/>
    </row>
    <row r="119" spans="1:4" x14ac:dyDescent="0.25">
      <c r="A119" s="22" t="s">
        <v>87</v>
      </c>
      <c r="B119" s="20"/>
      <c r="C119" s="20"/>
      <c r="D119" s="20"/>
    </row>
    <row r="120" spans="1:4" x14ac:dyDescent="0.25">
      <c r="A120" s="22" t="s">
        <v>125</v>
      </c>
      <c r="B120" s="20"/>
      <c r="C120" s="20"/>
      <c r="D120" s="20"/>
    </row>
    <row r="121" spans="1:4" x14ac:dyDescent="0.25">
      <c r="A121" s="22" t="s">
        <v>109</v>
      </c>
      <c r="B121" s="20"/>
      <c r="C121" s="20"/>
      <c r="D121" s="20"/>
    </row>
    <row r="122" spans="1:4" x14ac:dyDescent="0.25">
      <c r="A122" s="22" t="s">
        <v>126</v>
      </c>
      <c r="B122" s="20"/>
      <c r="C122" s="20"/>
      <c r="D122" s="2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90fc19-0c10-487c-9c40-9082c9ba2848" xsi:nil="true"/>
    <lcf76f155ced4ddcb4097134ff3c332f xmlns="b1263174-ab05-4d36-977e-fd70c7cf2b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B2AD9F96DC61468FD43964FE980419" ma:contentTypeVersion="14" ma:contentTypeDescription="Een nieuw document maken." ma:contentTypeScope="" ma:versionID="1d76687c3e1a42b252c83c6faf641017">
  <xsd:schema xmlns:xsd="http://www.w3.org/2001/XMLSchema" xmlns:xs="http://www.w3.org/2001/XMLSchema" xmlns:p="http://schemas.microsoft.com/office/2006/metadata/properties" xmlns:ns2="b1263174-ab05-4d36-977e-fd70c7cf2b26" xmlns:ns3="8790fc19-0c10-487c-9c40-9082c9ba2848" targetNamespace="http://schemas.microsoft.com/office/2006/metadata/properties" ma:root="true" ma:fieldsID="d7a67b1f992ece7300c8f8dbb2610b85" ns2:_="" ns3:_="">
    <xsd:import namespace="b1263174-ab05-4d36-977e-fd70c7cf2b26"/>
    <xsd:import namespace="8790fc19-0c10-487c-9c40-9082c9ba2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63174-ab05-4d36-977e-fd70c7cf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fd4cc37e-1259-4b87-9cf0-7c407609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0fc19-0c10-487c-9c40-9082c9ba284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efcffa1-9273-42f3-8981-c675121898af}" ma:internalName="TaxCatchAll" ma:showField="CatchAllData" ma:web="8790fc19-0c10-487c-9c40-9082c9ba2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9D262-8734-400D-9D88-315E12B712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E5028-C90F-4619-AAB5-9B89CD9748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1263174-ab05-4d36-977e-fd70c7cf2b26"/>
    <ds:schemaRef ds:uri="8790fc19-0c10-487c-9c40-9082c9ba284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C23815-A82D-4784-8076-669957C66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63174-ab05-4d36-977e-fd70c7cf2b26"/>
    <ds:schemaRef ds:uri="8790fc19-0c10-487c-9c40-9082c9ba2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Quotation</vt:lpstr>
      <vt:lpstr>Systems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karres</dc:creator>
  <cp:keywords/>
  <dc:description/>
  <cp:lastModifiedBy>Menno karres</cp:lastModifiedBy>
  <cp:revision/>
  <dcterms:created xsi:type="dcterms:W3CDTF">2022-07-27T14:24:51Z</dcterms:created>
  <dcterms:modified xsi:type="dcterms:W3CDTF">2023-04-14T08:05:47Z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0x01010005B2AD9F96DC61468FD43964FE980419</vt:lpwstr>
  </property>
  <property fmtid="{D5CDD505-2E9C-101B-9397-08002B2CF9AE}" pid="3" name="MediaServiceImageTags">
    <vt:lpwstr/>
  </property>
</Properties>
</file>