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https://hetservicecentrum-my.sharepoint.com/personal/n_van_oosterhout_hetservicecentrum_nl/Documents/Kleding/PvE/Bijlagen/"/>
    </mc:Choice>
  </mc:AlternateContent>
  <xr:revisionPtr revIDLastSave="33" documentId="8_{7CD838CE-1199-43CF-A752-546CC29EC64D}" xr6:coauthVersionLast="47" xr6:coauthVersionMax="47" xr10:uidLastSave="{205788B6-7895-4E75-9FC6-76706EB2EE17}"/>
  <bookViews>
    <workbookView xWindow="-108" yWindow="-108" windowWidth="23256" windowHeight="12576" activeTab="3" xr2:uid="{76B9D1FD-82F2-4E5A-88B1-12417227ED1F}"/>
  </bookViews>
  <sheets>
    <sheet name="1. Inschrijfbiljet" sheetId="1" r:id="rId1"/>
    <sheet name="2. Kledingprijs" sheetId="3" r:id="rId2"/>
    <sheet name="3. Reiniging- en logistiek" sheetId="4" r:id="rId3"/>
    <sheet name="4. Groot onderhoud"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5" i="3" l="1"/>
  <c r="F25" i="3" s="1"/>
  <c r="E24" i="3"/>
  <c r="F24" i="3" s="1"/>
  <c r="D16" i="4"/>
  <c r="D8" i="4"/>
  <c r="D9" i="4"/>
  <c r="D10" i="4"/>
  <c r="D11" i="4"/>
  <c r="D12" i="4"/>
  <c r="D13" i="4"/>
  <c r="D14" i="4"/>
  <c r="D15" i="4"/>
  <c r="D7" i="4"/>
  <c r="D6" i="4"/>
  <c r="H6" i="4" s="1"/>
  <c r="E27" i="3"/>
  <c r="F27" i="3" s="1"/>
  <c r="E26" i="3"/>
  <c r="F26" i="3" s="1"/>
  <c r="E23" i="3"/>
  <c r="F23" i="3" s="1"/>
  <c r="F6" i="3"/>
  <c r="B32" i="3"/>
  <c r="B30" i="3"/>
  <c r="B19" i="3"/>
  <c r="F16" i="3"/>
  <c r="F15" i="3"/>
  <c r="F14" i="3"/>
  <c r="F13" i="3"/>
  <c r="F12" i="3"/>
  <c r="F11" i="3"/>
  <c r="F10" i="3"/>
  <c r="F9" i="3"/>
  <c r="F8" i="3"/>
  <c r="F7" i="3"/>
  <c r="F28" i="3" l="1"/>
  <c r="F30" i="3" s="1"/>
  <c r="F17" i="3"/>
  <c r="F19" i="3" s="1"/>
  <c r="F32" i="3" s="1"/>
  <c r="H16" i="4" l="1"/>
  <c r="H15" i="4"/>
  <c r="H14" i="4"/>
  <c r="H13" i="4"/>
  <c r="H12" i="4"/>
  <c r="H11" i="4"/>
  <c r="H10" i="4"/>
  <c r="H9" i="4"/>
  <c r="H8" i="4"/>
  <c r="H7" i="4"/>
  <c r="H17" i="4" l="1"/>
  <c r="C12" i="1" l="1"/>
  <c r="C13" i="1" s="1"/>
</calcChain>
</file>

<file path=xl/sharedStrings.xml><?xml version="1.0" encoding="utf-8"?>
<sst xmlns="http://schemas.openxmlformats.org/spreadsheetml/2006/main" count="107" uniqueCount="63">
  <si>
    <t>BIJLAGE 3 - INSCHRIJFBILJET</t>
  </si>
  <si>
    <t>Opdrachtgever</t>
  </si>
  <si>
    <t>VEILIGHEIDSREGIO ROTTERDAM-RIJNMOND                                                                 RAV BRABANT MIDDEN-WEST-NOORD</t>
  </si>
  <si>
    <t>Refererentienummer</t>
  </si>
  <si>
    <t xml:space="preserve">HSCDOC-1368817716-1074 </t>
  </si>
  <si>
    <t>Inschrijfprijs</t>
  </si>
  <si>
    <t>Kosten per gebruik</t>
  </si>
  <si>
    <t>Totaal</t>
  </si>
  <si>
    <t>Aldus naar waarheid ingevuld en ondertekend:</t>
  </si>
  <si>
    <t>Naam organisatie Inschrijver</t>
  </si>
  <si>
    <t>[invullen door Inschrijver]</t>
  </si>
  <si>
    <t>Adres</t>
  </si>
  <si>
    <t>Postcode en plaats</t>
  </si>
  <si>
    <t>Naam vertegenwoordigingsbevoegde ondertekenaar</t>
  </si>
  <si>
    <t>Functie</t>
  </si>
  <si>
    <t>Datum</t>
  </si>
  <si>
    <t>Handtekening</t>
  </si>
  <si>
    <t>Prijzen kledingartikelen</t>
  </si>
  <si>
    <t>Let op: prijzen betreffen all-in prijzen (zoals, maar niet uitsluitend, maten -5, -10, +5 en +10, bedrijfslogo's), zie paragraaf 4.3.1 van het Beschrijvend document.</t>
  </si>
  <si>
    <t>Ambulancemedewerkers en -chauffeurs</t>
  </si>
  <si>
    <t>Nr.</t>
  </si>
  <si>
    <t>Artikel</t>
  </si>
  <si>
    <t>Stuks per kledingpakket</t>
  </si>
  <si>
    <t>Bedrag in € excl. BTW          
per artikel</t>
  </si>
  <si>
    <t>Totaal prijs per kledingpakket</t>
  </si>
  <si>
    <t>Softshelljas Ambulance fluorrood</t>
  </si>
  <si>
    <t>Parka Ambulance fluorrood</t>
  </si>
  <si>
    <t>Bodywarmer Ambulance fluorrood</t>
  </si>
  <si>
    <t>Broek Ambulance blauwgrijs</t>
  </si>
  <si>
    <t>Werkhemd lange mouw Ambulance turquoise</t>
  </si>
  <si>
    <t>Werkhemd korte mouw Ambulance turquoise</t>
  </si>
  <si>
    <t>Polo korte mouw Ambulance turquoise/rood</t>
  </si>
  <si>
    <t>Polo lange mouw Ambulance turquoise/rood</t>
  </si>
  <si>
    <t>T-shirt korte mouw Ambulance turquoise/rood</t>
  </si>
  <si>
    <t>Polosweater Ambulance turquoise/rood</t>
  </si>
  <si>
    <t xml:space="preserve">Fleecevest Ambulance turquoise </t>
  </si>
  <si>
    <t>Subtotaal</t>
  </si>
  <si>
    <t>Aantal kledingpakketten</t>
  </si>
  <si>
    <t>Meldkamercentralisten</t>
  </si>
  <si>
    <t xml:space="preserve">Onderstaande artikelen met bijbehorende inschrijfprijzen worden niet meegenomen in de weging van het gunningscriterium 'prijs'. </t>
  </si>
  <si>
    <t>Deze artikelen hoeven bij inschrijving nog niet gecertificeerd aanwezig te zijn.</t>
  </si>
  <si>
    <t xml:space="preserve">Bedrag in € excl. BTW        </t>
  </si>
  <si>
    <t>Cap</t>
  </si>
  <si>
    <t>Muts</t>
  </si>
  <si>
    <t>Das</t>
  </si>
  <si>
    <t>Col</t>
  </si>
  <si>
    <t>Prijzen Reiniging- en logistiek</t>
  </si>
  <si>
    <t>Let op: prijzen betreffen all-in prijzen, zie paragraaf 4.3.1 van het Beschrijvend document.</t>
  </si>
  <si>
    <t xml:space="preserve">Kledingprijs (A) </t>
  </si>
  <si>
    <t xml:space="preserve">Minimaal aantal gegarandeerde wasbeurten  </t>
  </si>
  <si>
    <t>Aantal gegarandeerde wasbeurten (B)</t>
  </si>
  <si>
    <t xml:space="preserve">Bedrag per wasbeurt in € excl. BTW (C)        </t>
  </si>
  <si>
    <t xml:space="preserve">Kosten per gebruik   (A/B+C)   </t>
  </si>
  <si>
    <t>Prijzen Groot onderhoud</t>
  </si>
  <si>
    <t xml:space="preserve">Onderstaande werkzaamheden met bijbehorende inschrijfprijzen worden niet meegenomen in de weging van het gunningscriterium 'prijs'. </t>
  </si>
  <si>
    <t>Werkzaamheden</t>
  </si>
  <si>
    <t xml:space="preserve">Bedrag in € excl. BTW          </t>
  </si>
  <si>
    <t>Reparatietijd per 5 minuten</t>
  </si>
  <si>
    <t xml:space="preserve">Opdrachtgevers hebben getracht op het inschrijfbiljet een reële inschatting te geven van het aantal af te nemen producten en diensten. Echter, dit betreft een indicatie. Inschrijver kan aan deze aantallen op geen enkele wijzen rechten ontlenen ten aanzien van de in de inschrijving aangeboden prijzen en voorwaarden. Opdrachtgevers hebben geen verplichting tot het afnemen van bepaalde aantallen en volumes. 
Let op! De totale inschrijfprijs én alle onderliggende tarieven dienen marktconform te zijn. Daarnaast dienen de door Inschrijver ingediende onderliggende tarieven reëel te zijn (dat betekent kostendekkend per post). Niet-marktconforme en/of irreële en/of manipulatieve aanbiedingen worden door Opdrachtgevers uitgesloten van verdere deelname aan de aanbestedingsprocedure.               </t>
  </si>
  <si>
    <r>
      <t xml:space="preserve">U dient in bijgaande tabellen </t>
    </r>
    <r>
      <rPr>
        <u/>
        <sz val="9"/>
        <rFont val="Verdana"/>
        <family val="2"/>
      </rPr>
      <t>enkel de gele velden in te vullen</t>
    </r>
    <r>
      <rPr>
        <sz val="9"/>
        <rFont val="Verdana"/>
        <family val="2"/>
      </rPr>
      <t xml:space="preserve">. Bedragen dienen ingevuld te worden in Euro's, </t>
    </r>
    <r>
      <rPr>
        <u/>
        <sz val="9"/>
        <rFont val="Verdana"/>
        <family val="2"/>
      </rPr>
      <t>exclusief BTW én afgerond op 2 decimalen</t>
    </r>
    <r>
      <rPr>
        <sz val="9"/>
        <rFont val="Verdana"/>
        <family val="2"/>
      </rPr>
      <t>. 
Alle mogelijk tot de opdracht behorende kosten dienen te zijn verwerkt in de tarieven, zoals, maar niet uitsluitend, eventuele reiskosten, administratiekosten, spoedtoeslagen, verzendings-, leverings- en bezorgkosten, kosten voor klein onderhoud, kosten voor passessies, kosten inlegservice, kosten voor managementinformatie, kosten voor bestel- en kledingmanagementsysteem, kosten voor overleg, kosten ten behoeve van uitvoering SLA, kosten voor inzet/gebruik van (rol)containers en inzet kasten, overheadkosten, eventuele voorraadkosten, alle dienstverleningskosten en dergelijke. Er kunnen door Inschrijver géén aanvullende kosten in rekening gebracht worden anders dan de in het Inschrijfbiljet en de Overeenkomst overeengekomen tarieven en vergoedingen, in welke vorm dan ook.</t>
    </r>
  </si>
  <si>
    <t>Aanbesteding</t>
  </si>
  <si>
    <t>PARTNER IN TEXTIELSERVICE</t>
  </si>
  <si>
    <t xml:space="preserve">Voor het doen van een Inschrijving dient de Inschrijver uitsluitend gebruik te maken van dit Inschrijfbiljet. Het is niet toegestaan om dit Inschrijfbiljet inhoudelijk te wijzigen. 
Door invulling en ondertekening van dit Inschrijfbiljet verklaart de Inschrijver zich bereid en in staat de volledige opdracht uit te voeren conform de eisen gesteld in het Beschrijvend document “Partner in textielservice”.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</si>
</sst>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43" formatCode="_ * #,##0.00_ ;_ * \-#,##0.00_ ;_ * &quot;-&quot;??_ ;_ @_ "/>
    <numFmt numFmtId="164" formatCode="&quot;€&quot;\ #,##0.00"/>
  </numFmts>
  <fonts count="14" x14ac:knownFonts="1">
    <font>
      <sz val="11"/>
      <color theme="1"/>
      <name val="Calibri"/>
      <family val="2"/>
      <scheme val="minor"/>
    </font>
    <font>
      <b/>
      <sz val="11"/>
      <color theme="1"/>
      <name val="Calibri"/>
      <family val="2"/>
      <scheme val="minor"/>
    </font>
    <font>
      <sz val="9"/>
      <color theme="1"/>
      <name val="Verdana"/>
      <family val="2"/>
    </font>
    <font>
      <b/>
      <sz val="9"/>
      <color theme="1"/>
      <name val="Verdana"/>
      <family val="2"/>
    </font>
    <font>
      <sz val="9"/>
      <color rgb="FF000000"/>
      <name val="Verdana"/>
      <family val="2"/>
    </font>
    <font>
      <b/>
      <sz val="9"/>
      <color rgb="FF000000"/>
      <name val="Verdana"/>
      <family val="2"/>
    </font>
    <font>
      <b/>
      <sz val="9"/>
      <name val="Verdana"/>
      <family val="2"/>
    </font>
    <font>
      <sz val="11"/>
      <name val="Calibri"/>
      <family val="2"/>
      <scheme val="minor"/>
    </font>
    <font>
      <sz val="9"/>
      <name val="Verdana"/>
      <family val="2"/>
    </font>
    <font>
      <b/>
      <sz val="9"/>
      <color theme="0"/>
      <name val="Verdana"/>
      <family val="2"/>
    </font>
    <font>
      <u/>
      <sz val="9"/>
      <name val="Verdana"/>
      <family val="2"/>
    </font>
    <font>
      <sz val="9"/>
      <color rgb="FFFF0000"/>
      <name val="Verdana"/>
      <family val="2"/>
    </font>
    <font>
      <b/>
      <u/>
      <sz val="9"/>
      <color theme="1"/>
      <name val="Verdana"/>
      <family val="2"/>
    </font>
    <font>
      <sz val="11"/>
      <color theme="1"/>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4" tint="-0.499984740745262"/>
        <bgColor indexed="64"/>
      </patternFill>
    </fill>
    <fill>
      <patternFill patternType="solid">
        <fgColor rgb="FFFFFF00"/>
        <bgColor indexed="64"/>
      </patternFill>
    </fill>
    <fill>
      <patternFill patternType="solid">
        <fgColor theme="4" tint="-0.249977111117893"/>
        <bgColor indexed="64"/>
      </patternFill>
    </fill>
    <fill>
      <patternFill patternType="solid">
        <fgColor rgb="FF00B0F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bottom style="medium">
        <color rgb="FF000000"/>
      </bottom>
      <diagonal/>
    </border>
    <border>
      <left style="thin">
        <color indexed="64"/>
      </left>
      <right/>
      <top/>
      <bottom style="medium">
        <color rgb="FF000000"/>
      </bottom>
      <diagonal/>
    </border>
    <border>
      <left style="thin">
        <color indexed="64"/>
      </left>
      <right style="medium">
        <color rgb="FF000000"/>
      </right>
      <top style="thin">
        <color indexed="64"/>
      </top>
      <bottom style="medium">
        <color rgb="FF000000"/>
      </bottom>
      <diagonal/>
    </border>
  </borders>
  <cellStyleXfs count="2">
    <xf numFmtId="0" fontId="0" fillId="0" borderId="0"/>
    <xf numFmtId="43" fontId="13" fillId="0" borderId="0" applyFont="0" applyFill="0" applyBorder="0" applyAlignment="0" applyProtection="0"/>
  </cellStyleXfs>
  <cellXfs count="137">
    <xf numFmtId="0" fontId="0" fillId="0" borderId="0" xfId="0"/>
    <xf numFmtId="0" fontId="0" fillId="3" borderId="0" xfId="0" applyFill="1"/>
    <xf numFmtId="0" fontId="0" fillId="3" borderId="0" xfId="0" applyFill="1" applyAlignment="1">
      <alignment horizontal="center" vertical="center"/>
    </xf>
    <xf numFmtId="0" fontId="8" fillId="3" borderId="0" xfId="0" applyFont="1" applyFill="1"/>
    <xf numFmtId="0" fontId="7" fillId="3" borderId="0" xfId="0" applyFont="1" applyFill="1"/>
    <xf numFmtId="0" fontId="0" fillId="3" borderId="0" xfId="0" applyFill="1" applyAlignment="1">
      <alignment vertical="top"/>
    </xf>
    <xf numFmtId="0" fontId="9" fillId="4" borderId="2" xfId="0" applyFont="1" applyFill="1" applyBorder="1" applyAlignment="1">
      <alignment horizontal="center"/>
    </xf>
    <xf numFmtId="0" fontId="9" fillId="4" borderId="2" xfId="0" applyFont="1" applyFill="1" applyBorder="1" applyAlignment="1">
      <alignment horizontal="center" wrapText="1"/>
    </xf>
    <xf numFmtId="0" fontId="9" fillId="4" borderId="1" xfId="0" applyFont="1" applyFill="1" applyBorder="1" applyAlignment="1">
      <alignment horizontal="center" vertical="center"/>
    </xf>
    <xf numFmtId="0" fontId="0" fillId="3" borderId="0" xfId="0" applyFill="1" applyAlignment="1">
      <alignment vertical="top" wrapText="1"/>
    </xf>
    <xf numFmtId="0" fontId="9" fillId="3" borderId="0" xfId="0" applyFont="1" applyFill="1" applyAlignment="1">
      <alignment horizontal="center"/>
    </xf>
    <xf numFmtId="0" fontId="9" fillId="3" borderId="0" xfId="0" applyFont="1" applyFill="1" applyAlignment="1">
      <alignment horizontal="center" vertical="center"/>
    </xf>
    <xf numFmtId="0" fontId="8" fillId="3" borderId="0" xfId="0" applyFont="1" applyFill="1" applyAlignment="1">
      <alignment horizontal="left"/>
    </xf>
    <xf numFmtId="0" fontId="9" fillId="3" borderId="0" xfId="0" applyFont="1" applyFill="1" applyAlignment="1">
      <alignment horizontal="left" vertical="center" wrapText="1"/>
    </xf>
    <xf numFmtId="164" fontId="9" fillId="3" borderId="0" xfId="0" applyNumberFormat="1" applyFont="1" applyFill="1" applyAlignment="1">
      <alignment horizontal="center" vertical="center"/>
    </xf>
    <xf numFmtId="0" fontId="6" fillId="3" borderId="0" xfId="0" applyFont="1" applyFill="1"/>
    <xf numFmtId="0" fontId="4" fillId="3" borderId="0" xfId="0" applyFont="1" applyFill="1" applyAlignment="1">
      <alignment vertical="center"/>
    </xf>
    <xf numFmtId="0" fontId="2" fillId="3" borderId="0" xfId="0" applyFont="1" applyFill="1" applyAlignment="1">
      <alignment vertical="center"/>
    </xf>
    <xf numFmtId="0" fontId="3" fillId="3" borderId="0" xfId="0" applyFont="1" applyFill="1" applyAlignment="1">
      <alignment vertical="center"/>
    </xf>
    <xf numFmtId="0" fontId="2" fillId="3" borderId="1" xfId="0" applyFont="1" applyFill="1" applyBorder="1" applyAlignment="1">
      <alignment horizontal="left" vertical="center" wrapText="1"/>
    </xf>
    <xf numFmtId="44" fontId="4" fillId="5" borderId="1" xfId="0" applyNumberFormat="1" applyFont="1" applyFill="1" applyBorder="1" applyAlignment="1">
      <alignment horizontal="center" vertical="center"/>
    </xf>
    <xf numFmtId="0" fontId="2" fillId="3" borderId="0" xfId="0" applyFont="1" applyFill="1" applyAlignment="1">
      <alignment horizontal="left" vertical="top" wrapText="1"/>
    </xf>
    <xf numFmtId="0" fontId="6" fillId="3" borderId="0" xfId="0" applyFont="1" applyFill="1" applyAlignment="1">
      <alignment horizontal="center" vertical="center" wrapText="1"/>
    </xf>
    <xf numFmtId="44" fontId="4" fillId="3" borderId="1" xfId="0" applyNumberFormat="1" applyFont="1" applyFill="1" applyBorder="1" applyAlignment="1">
      <alignment horizontal="center" vertical="center"/>
    </xf>
    <xf numFmtId="0" fontId="2" fillId="3" borderId="0" xfId="0" applyFont="1" applyFill="1"/>
    <xf numFmtId="0" fontId="4" fillId="3" borderId="1" xfId="0" applyFont="1" applyFill="1" applyBorder="1" applyAlignment="1">
      <alignment horizontal="center" vertical="center"/>
    </xf>
    <xf numFmtId="0" fontId="11" fillId="3" borderId="0" xfId="0" applyFont="1" applyFill="1"/>
    <xf numFmtId="0" fontId="2" fillId="3" borderId="0" xfId="0" applyFont="1" applyFill="1" applyAlignment="1">
      <alignment horizontal="left" vertical="center"/>
    </xf>
    <xf numFmtId="0" fontId="2" fillId="3" borderId="0" xfId="0" applyFont="1" applyFill="1" applyAlignment="1">
      <alignment horizontal="center" vertical="center"/>
    </xf>
    <xf numFmtId="0" fontId="3" fillId="3" borderId="0" xfId="0" applyFont="1" applyFill="1"/>
    <xf numFmtId="0" fontId="2" fillId="3" borderId="5" xfId="0" applyFont="1" applyFill="1" applyBorder="1" applyAlignment="1">
      <alignment horizontal="left" vertical="top" wrapText="1"/>
    </xf>
    <xf numFmtId="0" fontId="4" fillId="3" borderId="1" xfId="0" applyFont="1" applyFill="1" applyBorder="1" applyAlignment="1">
      <alignment horizontal="left" vertical="center" wrapText="1"/>
    </xf>
    <xf numFmtId="0" fontId="12" fillId="3" borderId="0" xfId="0" applyFont="1" applyFill="1" applyAlignment="1">
      <alignment horizontal="left" vertical="top"/>
    </xf>
    <xf numFmtId="0" fontId="8" fillId="0" borderId="1" xfId="0" applyFont="1" applyBorder="1" applyAlignment="1">
      <alignment vertical="center"/>
    </xf>
    <xf numFmtId="0" fontId="2" fillId="3" borderId="1" xfId="0" applyFont="1" applyFill="1" applyBorder="1" applyAlignment="1">
      <alignment horizontal="center" vertical="center"/>
    </xf>
    <xf numFmtId="0" fontId="12" fillId="3" borderId="0" xfId="0" applyFont="1" applyFill="1" applyAlignment="1">
      <alignment horizontal="left" vertical="top" wrapText="1"/>
    </xf>
    <xf numFmtId="0" fontId="2" fillId="0" borderId="0" xfId="0" applyFont="1"/>
    <xf numFmtId="0" fontId="6" fillId="2" borderId="8" xfId="0" applyFont="1" applyFill="1" applyBorder="1" applyAlignment="1">
      <alignment horizontal="center" vertical="center"/>
    </xf>
    <xf numFmtId="0" fontId="5" fillId="2" borderId="9" xfId="0" applyFont="1" applyFill="1" applyBorder="1" applyAlignment="1">
      <alignment horizontal="left" vertical="center" wrapText="1"/>
    </xf>
    <xf numFmtId="0" fontId="6" fillId="2" borderId="10" xfId="0" applyFont="1" applyFill="1" applyBorder="1" applyAlignment="1">
      <alignment horizontal="center" vertical="center" wrapText="1"/>
    </xf>
    <xf numFmtId="0" fontId="2" fillId="3" borderId="11" xfId="0" applyFont="1" applyFill="1" applyBorder="1" applyAlignment="1">
      <alignment horizontal="center" vertical="center"/>
    </xf>
    <xf numFmtId="44" fontId="2" fillId="5" borderId="12" xfId="0" applyNumberFormat="1" applyFont="1" applyFill="1" applyBorder="1" applyAlignment="1">
      <alignment horizontal="center" vertical="center"/>
    </xf>
    <xf numFmtId="0" fontId="2" fillId="3" borderId="13" xfId="0" applyFont="1" applyFill="1" applyBorder="1" applyAlignment="1">
      <alignment horizontal="center" vertical="center"/>
    </xf>
    <xf numFmtId="44" fontId="2" fillId="5" borderId="14" xfId="0" applyNumberFormat="1" applyFont="1" applyFill="1" applyBorder="1" applyAlignment="1">
      <alignment horizontal="center" vertical="center"/>
    </xf>
    <xf numFmtId="0" fontId="6" fillId="2" borderId="17" xfId="0" applyFont="1" applyFill="1" applyBorder="1" applyAlignment="1">
      <alignment horizontal="center" vertical="center" wrapText="1"/>
    </xf>
    <xf numFmtId="44" fontId="4" fillId="3" borderId="12" xfId="0" applyNumberFormat="1" applyFont="1" applyFill="1" applyBorder="1" applyAlignment="1">
      <alignment horizontal="center" vertical="center"/>
    </xf>
    <xf numFmtId="0" fontId="5" fillId="2" borderId="17" xfId="0" applyFont="1" applyFill="1" applyBorder="1" applyAlignment="1">
      <alignment horizontal="left" vertical="center" wrapText="1"/>
    </xf>
    <xf numFmtId="0" fontId="2" fillId="3" borderId="18" xfId="0" applyFont="1" applyFill="1" applyBorder="1" applyAlignment="1">
      <alignment horizontal="center" vertical="center"/>
    </xf>
    <xf numFmtId="44" fontId="2" fillId="5" borderId="19" xfId="0" applyNumberFormat="1" applyFont="1" applyFill="1" applyBorder="1" applyAlignment="1">
      <alignment horizontal="center" vertical="center"/>
    </xf>
    <xf numFmtId="0" fontId="2" fillId="3" borderId="15" xfId="0" applyFont="1" applyFill="1" applyBorder="1" applyAlignment="1">
      <alignment horizontal="left" vertical="top" wrapText="1"/>
    </xf>
    <xf numFmtId="0" fontId="2" fillId="3" borderId="23" xfId="0" applyFont="1" applyFill="1" applyBorder="1" applyAlignment="1">
      <alignment horizontal="center" vertical="center"/>
    </xf>
    <xf numFmtId="0" fontId="2" fillId="3" borderId="7" xfId="0" applyFont="1" applyFill="1" applyBorder="1" applyAlignment="1">
      <alignment horizontal="left" vertical="top" wrapText="1"/>
    </xf>
    <xf numFmtId="0" fontId="2" fillId="3" borderId="7" xfId="0" applyFont="1" applyFill="1" applyBorder="1" applyAlignment="1">
      <alignment horizontal="center" vertical="center"/>
    </xf>
    <xf numFmtId="44" fontId="4" fillId="5" borderId="7" xfId="0" applyNumberFormat="1" applyFont="1" applyFill="1" applyBorder="1" applyAlignment="1">
      <alignment horizontal="center" vertical="center"/>
    </xf>
    <xf numFmtId="44" fontId="4" fillId="3" borderId="14" xfId="0" applyNumberFormat="1" applyFont="1" applyFill="1" applyBorder="1" applyAlignment="1">
      <alignment horizontal="center" vertical="center"/>
    </xf>
    <xf numFmtId="0" fontId="8" fillId="2"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44" fontId="8" fillId="2" borderId="1" xfId="0" applyNumberFormat="1" applyFont="1" applyFill="1" applyBorder="1" applyAlignment="1">
      <alignment horizontal="center" vertical="center" wrapText="1"/>
    </xf>
    <xf numFmtId="44" fontId="9" fillId="4" borderId="1" xfId="0" applyNumberFormat="1" applyFont="1" applyFill="1" applyBorder="1" applyAlignment="1">
      <alignment horizontal="center" vertical="center" wrapText="1"/>
    </xf>
    <xf numFmtId="0" fontId="8" fillId="5" borderId="1" xfId="0" applyFont="1" applyFill="1" applyBorder="1" applyAlignment="1">
      <alignment horizontal="center" vertical="center"/>
    </xf>
    <xf numFmtId="0" fontId="9" fillId="4" borderId="1" xfId="0" applyFont="1" applyFill="1" applyBorder="1" applyAlignment="1">
      <alignment vertical="center" wrapText="1"/>
    </xf>
    <xf numFmtId="44" fontId="9" fillId="4" borderId="16" xfId="0" applyNumberFormat="1" applyFont="1" applyFill="1" applyBorder="1" applyAlignment="1">
      <alignment horizontal="center" vertical="center"/>
    </xf>
    <xf numFmtId="0" fontId="6" fillId="2" borderId="1" xfId="0" applyFont="1" applyFill="1" applyBorder="1" applyAlignment="1">
      <alignment horizontal="center" vertical="center"/>
    </xf>
    <xf numFmtId="0" fontId="5"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44" fontId="4" fillId="0" borderId="1" xfId="0" applyNumberFormat="1" applyFont="1" applyBorder="1" applyAlignment="1">
      <alignment horizontal="center" vertical="center"/>
    </xf>
    <xf numFmtId="44" fontId="2" fillId="5" borderId="1" xfId="0" applyNumberFormat="1" applyFont="1" applyFill="1" applyBorder="1" applyAlignment="1">
      <alignment horizontal="center" vertical="center"/>
    </xf>
    <xf numFmtId="0" fontId="2" fillId="3" borderId="1" xfId="0" applyFont="1" applyFill="1" applyBorder="1" applyAlignment="1">
      <alignment horizontal="left" vertical="top" wrapText="1"/>
    </xf>
    <xf numFmtId="44" fontId="9" fillId="4" borderId="1" xfId="0" applyNumberFormat="1" applyFont="1" applyFill="1" applyBorder="1" applyAlignment="1">
      <alignment horizontal="center" vertical="center"/>
    </xf>
    <xf numFmtId="44" fontId="2" fillId="3" borderId="0" xfId="0" applyNumberFormat="1" applyFont="1" applyFill="1"/>
    <xf numFmtId="0" fontId="2" fillId="3" borderId="1" xfId="0" applyFont="1" applyFill="1" applyBorder="1"/>
    <xf numFmtId="44" fontId="9" fillId="6" borderId="1" xfId="0" applyNumberFormat="1" applyFont="1" applyFill="1" applyBorder="1" applyAlignment="1">
      <alignment horizontal="center" vertical="center"/>
    </xf>
    <xf numFmtId="44" fontId="9" fillId="7" borderId="1" xfId="0" applyNumberFormat="1" applyFont="1" applyFill="1" applyBorder="1" applyAlignment="1">
      <alignment horizontal="center" vertical="center"/>
    </xf>
    <xf numFmtId="0" fontId="9" fillId="3" borderId="0" xfId="0" applyFont="1" applyFill="1" applyAlignment="1">
      <alignment horizontal="right" wrapText="1"/>
    </xf>
    <xf numFmtId="44" fontId="9" fillId="3" borderId="0" xfId="0" applyNumberFormat="1" applyFont="1" applyFill="1" applyAlignment="1">
      <alignment horizontal="center" vertical="center"/>
    </xf>
    <xf numFmtId="164" fontId="2" fillId="3" borderId="0" xfId="0" applyNumberFormat="1" applyFont="1" applyFill="1"/>
    <xf numFmtId="164" fontId="6" fillId="2" borderId="17" xfId="0" applyNumberFormat="1" applyFont="1" applyFill="1" applyBorder="1" applyAlignment="1">
      <alignment horizontal="center" vertical="center" wrapText="1"/>
    </xf>
    <xf numFmtId="164" fontId="2" fillId="3" borderId="0" xfId="0" applyNumberFormat="1" applyFont="1" applyFill="1" applyAlignment="1">
      <alignment horizontal="center" vertical="center"/>
    </xf>
    <xf numFmtId="1" fontId="4" fillId="5" borderId="1" xfId="0" applyNumberFormat="1" applyFont="1" applyFill="1" applyBorder="1" applyAlignment="1">
      <alignment horizontal="center" vertical="center"/>
    </xf>
    <xf numFmtId="1" fontId="2" fillId="5" borderId="1" xfId="0" applyNumberFormat="1" applyFont="1" applyFill="1" applyBorder="1" applyAlignment="1">
      <alignment horizontal="center" vertical="center"/>
    </xf>
    <xf numFmtId="1" fontId="2" fillId="5" borderId="7" xfId="0" applyNumberFormat="1" applyFont="1" applyFill="1" applyBorder="1" applyAlignment="1">
      <alignment horizontal="center" vertical="center"/>
    </xf>
    <xf numFmtId="0" fontId="12" fillId="3" borderId="0" xfId="0" applyFont="1" applyFill="1" applyAlignment="1">
      <alignment horizontal="center" vertical="top" wrapText="1"/>
    </xf>
    <xf numFmtId="0" fontId="2" fillId="3" borderId="0" xfId="0" applyFont="1" applyFill="1" applyAlignment="1">
      <alignment horizontal="center"/>
    </xf>
    <xf numFmtId="0" fontId="2" fillId="0" borderId="0" xfId="0" applyFont="1" applyAlignment="1">
      <alignment horizontal="center"/>
    </xf>
    <xf numFmtId="0" fontId="5" fillId="2" borderId="1" xfId="0" applyFont="1" applyFill="1" applyBorder="1" applyAlignment="1">
      <alignment horizontal="center" vertical="center" wrapText="1"/>
    </xf>
    <xf numFmtId="0" fontId="8" fillId="0" borderId="1" xfId="0" applyFont="1" applyBorder="1" applyAlignment="1">
      <alignment horizontal="center" vertical="center"/>
    </xf>
    <xf numFmtId="0" fontId="4"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top" wrapText="1"/>
    </xf>
    <xf numFmtId="0" fontId="9" fillId="4" borderId="1" xfId="0" applyFont="1" applyFill="1" applyBorder="1" applyAlignment="1">
      <alignment horizontal="center"/>
    </xf>
    <xf numFmtId="0" fontId="9" fillId="3" borderId="0" xfId="0" applyFont="1" applyFill="1" applyAlignment="1">
      <alignment horizontal="center" wrapText="1"/>
    </xf>
    <xf numFmtId="0" fontId="2" fillId="3" borderId="0" xfId="0" applyFont="1" applyFill="1" applyAlignment="1">
      <alignment horizontal="center" vertical="top" wrapText="1"/>
    </xf>
    <xf numFmtId="1" fontId="2" fillId="3" borderId="24" xfId="1" applyNumberFormat="1" applyFont="1" applyFill="1" applyBorder="1" applyAlignment="1">
      <alignment vertical="center"/>
    </xf>
    <xf numFmtId="1" fontId="2" fillId="3" borderId="3" xfId="1" applyNumberFormat="1" applyFont="1" applyFill="1" applyBorder="1" applyAlignment="1">
      <alignment vertical="center"/>
    </xf>
    <xf numFmtId="1" fontId="2" fillId="3" borderId="2" xfId="1" applyNumberFormat="1" applyFont="1" applyFill="1" applyBorder="1" applyAlignment="1">
      <alignment horizontal="center" vertical="center"/>
    </xf>
    <xf numFmtId="1" fontId="2" fillId="3" borderId="24" xfId="1" applyNumberFormat="1" applyFont="1" applyFill="1" applyBorder="1" applyAlignment="1">
      <alignment horizontal="center" vertical="center"/>
    </xf>
    <xf numFmtId="1" fontId="2" fillId="3" borderId="3" xfId="1" applyNumberFormat="1" applyFont="1" applyFill="1" applyBorder="1" applyAlignment="1">
      <alignment horizontal="center" vertical="center"/>
    </xf>
    <xf numFmtId="0" fontId="8" fillId="3" borderId="6" xfId="0" applyFont="1" applyFill="1" applyBorder="1" applyAlignment="1">
      <alignment vertical="center"/>
    </xf>
    <xf numFmtId="44" fontId="4" fillId="5" borderId="14" xfId="0" applyNumberFormat="1" applyFont="1" applyFill="1" applyBorder="1" applyAlignment="1">
      <alignment horizontal="center" vertical="center"/>
    </xf>
    <xf numFmtId="0" fontId="6" fillId="2" borderId="25" xfId="0" applyFont="1" applyFill="1" applyBorder="1" applyAlignment="1">
      <alignment horizontal="center" vertical="center"/>
    </xf>
    <xf numFmtId="0" fontId="5" fillId="2" borderId="26" xfId="0" applyFont="1" applyFill="1" applyBorder="1" applyAlignment="1">
      <alignment horizontal="left" vertical="center" wrapText="1"/>
    </xf>
    <xf numFmtId="164" fontId="6" fillId="2" borderId="27" xfId="0" applyNumberFormat="1" applyFont="1" applyFill="1" applyBorder="1" applyAlignment="1">
      <alignment horizontal="center" vertical="center" wrapText="1"/>
    </xf>
    <xf numFmtId="0" fontId="2" fillId="3" borderId="28" xfId="0" applyFont="1" applyFill="1" applyBorder="1" applyAlignment="1">
      <alignment horizontal="center" vertical="center"/>
    </xf>
    <xf numFmtId="44" fontId="2" fillId="5" borderId="29" xfId="0" applyNumberFormat="1" applyFont="1" applyFill="1" applyBorder="1" applyAlignment="1">
      <alignment horizontal="center" vertical="center"/>
    </xf>
    <xf numFmtId="44" fontId="2" fillId="5" borderId="30" xfId="0" applyNumberFormat="1" applyFont="1" applyFill="1" applyBorder="1" applyAlignment="1">
      <alignment horizontal="center" vertical="center"/>
    </xf>
    <xf numFmtId="0" fontId="2" fillId="3" borderId="31" xfId="0" applyFont="1" applyFill="1" applyBorder="1" applyAlignment="1">
      <alignment horizontal="center" vertical="center"/>
    </xf>
    <xf numFmtId="0" fontId="2" fillId="3" borderId="32" xfId="0" applyFont="1" applyFill="1" applyBorder="1" applyAlignment="1">
      <alignment horizontal="left" vertical="top" wrapText="1"/>
    </xf>
    <xf numFmtId="44" fontId="2" fillId="5" borderId="33" xfId="0" applyNumberFormat="1" applyFont="1" applyFill="1" applyBorder="1" applyAlignment="1">
      <alignment horizontal="center" vertical="center"/>
    </xf>
    <xf numFmtId="0" fontId="8" fillId="3"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left" vertical="top" wrapText="1"/>
    </xf>
    <xf numFmtId="0" fontId="8" fillId="3" borderId="1" xfId="0" applyFont="1" applyFill="1" applyBorder="1" applyAlignment="1">
      <alignment horizontal="center" vertical="top" wrapText="1"/>
    </xf>
    <xf numFmtId="0" fontId="9" fillId="4" borderId="4" xfId="0" applyFont="1" applyFill="1" applyBorder="1" applyAlignment="1">
      <alignment horizontal="left" vertical="center" wrapText="1"/>
    </xf>
    <xf numFmtId="0" fontId="9" fillId="4" borderId="0" xfId="0" applyFont="1" applyFill="1" applyAlignment="1">
      <alignment horizontal="left" vertical="center" wrapText="1"/>
    </xf>
    <xf numFmtId="0" fontId="8" fillId="5" borderId="1" xfId="0" applyFont="1" applyFill="1" applyBorder="1" applyAlignment="1">
      <alignment horizontal="center" vertical="center"/>
    </xf>
    <xf numFmtId="0" fontId="1" fillId="3" borderId="0" xfId="0" applyFont="1" applyFill="1" applyAlignment="1">
      <alignment vertical="center" wrapText="1"/>
    </xf>
    <xf numFmtId="0" fontId="0" fillId="3" borderId="0" xfId="0" applyFill="1" applyAlignment="1">
      <alignment vertical="center" wrapText="1"/>
    </xf>
    <xf numFmtId="0" fontId="8" fillId="3" borderId="0" xfId="0" applyFont="1" applyFill="1" applyAlignment="1">
      <alignment horizontal="left" vertical="top" wrapText="1"/>
    </xf>
    <xf numFmtId="0" fontId="2" fillId="3" borderId="0" xfId="0" applyFont="1" applyFill="1" applyAlignment="1">
      <alignment horizontal="left" vertical="top"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2" xfId="0" applyFont="1" applyFill="1" applyBorder="1" applyAlignment="1">
      <alignment horizontal="center" vertical="center"/>
    </xf>
    <xf numFmtId="0" fontId="9" fillId="4" borderId="24"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1" xfId="0" applyFont="1" applyFill="1" applyBorder="1" applyAlignment="1">
      <alignment horizontal="right"/>
    </xf>
    <xf numFmtId="0" fontId="9" fillId="7" borderId="2" xfId="0" applyFont="1" applyFill="1" applyBorder="1" applyAlignment="1">
      <alignment horizontal="right" wrapText="1"/>
    </xf>
    <xf numFmtId="0" fontId="9" fillId="7" borderId="24" xfId="0" applyFont="1" applyFill="1" applyBorder="1" applyAlignment="1">
      <alignment horizontal="right" wrapText="1"/>
    </xf>
    <xf numFmtId="0" fontId="9" fillId="7" borderId="3" xfId="0" applyFont="1" applyFill="1" applyBorder="1" applyAlignment="1">
      <alignment horizontal="right" wrapText="1"/>
    </xf>
    <xf numFmtId="0" fontId="9" fillId="4" borderId="2" xfId="0" applyFont="1" applyFill="1" applyBorder="1" applyAlignment="1">
      <alignment horizontal="right"/>
    </xf>
    <xf numFmtId="0" fontId="9" fillId="4" borderId="24" xfId="0" applyFont="1" applyFill="1" applyBorder="1" applyAlignment="1">
      <alignment horizontal="right"/>
    </xf>
    <xf numFmtId="0" fontId="9" fillId="4" borderId="3" xfId="0" applyFont="1" applyFill="1" applyBorder="1" applyAlignment="1">
      <alignment horizontal="right"/>
    </xf>
    <xf numFmtId="0" fontId="9" fillId="6" borderId="2" xfId="0" applyFont="1" applyFill="1" applyBorder="1" applyAlignment="1">
      <alignment horizontal="right"/>
    </xf>
    <xf numFmtId="0" fontId="9" fillId="6" borderId="24" xfId="0" applyFont="1" applyFill="1" applyBorder="1" applyAlignment="1">
      <alignment horizontal="right"/>
    </xf>
    <xf numFmtId="0" fontId="9" fillId="6" borderId="3" xfId="0" applyFont="1" applyFill="1" applyBorder="1" applyAlignment="1">
      <alignment horizontal="right"/>
    </xf>
    <xf numFmtId="0" fontId="9" fillId="4" borderId="20" xfId="0" applyFont="1" applyFill="1" applyBorder="1" applyAlignment="1">
      <alignment horizontal="right"/>
    </xf>
    <xf numFmtId="0" fontId="9" fillId="4" borderId="21" xfId="0" applyFont="1" applyFill="1" applyBorder="1" applyAlignment="1">
      <alignment horizontal="right"/>
    </xf>
    <xf numFmtId="0" fontId="9" fillId="4" borderId="22" xfId="0" applyFont="1" applyFill="1" applyBorder="1" applyAlignment="1">
      <alignment horizontal="right"/>
    </xf>
  </cellXfs>
  <cellStyles count="2">
    <cellStyle name="Komma" xfId="1" builtinId="3"/>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4FFC6-7B5F-4ECD-B446-D0B83B51D3E1}">
  <dimension ref="B1:L94"/>
  <sheetViews>
    <sheetView topLeftCell="A4" workbookViewId="0">
      <selection activeCell="E14" sqref="E14"/>
    </sheetView>
  </sheetViews>
  <sheetFormatPr defaultColWidth="8.88671875" defaultRowHeight="14.4" x14ac:dyDescent="0.3"/>
  <cols>
    <col min="1" max="1" width="3.33203125" style="1" customWidth="1"/>
    <col min="2" max="2" width="30.5546875" style="5" customWidth="1"/>
    <col min="3" max="3" width="54.6640625" style="5" customWidth="1"/>
    <col min="4" max="4" width="8.88671875" style="2"/>
    <col min="5" max="5" width="11.6640625" style="2" customWidth="1"/>
    <col min="6" max="6" width="37.6640625" style="2" customWidth="1"/>
    <col min="7" max="7" width="25.33203125" style="5" customWidth="1"/>
    <col min="8" max="8" width="8.88671875" style="5"/>
    <col min="9" max="16384" width="8.88671875" style="1"/>
  </cols>
  <sheetData>
    <row r="1" spans="2:12" ht="29.4" customHeight="1" x14ac:dyDescent="0.3">
      <c r="B1" s="115" t="s">
        <v>0</v>
      </c>
      <c r="C1" s="115"/>
      <c r="D1" s="115"/>
      <c r="E1" s="115"/>
      <c r="F1" s="115"/>
      <c r="G1" s="115"/>
      <c r="H1" s="116"/>
    </row>
    <row r="2" spans="2:12" s="4" customFormat="1" ht="24" x14ac:dyDescent="0.3">
      <c r="B2" s="8" t="s">
        <v>1</v>
      </c>
      <c r="C2" s="7" t="s">
        <v>2</v>
      </c>
      <c r="D2" s="10"/>
      <c r="E2" s="10"/>
      <c r="F2" s="3"/>
      <c r="G2" s="3"/>
      <c r="H2" s="3"/>
      <c r="I2" s="3"/>
      <c r="J2" s="3"/>
      <c r="K2" s="3"/>
      <c r="L2" s="3"/>
    </row>
    <row r="3" spans="2:12" s="4" customFormat="1" x14ac:dyDescent="0.3">
      <c r="B3" s="8" t="s">
        <v>60</v>
      </c>
      <c r="C3" s="7" t="s">
        <v>61</v>
      </c>
      <c r="D3" s="10"/>
      <c r="E3" s="10"/>
      <c r="F3" s="3"/>
      <c r="G3" s="3"/>
      <c r="H3" s="3"/>
      <c r="I3" s="3"/>
      <c r="J3" s="3"/>
      <c r="K3" s="3"/>
      <c r="L3" s="3"/>
    </row>
    <row r="4" spans="2:12" s="4" customFormat="1" x14ac:dyDescent="0.3">
      <c r="B4" s="8" t="s">
        <v>3</v>
      </c>
      <c r="C4" s="6" t="s">
        <v>4</v>
      </c>
      <c r="D4" s="10"/>
      <c r="E4" s="10"/>
      <c r="F4" s="3"/>
      <c r="G4" s="3"/>
      <c r="H4" s="3"/>
      <c r="I4" s="3"/>
      <c r="J4" s="3"/>
      <c r="K4" s="3"/>
      <c r="L4" s="3"/>
    </row>
    <row r="5" spans="2:12" s="4" customFormat="1" x14ac:dyDescent="0.3">
      <c r="B5" s="11"/>
      <c r="C5" s="10"/>
      <c r="D5" s="10"/>
      <c r="E5" s="10"/>
      <c r="F5" s="3"/>
      <c r="G5" s="3"/>
      <c r="H5" s="3"/>
      <c r="I5" s="3"/>
      <c r="J5" s="3"/>
      <c r="K5" s="3"/>
      <c r="L5" s="3"/>
    </row>
    <row r="6" spans="2:12" s="4" customFormat="1" ht="72" customHeight="1" x14ac:dyDescent="0.3">
      <c r="B6" s="117" t="s">
        <v>59</v>
      </c>
      <c r="C6" s="117"/>
      <c r="D6" s="117"/>
      <c r="E6" s="117"/>
      <c r="F6" s="117"/>
      <c r="G6" s="117"/>
      <c r="H6" s="3"/>
      <c r="I6" s="3"/>
      <c r="J6" s="3"/>
      <c r="K6" s="3"/>
      <c r="L6" s="3"/>
    </row>
    <row r="7" spans="2:12" s="4" customFormat="1" ht="8.4" customHeight="1" x14ac:dyDescent="0.3">
      <c r="B7" s="12"/>
      <c r="C7" s="12"/>
      <c r="D7" s="12"/>
      <c r="E7" s="12"/>
      <c r="F7" s="12"/>
      <c r="G7" s="12"/>
      <c r="H7" s="3"/>
      <c r="I7" s="3"/>
      <c r="J7" s="3"/>
      <c r="K7" s="3"/>
      <c r="L7" s="3"/>
    </row>
    <row r="8" spans="2:12" ht="84" customHeight="1" x14ac:dyDescent="0.3">
      <c r="B8" s="118" t="s">
        <v>58</v>
      </c>
      <c r="C8" s="118"/>
      <c r="D8" s="118"/>
      <c r="E8" s="118"/>
      <c r="F8" s="118"/>
      <c r="G8" s="118"/>
      <c r="H8" s="9"/>
    </row>
    <row r="9" spans="2:12" ht="36" customHeight="1" x14ac:dyDescent="0.3">
      <c r="B9" s="118" t="s">
        <v>62</v>
      </c>
      <c r="C9" s="118"/>
      <c r="D9" s="118"/>
      <c r="E9" s="118"/>
      <c r="F9" s="118"/>
      <c r="G9" s="118"/>
    </row>
    <row r="11" spans="2:12" x14ac:dyDescent="0.3">
      <c r="B11" s="119" t="s">
        <v>5</v>
      </c>
      <c r="C11" s="120"/>
    </row>
    <row r="12" spans="2:12" ht="15" customHeight="1" x14ac:dyDescent="0.3">
      <c r="B12" s="55" t="s">
        <v>6</v>
      </c>
      <c r="C12" s="57" t="e">
        <f>'3. Reiniging- en logistiek'!H17</f>
        <v>#DIV/0!</v>
      </c>
      <c r="D12" s="13"/>
      <c r="E12" s="13"/>
      <c r="F12" s="13"/>
      <c r="G12" s="14"/>
    </row>
    <row r="13" spans="2:12" ht="12.6" customHeight="1" x14ac:dyDescent="0.3">
      <c r="B13" s="56" t="s">
        <v>7</v>
      </c>
      <c r="C13" s="58" t="e">
        <f>SUM(C12:C12)</f>
        <v>#DIV/0!</v>
      </c>
      <c r="D13" s="13"/>
      <c r="E13" s="13"/>
      <c r="F13" s="13"/>
      <c r="G13" s="14"/>
    </row>
    <row r="15" spans="2:12" x14ac:dyDescent="0.3">
      <c r="B15" s="15" t="s">
        <v>8</v>
      </c>
      <c r="C15" s="4"/>
    </row>
    <row r="16" spans="2:12" ht="17.399999999999999" customHeight="1" x14ac:dyDescent="0.3">
      <c r="B16" s="4"/>
      <c r="C16" s="4"/>
      <c r="D16" s="9"/>
      <c r="E16" s="9"/>
      <c r="F16" s="9"/>
      <c r="G16" s="9"/>
      <c r="H16" s="9"/>
    </row>
    <row r="17" spans="2:7" x14ac:dyDescent="0.3">
      <c r="B17" s="60" t="s">
        <v>9</v>
      </c>
      <c r="C17" s="59" t="s">
        <v>10</v>
      </c>
    </row>
    <row r="18" spans="2:7" x14ac:dyDescent="0.3">
      <c r="B18" s="60" t="s">
        <v>11</v>
      </c>
      <c r="C18" s="59" t="s">
        <v>10</v>
      </c>
      <c r="G18" s="16"/>
    </row>
    <row r="19" spans="2:7" x14ac:dyDescent="0.3">
      <c r="B19" s="60" t="s">
        <v>12</v>
      </c>
      <c r="C19" s="59" t="s">
        <v>10</v>
      </c>
      <c r="G19" s="17"/>
    </row>
    <row r="20" spans="2:7" ht="34.200000000000003" x14ac:dyDescent="0.3">
      <c r="B20" s="60" t="s">
        <v>13</v>
      </c>
      <c r="C20" s="59" t="s">
        <v>10</v>
      </c>
      <c r="G20" s="18"/>
    </row>
    <row r="21" spans="2:7" x14ac:dyDescent="0.3">
      <c r="B21" s="60" t="s">
        <v>14</v>
      </c>
      <c r="C21" s="59" t="s">
        <v>10</v>
      </c>
    </row>
    <row r="22" spans="2:7" ht="20.399999999999999" customHeight="1" x14ac:dyDescent="0.3">
      <c r="B22" s="60" t="s">
        <v>15</v>
      </c>
      <c r="C22" s="59" t="s">
        <v>10</v>
      </c>
    </row>
    <row r="23" spans="2:7" ht="19.95" customHeight="1" x14ac:dyDescent="0.3">
      <c r="B23" s="112" t="s">
        <v>16</v>
      </c>
      <c r="C23" s="114" t="s">
        <v>10</v>
      </c>
    </row>
    <row r="24" spans="2:7" x14ac:dyDescent="0.3">
      <c r="B24" s="113"/>
      <c r="C24" s="114"/>
    </row>
    <row r="43" ht="29.4" customHeight="1" x14ac:dyDescent="0.3"/>
    <row r="92" ht="42.6" customHeight="1" x14ac:dyDescent="0.3"/>
    <row r="93" ht="39.6" customHeight="1" x14ac:dyDescent="0.3"/>
    <row r="94" ht="99.6" customHeight="1" x14ac:dyDescent="0.3"/>
  </sheetData>
  <sheetProtection algorithmName="SHA-512" hashValue="KhJ1/lshwmqVLGxdjYnStASAwCxw4REPWSsnWUJS2/r0/QG8e5hJbIGTJQPwCNyHm7dAJ0vV0gIPpwb5wOESHw==" saltValue="J4ce+cvi1CAIIbauwCM8og==" spinCount="100000" sheet="1" objects="1" scenarios="1"/>
  <mergeCells count="7">
    <mergeCell ref="B23:B24"/>
    <mergeCell ref="C23:C24"/>
    <mergeCell ref="B1:H1"/>
    <mergeCell ref="B6:G6"/>
    <mergeCell ref="B8:G8"/>
    <mergeCell ref="B9:G9"/>
    <mergeCell ref="B11:C11"/>
  </mergeCells>
  <pageMargins left="0.70866141732283472" right="0.70866141732283472" top="0.74803149606299213" bottom="0.7480314960629921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F3DFA-01C2-4183-AB37-19AE3D093B88}">
  <dimension ref="A1:K46"/>
  <sheetViews>
    <sheetView topLeftCell="A16" zoomScaleNormal="100" workbookViewId="0">
      <selection activeCell="F32" sqref="F32"/>
    </sheetView>
  </sheetViews>
  <sheetFormatPr defaultColWidth="9.109375" defaultRowHeight="11.4" x14ac:dyDescent="0.2"/>
  <cols>
    <col min="1" max="1" width="3.5546875" style="24" customWidth="1"/>
    <col min="2" max="2" width="5.88671875" style="24" customWidth="1"/>
    <col min="3" max="3" width="44.33203125" style="21" customWidth="1"/>
    <col min="4" max="4" width="24.33203125" style="91" bestFit="1" customWidth="1"/>
    <col min="5" max="6" width="23.88671875" style="28" customWidth="1"/>
    <col min="7" max="7" width="11.88671875" style="24" bestFit="1" customWidth="1"/>
    <col min="8" max="16384" width="9.109375" style="24"/>
  </cols>
  <sheetData>
    <row r="1" spans="2:6" x14ac:dyDescent="0.2">
      <c r="B1" s="32" t="s">
        <v>17</v>
      </c>
      <c r="C1" s="35"/>
      <c r="D1" s="81"/>
    </row>
    <row r="2" spans="2:6" ht="16.2" customHeight="1" x14ac:dyDescent="0.2">
      <c r="B2" s="24" t="s">
        <v>18</v>
      </c>
      <c r="C2" s="24"/>
      <c r="D2" s="82"/>
    </row>
    <row r="3" spans="2:6" x14ac:dyDescent="0.2">
      <c r="C3" s="36"/>
      <c r="D3" s="83"/>
    </row>
    <row r="4" spans="2:6" ht="31.5" customHeight="1" x14ac:dyDescent="0.2">
      <c r="B4" s="121" t="s">
        <v>19</v>
      </c>
      <c r="C4" s="122"/>
      <c r="D4" s="122"/>
      <c r="E4" s="122"/>
      <c r="F4" s="123"/>
    </row>
    <row r="5" spans="2:6" ht="22.8" x14ac:dyDescent="0.2">
      <c r="B5" s="62" t="s">
        <v>20</v>
      </c>
      <c r="C5" s="63" t="s">
        <v>21</v>
      </c>
      <c r="D5" s="84" t="s">
        <v>22</v>
      </c>
      <c r="E5" s="64" t="s">
        <v>23</v>
      </c>
      <c r="F5" s="64" t="s">
        <v>24</v>
      </c>
    </row>
    <row r="6" spans="2:6" x14ac:dyDescent="0.2">
      <c r="B6" s="34">
        <v>1</v>
      </c>
      <c r="C6" s="33" t="s">
        <v>25</v>
      </c>
      <c r="D6" s="85">
        <v>2</v>
      </c>
      <c r="E6" s="20"/>
      <c r="F6" s="65">
        <f>E6*D6</f>
        <v>0</v>
      </c>
    </row>
    <row r="7" spans="2:6" x14ac:dyDescent="0.2">
      <c r="B7" s="34">
        <v>2</v>
      </c>
      <c r="C7" s="31" t="s">
        <v>26</v>
      </c>
      <c r="D7" s="86">
        <v>1</v>
      </c>
      <c r="E7" s="20"/>
      <c r="F7" s="65">
        <f t="shared" ref="F7:F16" si="0">E7*D7</f>
        <v>0</v>
      </c>
    </row>
    <row r="8" spans="2:6" x14ac:dyDescent="0.2">
      <c r="B8" s="34">
        <v>3</v>
      </c>
      <c r="C8" s="19" t="s">
        <v>27</v>
      </c>
      <c r="D8" s="87">
        <v>2</v>
      </c>
      <c r="E8" s="66"/>
      <c r="F8" s="65">
        <f t="shared" si="0"/>
        <v>0</v>
      </c>
    </row>
    <row r="9" spans="2:6" x14ac:dyDescent="0.2">
      <c r="B9" s="34">
        <v>4</v>
      </c>
      <c r="C9" s="19" t="s">
        <v>28</v>
      </c>
      <c r="D9" s="87">
        <v>8</v>
      </c>
      <c r="E9" s="66"/>
      <c r="F9" s="65">
        <f t="shared" si="0"/>
        <v>0</v>
      </c>
    </row>
    <row r="10" spans="2:6" x14ac:dyDescent="0.2">
      <c r="B10" s="34">
        <v>5</v>
      </c>
      <c r="C10" s="19" t="s">
        <v>29</v>
      </c>
      <c r="D10" s="87">
        <v>2</v>
      </c>
      <c r="E10" s="66"/>
      <c r="F10" s="65">
        <f t="shared" si="0"/>
        <v>0</v>
      </c>
    </row>
    <row r="11" spans="2:6" x14ac:dyDescent="0.2">
      <c r="B11" s="34">
        <v>6</v>
      </c>
      <c r="C11" s="19" t="s">
        <v>30</v>
      </c>
      <c r="D11" s="87">
        <v>2</v>
      </c>
      <c r="E11" s="66"/>
      <c r="F11" s="65">
        <f t="shared" si="0"/>
        <v>0</v>
      </c>
    </row>
    <row r="12" spans="2:6" x14ac:dyDescent="0.2">
      <c r="B12" s="34">
        <v>7</v>
      </c>
      <c r="C12" s="19" t="s">
        <v>31</v>
      </c>
      <c r="D12" s="87">
        <v>2</v>
      </c>
      <c r="E12" s="66"/>
      <c r="F12" s="65">
        <f t="shared" si="0"/>
        <v>0</v>
      </c>
    </row>
    <row r="13" spans="2:6" x14ac:dyDescent="0.2">
      <c r="B13" s="34">
        <v>8</v>
      </c>
      <c r="C13" s="19" t="s">
        <v>32</v>
      </c>
      <c r="D13" s="87">
        <v>2</v>
      </c>
      <c r="E13" s="66"/>
      <c r="F13" s="65">
        <f t="shared" si="0"/>
        <v>0</v>
      </c>
    </row>
    <row r="14" spans="2:6" x14ac:dyDescent="0.2">
      <c r="B14" s="34">
        <v>9</v>
      </c>
      <c r="C14" s="19" t="s">
        <v>33</v>
      </c>
      <c r="D14" s="87">
        <v>2</v>
      </c>
      <c r="E14" s="66"/>
      <c r="F14" s="65">
        <f t="shared" si="0"/>
        <v>0</v>
      </c>
    </row>
    <row r="15" spans="2:6" x14ac:dyDescent="0.2">
      <c r="B15" s="34">
        <v>10</v>
      </c>
      <c r="C15" s="19" t="s">
        <v>34</v>
      </c>
      <c r="D15" s="87">
        <v>2</v>
      </c>
      <c r="E15" s="66"/>
      <c r="F15" s="65">
        <f t="shared" si="0"/>
        <v>0</v>
      </c>
    </row>
    <row r="16" spans="2:6" x14ac:dyDescent="0.2">
      <c r="B16" s="34">
        <v>11</v>
      </c>
      <c r="C16" s="67" t="s">
        <v>35</v>
      </c>
      <c r="D16" s="88">
        <v>2</v>
      </c>
      <c r="E16" s="66"/>
      <c r="F16" s="65">
        <f t="shared" si="0"/>
        <v>0</v>
      </c>
    </row>
    <row r="17" spans="2:7" x14ac:dyDescent="0.2">
      <c r="B17" s="128" t="s">
        <v>36</v>
      </c>
      <c r="C17" s="129"/>
      <c r="D17" s="129"/>
      <c r="E17" s="130"/>
      <c r="F17" s="68">
        <f>SUM(F6:F16)</f>
        <v>0</v>
      </c>
      <c r="G17" s="69"/>
    </row>
    <row r="18" spans="2:7" ht="14.4" customHeight="1" x14ac:dyDescent="0.2">
      <c r="B18" s="70"/>
      <c r="C18" s="67" t="s">
        <v>37</v>
      </c>
      <c r="D18" s="94">
        <v>604</v>
      </c>
      <c r="E18" s="92"/>
      <c r="F18" s="93"/>
    </row>
    <row r="19" spans="2:7" x14ac:dyDescent="0.2">
      <c r="B19" s="131" t="str">
        <f>CONCATENATE(B17," ",B4)</f>
        <v>Subtotaal Ambulancemedewerkers en -chauffeurs</v>
      </c>
      <c r="C19" s="132"/>
      <c r="D19" s="132"/>
      <c r="E19" s="133"/>
      <c r="F19" s="71">
        <f>F17*D18</f>
        <v>0</v>
      </c>
    </row>
    <row r="21" spans="2:7" x14ac:dyDescent="0.2">
      <c r="B21" s="121" t="s">
        <v>38</v>
      </c>
      <c r="C21" s="122"/>
      <c r="D21" s="122"/>
      <c r="E21" s="122"/>
      <c r="F21" s="123"/>
    </row>
    <row r="22" spans="2:7" ht="31.5" customHeight="1" x14ac:dyDescent="0.2">
      <c r="B22" s="62" t="s">
        <v>20</v>
      </c>
      <c r="C22" s="63" t="s">
        <v>21</v>
      </c>
      <c r="D22" s="84" t="s">
        <v>22</v>
      </c>
      <c r="E22" s="64" t="s">
        <v>23</v>
      </c>
      <c r="F22" s="64" t="s">
        <v>24</v>
      </c>
    </row>
    <row r="23" spans="2:7" x14ac:dyDescent="0.2">
      <c r="B23" s="34">
        <v>4</v>
      </c>
      <c r="C23" s="108" t="s">
        <v>28</v>
      </c>
      <c r="D23" s="109">
        <v>5</v>
      </c>
      <c r="E23" s="65">
        <f>E9</f>
        <v>0</v>
      </c>
      <c r="F23" s="65">
        <f>E23*D23</f>
        <v>0</v>
      </c>
    </row>
    <row r="24" spans="2:7" x14ac:dyDescent="0.2">
      <c r="B24" s="34">
        <v>7</v>
      </c>
      <c r="C24" s="108" t="s">
        <v>31</v>
      </c>
      <c r="D24" s="109">
        <v>2</v>
      </c>
      <c r="E24" s="65">
        <f>E12</f>
        <v>0</v>
      </c>
      <c r="F24" s="65">
        <f t="shared" ref="F24:F25" si="1">E24*D24</f>
        <v>0</v>
      </c>
    </row>
    <row r="25" spans="2:7" x14ac:dyDescent="0.2">
      <c r="B25" s="34">
        <v>8</v>
      </c>
      <c r="C25" s="108" t="s">
        <v>32</v>
      </c>
      <c r="D25" s="109">
        <v>2</v>
      </c>
      <c r="E25" s="65">
        <f>E13</f>
        <v>0</v>
      </c>
      <c r="F25" s="65">
        <f t="shared" si="1"/>
        <v>0</v>
      </c>
    </row>
    <row r="26" spans="2:7" x14ac:dyDescent="0.2">
      <c r="B26" s="34">
        <v>9</v>
      </c>
      <c r="C26" s="108" t="s">
        <v>33</v>
      </c>
      <c r="D26" s="109">
        <v>4</v>
      </c>
      <c r="E26" s="65">
        <f>E14</f>
        <v>0</v>
      </c>
      <c r="F26" s="65">
        <f>E26*D26</f>
        <v>0</v>
      </c>
    </row>
    <row r="27" spans="2:7" x14ac:dyDescent="0.2">
      <c r="B27" s="34">
        <v>11</v>
      </c>
      <c r="C27" s="110" t="s">
        <v>35</v>
      </c>
      <c r="D27" s="111">
        <v>2</v>
      </c>
      <c r="E27" s="65">
        <f>E16</f>
        <v>0</v>
      </c>
      <c r="F27" s="65">
        <f t="shared" ref="F27" si="2">E27*D27</f>
        <v>0</v>
      </c>
    </row>
    <row r="28" spans="2:7" x14ac:dyDescent="0.2">
      <c r="B28" s="124" t="s">
        <v>36</v>
      </c>
      <c r="C28" s="124"/>
      <c r="D28" s="89"/>
      <c r="E28" s="68"/>
      <c r="F28" s="68">
        <f>SUM(F23:F27)</f>
        <v>0</v>
      </c>
    </row>
    <row r="29" spans="2:7" ht="14.4" customHeight="1" x14ac:dyDescent="0.2">
      <c r="B29" s="70"/>
      <c r="C29" s="67" t="s">
        <v>37</v>
      </c>
      <c r="D29" s="94">
        <v>46</v>
      </c>
      <c r="E29" s="95"/>
      <c r="F29" s="96"/>
    </row>
    <row r="30" spans="2:7" x14ac:dyDescent="0.2">
      <c r="B30" s="131" t="str">
        <f>CONCATENATE(B28," ",B21)</f>
        <v>Subtotaal Meldkamercentralisten</v>
      </c>
      <c r="C30" s="132"/>
      <c r="D30" s="132"/>
      <c r="E30" s="133"/>
      <c r="F30" s="71">
        <f>F28*D29</f>
        <v>0</v>
      </c>
    </row>
    <row r="32" spans="2:7" x14ac:dyDescent="0.2">
      <c r="B32" s="125" t="str">
        <f>CONCATENATE("Totaal ",B4," en ",B21)</f>
        <v>Totaal Ambulancemedewerkers en -chauffeurs en Meldkamercentralisten</v>
      </c>
      <c r="C32" s="126"/>
      <c r="D32" s="126"/>
      <c r="E32" s="127"/>
      <c r="F32" s="72">
        <f>F30+F19</f>
        <v>0</v>
      </c>
    </row>
    <row r="33" spans="1:11" x14ac:dyDescent="0.2">
      <c r="B33" s="73"/>
      <c r="C33" s="73"/>
      <c r="D33" s="90"/>
      <c r="E33" s="73"/>
      <c r="F33" s="74"/>
    </row>
    <row r="34" spans="1:11" x14ac:dyDescent="0.2">
      <c r="B34" s="73"/>
      <c r="C34" s="73"/>
      <c r="D34" s="90"/>
      <c r="E34" s="73"/>
      <c r="F34" s="74"/>
    </row>
    <row r="36" spans="1:11" x14ac:dyDescent="0.2">
      <c r="A36" s="18"/>
      <c r="B36" s="18" t="s">
        <v>39</v>
      </c>
      <c r="C36" s="28"/>
      <c r="D36" s="28"/>
      <c r="G36" s="28"/>
      <c r="H36" s="28"/>
      <c r="I36" s="28"/>
      <c r="J36" s="28"/>
      <c r="K36" s="28"/>
    </row>
    <row r="37" spans="1:11" x14ac:dyDescent="0.2">
      <c r="A37" s="29"/>
      <c r="B37" s="29" t="s">
        <v>40</v>
      </c>
      <c r="C37" s="28"/>
      <c r="D37" s="28"/>
      <c r="G37" s="28"/>
      <c r="H37" s="28"/>
      <c r="I37" s="28"/>
      <c r="J37" s="28"/>
      <c r="K37" s="28"/>
    </row>
    <row r="38" spans="1:11" ht="12" thickBot="1" x14ac:dyDescent="0.25">
      <c r="B38" s="27"/>
      <c r="C38" s="28"/>
      <c r="D38" s="28"/>
      <c r="G38" s="28"/>
      <c r="H38" s="28"/>
      <c r="I38" s="28"/>
      <c r="J38" s="28"/>
      <c r="K38" s="28"/>
    </row>
    <row r="39" spans="1:11" x14ac:dyDescent="0.2">
      <c r="B39" s="37" t="s">
        <v>20</v>
      </c>
      <c r="C39" s="46" t="s">
        <v>21</v>
      </c>
      <c r="D39" s="39" t="s">
        <v>41</v>
      </c>
      <c r="E39" s="24"/>
      <c r="F39" s="24"/>
    </row>
    <row r="40" spans="1:11" x14ac:dyDescent="0.2">
      <c r="B40" s="47">
        <v>1</v>
      </c>
      <c r="C40" s="30" t="s">
        <v>42</v>
      </c>
      <c r="D40" s="48"/>
      <c r="E40" s="24"/>
      <c r="F40" s="24"/>
    </row>
    <row r="41" spans="1:11" x14ac:dyDescent="0.2">
      <c r="B41" s="47">
        <v>2</v>
      </c>
      <c r="C41" s="30" t="s">
        <v>43</v>
      </c>
      <c r="D41" s="41"/>
      <c r="E41" s="24"/>
      <c r="F41" s="24"/>
    </row>
    <row r="42" spans="1:11" x14ac:dyDescent="0.2">
      <c r="B42" s="47">
        <v>3</v>
      </c>
      <c r="C42" s="30" t="s">
        <v>44</v>
      </c>
      <c r="D42" s="41"/>
      <c r="E42" s="24"/>
      <c r="F42" s="24"/>
    </row>
    <row r="43" spans="1:11" ht="12" thickBot="1" x14ac:dyDescent="0.25">
      <c r="B43" s="42">
        <v>4</v>
      </c>
      <c r="C43" s="49" t="s">
        <v>45</v>
      </c>
      <c r="D43" s="43"/>
      <c r="E43" s="24"/>
      <c r="F43" s="24"/>
    </row>
    <row r="44" spans="1:11" x14ac:dyDescent="0.2">
      <c r="F44" s="24"/>
    </row>
    <row r="45" spans="1:11" x14ac:dyDescent="0.2">
      <c r="E45" s="24"/>
      <c r="F45" s="24"/>
    </row>
    <row r="46" spans="1:11" x14ac:dyDescent="0.2">
      <c r="E46" s="24"/>
      <c r="F46" s="24"/>
    </row>
  </sheetData>
  <sheetProtection algorithmName="SHA-512" hashValue="rXtOdsgcwkYQI992UrWvrQlG3xjHFREhVJ1Y9gqINWuU4O1cgub7MTnh01oRaa9KsCQj0mpitoSLCbgJJ2pIJw==" saltValue="ISAYll6jf+TWSLx6OppWuQ==" spinCount="100000" sheet="1" objects="1" scenarios="1"/>
  <mergeCells count="7">
    <mergeCell ref="B4:F4"/>
    <mergeCell ref="B21:F21"/>
    <mergeCell ref="B28:C28"/>
    <mergeCell ref="B32:E32"/>
    <mergeCell ref="B17:E17"/>
    <mergeCell ref="B19:E19"/>
    <mergeCell ref="B30:E3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24485-FF6A-4107-9D50-5524723AEB4B}">
  <dimension ref="A2:I28"/>
  <sheetViews>
    <sheetView topLeftCell="A4" zoomScaleNormal="100" workbookViewId="0">
      <selection activeCell="H17" sqref="H17"/>
    </sheetView>
  </sheetViews>
  <sheetFormatPr defaultColWidth="8.88671875" defaultRowHeight="11.4" x14ac:dyDescent="0.2"/>
  <cols>
    <col min="1" max="1" width="3.6640625" style="24" customWidth="1"/>
    <col min="2" max="2" width="6.33203125" style="24" customWidth="1"/>
    <col min="3" max="3" width="46.6640625" style="24" customWidth="1"/>
    <col min="4" max="4" width="17.109375" style="75" customWidth="1"/>
    <col min="5" max="6" width="17.6640625" style="24" customWidth="1"/>
    <col min="7" max="7" width="17.44140625" style="24" customWidth="1"/>
    <col min="8" max="8" width="23.6640625" style="24" customWidth="1"/>
    <col min="9" max="16384" width="8.88671875" style="24"/>
  </cols>
  <sheetData>
    <row r="2" spans="2:9" x14ac:dyDescent="0.2">
      <c r="B2" s="32" t="s">
        <v>46</v>
      </c>
    </row>
    <row r="3" spans="2:9" x14ac:dyDescent="0.2">
      <c r="B3" s="24" t="s">
        <v>47</v>
      </c>
    </row>
    <row r="4" spans="2:9" ht="12" thickBot="1" x14ac:dyDescent="0.25">
      <c r="I4" s="22"/>
    </row>
    <row r="5" spans="2:9" ht="43.95" customHeight="1" x14ac:dyDescent="0.2">
      <c r="B5" s="37" t="s">
        <v>20</v>
      </c>
      <c r="C5" s="38" t="s">
        <v>21</v>
      </c>
      <c r="D5" s="76" t="s">
        <v>48</v>
      </c>
      <c r="E5" s="44" t="s">
        <v>49</v>
      </c>
      <c r="F5" s="44" t="s">
        <v>50</v>
      </c>
      <c r="G5" s="44" t="s">
        <v>51</v>
      </c>
      <c r="H5" s="39" t="s">
        <v>52</v>
      </c>
    </row>
    <row r="6" spans="2:9" ht="13.95" customHeight="1" x14ac:dyDescent="0.2">
      <c r="B6" s="40">
        <v>1</v>
      </c>
      <c r="C6" s="33" t="s">
        <v>25</v>
      </c>
      <c r="D6" s="23">
        <f>'2. Kledingprijs'!E6</f>
        <v>0</v>
      </c>
      <c r="E6" s="25">
        <v>25</v>
      </c>
      <c r="F6" s="78"/>
      <c r="G6" s="20"/>
      <c r="H6" s="45" t="e">
        <f>(D6/F6)+G6</f>
        <v>#DIV/0!</v>
      </c>
    </row>
    <row r="7" spans="2:9" ht="25.5" customHeight="1" x14ac:dyDescent="0.2">
      <c r="B7" s="40">
        <v>2</v>
      </c>
      <c r="C7" s="31" t="s">
        <v>26</v>
      </c>
      <c r="D7" s="23">
        <f>'2. Kledingprijs'!E7</f>
        <v>0</v>
      </c>
      <c r="E7" s="25">
        <v>25</v>
      </c>
      <c r="F7" s="78"/>
      <c r="G7" s="20"/>
      <c r="H7" s="45" t="e">
        <f t="shared" ref="H7:H16" si="0">(D7/F7)+G7</f>
        <v>#DIV/0!</v>
      </c>
    </row>
    <row r="8" spans="2:9" ht="13.95" customHeight="1" x14ac:dyDescent="0.2">
      <c r="B8" s="40">
        <v>3</v>
      </c>
      <c r="C8" s="19" t="s">
        <v>27</v>
      </c>
      <c r="D8" s="23">
        <f>'2. Kledingprijs'!E8</f>
        <v>0</v>
      </c>
      <c r="E8" s="34">
        <v>25</v>
      </c>
      <c r="F8" s="79"/>
      <c r="G8" s="20"/>
      <c r="H8" s="45" t="e">
        <f t="shared" si="0"/>
        <v>#DIV/0!</v>
      </c>
    </row>
    <row r="9" spans="2:9" ht="13.95" customHeight="1" x14ac:dyDescent="0.2">
      <c r="B9" s="40">
        <v>4</v>
      </c>
      <c r="C9" s="19" t="s">
        <v>28</v>
      </c>
      <c r="D9" s="23">
        <f>'2. Kledingprijs'!E9</f>
        <v>0</v>
      </c>
      <c r="E9" s="34">
        <v>100</v>
      </c>
      <c r="F9" s="79"/>
      <c r="G9" s="20"/>
      <c r="H9" s="45" t="e">
        <f t="shared" si="0"/>
        <v>#DIV/0!</v>
      </c>
    </row>
    <row r="10" spans="2:9" ht="13.95" customHeight="1" x14ac:dyDescent="0.2">
      <c r="B10" s="40">
        <v>5</v>
      </c>
      <c r="C10" s="19" t="s">
        <v>29</v>
      </c>
      <c r="D10" s="23">
        <f>'2. Kledingprijs'!E10</f>
        <v>0</v>
      </c>
      <c r="E10" s="34">
        <v>100</v>
      </c>
      <c r="F10" s="79"/>
      <c r="G10" s="20"/>
      <c r="H10" s="45" t="e">
        <f t="shared" si="0"/>
        <v>#DIV/0!</v>
      </c>
    </row>
    <row r="11" spans="2:9" ht="13.95" customHeight="1" x14ac:dyDescent="0.2">
      <c r="B11" s="40">
        <v>6</v>
      </c>
      <c r="C11" s="19" t="s">
        <v>30</v>
      </c>
      <c r="D11" s="23">
        <f>'2. Kledingprijs'!E11</f>
        <v>0</v>
      </c>
      <c r="E11" s="34">
        <v>100</v>
      </c>
      <c r="F11" s="79"/>
      <c r="G11" s="20"/>
      <c r="H11" s="45" t="e">
        <f t="shared" si="0"/>
        <v>#DIV/0!</v>
      </c>
    </row>
    <row r="12" spans="2:9" ht="13.95" customHeight="1" x14ac:dyDescent="0.2">
      <c r="B12" s="40">
        <v>7</v>
      </c>
      <c r="C12" s="19" t="s">
        <v>31</v>
      </c>
      <c r="D12" s="23">
        <f>'2. Kledingprijs'!E12</f>
        <v>0</v>
      </c>
      <c r="E12" s="34">
        <v>100</v>
      </c>
      <c r="F12" s="79"/>
      <c r="G12" s="20"/>
      <c r="H12" s="45" t="e">
        <f t="shared" si="0"/>
        <v>#DIV/0!</v>
      </c>
    </row>
    <row r="13" spans="2:9" ht="13.95" customHeight="1" x14ac:dyDescent="0.2">
      <c r="B13" s="40">
        <v>8</v>
      </c>
      <c r="C13" s="19" t="s">
        <v>32</v>
      </c>
      <c r="D13" s="23">
        <f>'2. Kledingprijs'!E13</f>
        <v>0</v>
      </c>
      <c r="E13" s="34">
        <v>100</v>
      </c>
      <c r="F13" s="79"/>
      <c r="G13" s="20"/>
      <c r="H13" s="45" t="e">
        <f t="shared" si="0"/>
        <v>#DIV/0!</v>
      </c>
    </row>
    <row r="14" spans="2:9" ht="13.95" customHeight="1" x14ac:dyDescent="0.2">
      <c r="B14" s="40">
        <v>9</v>
      </c>
      <c r="C14" s="19" t="s">
        <v>33</v>
      </c>
      <c r="D14" s="23">
        <f>'2. Kledingprijs'!E14</f>
        <v>0</v>
      </c>
      <c r="E14" s="34">
        <v>100</v>
      </c>
      <c r="F14" s="79"/>
      <c r="G14" s="20"/>
      <c r="H14" s="45" t="e">
        <f t="shared" si="0"/>
        <v>#DIV/0!</v>
      </c>
    </row>
    <row r="15" spans="2:9" ht="13.95" customHeight="1" x14ac:dyDescent="0.2">
      <c r="B15" s="40">
        <v>10</v>
      </c>
      <c r="C15" s="19" t="s">
        <v>34</v>
      </c>
      <c r="D15" s="23">
        <f>'2. Kledingprijs'!E15</f>
        <v>0</v>
      </c>
      <c r="E15" s="34">
        <v>100</v>
      </c>
      <c r="F15" s="79"/>
      <c r="G15" s="20"/>
      <c r="H15" s="45" t="e">
        <f t="shared" si="0"/>
        <v>#DIV/0!</v>
      </c>
    </row>
    <row r="16" spans="2:9" ht="13.95" customHeight="1" thickBot="1" x14ac:dyDescent="0.25">
      <c r="B16" s="50">
        <v>11</v>
      </c>
      <c r="C16" s="51" t="s">
        <v>35</v>
      </c>
      <c r="D16" s="23">
        <f>'2. Kledingprijs'!E16</f>
        <v>0</v>
      </c>
      <c r="E16" s="52">
        <v>25</v>
      </c>
      <c r="F16" s="80"/>
      <c r="G16" s="53"/>
      <c r="H16" s="54" t="e">
        <f t="shared" si="0"/>
        <v>#DIV/0!</v>
      </c>
    </row>
    <row r="17" spans="1:9" ht="13.95" customHeight="1" thickBot="1" x14ac:dyDescent="0.25">
      <c r="B17" s="134" t="s">
        <v>7</v>
      </c>
      <c r="C17" s="135"/>
      <c r="D17" s="135"/>
      <c r="E17" s="135"/>
      <c r="F17" s="135"/>
      <c r="G17" s="136"/>
      <c r="H17" s="61" t="e">
        <f>SUM(H6:H16)</f>
        <v>#DIV/0!</v>
      </c>
    </row>
    <row r="18" spans="1:9" x14ac:dyDescent="0.2">
      <c r="C18" s="21"/>
      <c r="D18" s="77"/>
      <c r="E18" s="28"/>
      <c r="F18" s="28"/>
      <c r="G18" s="28"/>
      <c r="H18" s="28"/>
    </row>
    <row r="19" spans="1:9" x14ac:dyDescent="0.2">
      <c r="C19" s="21"/>
      <c r="D19" s="77"/>
      <c r="E19" s="28"/>
      <c r="F19" s="28"/>
      <c r="G19" s="28"/>
      <c r="H19" s="28"/>
    </row>
    <row r="20" spans="1:9" x14ac:dyDescent="0.2">
      <c r="A20" s="18"/>
      <c r="B20" s="18" t="s">
        <v>39</v>
      </c>
      <c r="C20" s="28"/>
      <c r="D20" s="77"/>
      <c r="E20" s="28"/>
      <c r="F20" s="28"/>
      <c r="G20" s="28"/>
      <c r="H20" s="28"/>
      <c r="I20" s="28"/>
    </row>
    <row r="21" spans="1:9" x14ac:dyDescent="0.2">
      <c r="A21" s="29"/>
      <c r="B21" s="29" t="s">
        <v>40</v>
      </c>
      <c r="C21" s="28"/>
      <c r="D21" s="77"/>
      <c r="E21" s="28"/>
      <c r="F21" s="28"/>
      <c r="G21" s="28"/>
      <c r="H21" s="28"/>
      <c r="I21" s="28"/>
    </row>
    <row r="22" spans="1:9" x14ac:dyDescent="0.2">
      <c r="B22" s="27"/>
      <c r="C22" s="28"/>
      <c r="D22" s="77"/>
      <c r="E22" s="28"/>
      <c r="F22" s="28"/>
      <c r="G22" s="28"/>
      <c r="H22" s="28"/>
      <c r="I22" s="28"/>
    </row>
    <row r="23" spans="1:9" ht="31.5" customHeight="1" x14ac:dyDescent="0.2">
      <c r="B23" s="99" t="s">
        <v>20</v>
      </c>
      <c r="C23" s="100" t="s">
        <v>21</v>
      </c>
      <c r="D23" s="101" t="s">
        <v>41</v>
      </c>
    </row>
    <row r="24" spans="1:9" ht="13.95" customHeight="1" x14ac:dyDescent="0.2">
      <c r="B24" s="102">
        <v>1</v>
      </c>
      <c r="C24" s="30" t="s">
        <v>42</v>
      </c>
      <c r="D24" s="103"/>
    </row>
    <row r="25" spans="1:9" ht="13.95" customHeight="1" x14ac:dyDescent="0.2">
      <c r="B25" s="102">
        <v>2</v>
      </c>
      <c r="C25" s="30" t="s">
        <v>43</v>
      </c>
      <c r="D25" s="104"/>
    </row>
    <row r="26" spans="1:9" ht="13.95" customHeight="1" x14ac:dyDescent="0.2">
      <c r="B26" s="102">
        <v>3</v>
      </c>
      <c r="C26" s="30" t="s">
        <v>44</v>
      </c>
      <c r="D26" s="104"/>
    </row>
    <row r="27" spans="1:9" ht="13.95" customHeight="1" x14ac:dyDescent="0.2">
      <c r="B27" s="105">
        <v>4</v>
      </c>
      <c r="C27" s="106" t="s">
        <v>45</v>
      </c>
      <c r="D27" s="107"/>
    </row>
    <row r="28" spans="1:9" x14ac:dyDescent="0.2">
      <c r="C28" s="21"/>
      <c r="D28" s="77"/>
    </row>
  </sheetData>
  <sheetProtection algorithmName="SHA-512" hashValue="fIk2l6IJZVgBrjhwfiDdeH4Zt7+brb+W01xvYmaLdJB7gewChWHyK4MjZshvGOUWADqRkz9udu5NDjok6u1nJA==" saltValue="POzYLGtoJXvQ1FANRBNPWA==" spinCount="100000" sheet="1" objects="1" scenarios="1"/>
  <mergeCells count="1">
    <mergeCell ref="B17:G1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D9C88-78AC-4618-BBDB-44CAAEC626D1}">
  <dimension ref="A2:I16"/>
  <sheetViews>
    <sheetView tabSelected="1" zoomScaleNormal="100" workbookViewId="0">
      <selection activeCell="D7" sqref="D7"/>
    </sheetView>
  </sheetViews>
  <sheetFormatPr defaultColWidth="8.88671875" defaultRowHeight="11.4" x14ac:dyDescent="0.2"/>
  <cols>
    <col min="1" max="1" width="5.5546875" style="24" customWidth="1"/>
    <col min="2" max="2" width="8.109375" style="24" customWidth="1"/>
    <col min="3" max="3" width="52.5546875" style="24" customWidth="1"/>
    <col min="4" max="4" width="21.6640625" style="24" customWidth="1"/>
    <col min="5" max="16384" width="8.88671875" style="24"/>
  </cols>
  <sheetData>
    <row r="2" spans="1:9" x14ac:dyDescent="0.2">
      <c r="B2" s="32" t="s">
        <v>53</v>
      </c>
    </row>
    <row r="4" spans="1:9" x14ac:dyDescent="0.2">
      <c r="A4" s="18"/>
      <c r="B4" s="18" t="s">
        <v>54</v>
      </c>
      <c r="C4" s="28"/>
      <c r="D4" s="28"/>
      <c r="E4" s="28"/>
      <c r="F4" s="28"/>
      <c r="G4" s="28"/>
      <c r="H4" s="28"/>
      <c r="I4" s="28"/>
    </row>
    <row r="5" spans="1:9" ht="12" thickBot="1" x14ac:dyDescent="0.25">
      <c r="A5" s="18"/>
      <c r="B5" s="27"/>
      <c r="C5" s="28"/>
      <c r="D5" s="28"/>
      <c r="E5" s="28"/>
      <c r="F5" s="28"/>
      <c r="G5" s="28"/>
      <c r="H5" s="28"/>
      <c r="I5" s="28"/>
    </row>
    <row r="6" spans="1:9" ht="13.95" customHeight="1" x14ac:dyDescent="0.2">
      <c r="B6" s="37" t="s">
        <v>20</v>
      </c>
      <c r="C6" s="38" t="s">
        <v>55</v>
      </c>
      <c r="D6" s="39" t="s">
        <v>56</v>
      </c>
    </row>
    <row r="7" spans="1:9" ht="13.95" customHeight="1" thickBot="1" x14ac:dyDescent="0.25">
      <c r="B7" s="50">
        <v>1</v>
      </c>
      <c r="C7" s="97" t="s">
        <v>57</v>
      </c>
      <c r="D7" s="98"/>
    </row>
    <row r="8" spans="1:9" x14ac:dyDescent="0.2">
      <c r="C8" s="21"/>
      <c r="D8" s="28"/>
    </row>
    <row r="9" spans="1:9" x14ac:dyDescent="0.2">
      <c r="B9" s="26"/>
    </row>
    <row r="13" spans="1:9" x14ac:dyDescent="0.2">
      <c r="C13" s="26"/>
    </row>
    <row r="14" spans="1:9" x14ac:dyDescent="0.2">
      <c r="C14" s="26"/>
    </row>
    <row r="15" spans="1:9" x14ac:dyDescent="0.2">
      <c r="C15" s="26"/>
    </row>
    <row r="16" spans="1:9" x14ac:dyDescent="0.2">
      <c r="C16" s="26"/>
    </row>
  </sheetData>
  <sheetProtection algorithmName="SHA-512" hashValue="tSa7FbG1W46phpaNikdJMBBXU/UpNm5aFH8fPqy+rBQC5diTEdA2ndE/P7Vik2XjUlIlrvR2Hb/ZP8pUy7aYBQ==" saltValue="XZdYiruKkEPOSMeKeX2Ezg=="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945F91708212D469190672CF8F03C7C" ma:contentTypeVersion="2" ma:contentTypeDescription="Create a new document." ma:contentTypeScope="" ma:versionID="d7e03a84ef13eff101157ba0fad778b1">
  <xsd:schema xmlns:xsd="http://www.w3.org/2001/XMLSchema" xmlns:xs="http://www.w3.org/2001/XMLSchema" xmlns:p="http://schemas.microsoft.com/office/2006/metadata/properties" xmlns:ns2="c2af87d3-1258-4699-bda5-ca1b3db140be" targetNamespace="http://schemas.microsoft.com/office/2006/metadata/properties" ma:root="true" ma:fieldsID="35d5303409e3b57da814f4b65f5ccd11" ns2:_="">
    <xsd:import namespace="c2af87d3-1258-4699-bda5-ca1b3db140b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af87d3-1258-4699-bda5-ca1b3db140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0832C8-B12B-4BB1-BB79-952912BC943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c2af87d3-1258-4699-bda5-ca1b3db140be"/>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9F16DA4C-8150-478B-80E9-0F536935C9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af87d3-1258-4699-bda5-ca1b3db140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717A3C5-9ED8-4AFE-8BA1-DA36D04B60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1. Inschrijfbiljet</vt:lpstr>
      <vt:lpstr>2. Kledingprijs</vt:lpstr>
      <vt:lpstr>3. Reiniging- en logistiek</vt:lpstr>
      <vt:lpstr>4. Groot onderhoud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Kropman, Frank</dc:creator>
  <cp:keywords/>
  <dc:description/>
  <cp:lastModifiedBy>Oosterhout, Nadine van</cp:lastModifiedBy>
  <cp:revision/>
  <dcterms:created xsi:type="dcterms:W3CDTF">2021-07-08T07:30:06Z</dcterms:created>
  <dcterms:modified xsi:type="dcterms:W3CDTF">2022-05-05T08:52:53Z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0x0101009945F91708212D469190672CF8F03C7C</vt:lpwstr>
  </property>
  <property fmtid="{D5CDD505-2E9C-101B-9397-08002B2CF9AE}" pid="3" name="_dlc_DocIdItemGuid">
    <vt:lpwstr>aa7ac67d-a37a-4bc7-9f89-df9b6d6a7da8</vt:lpwstr>
  </property>
  <property fmtid="{D5CDD505-2E9C-101B-9397-08002B2CF9AE}" pid="4" name="GgdDossierType">
    <vt:lpwstr/>
  </property>
  <property fmtid="{D5CDD505-2E9C-101B-9397-08002B2CF9AE}" pid="5" name="GgdProcess">
    <vt:lpwstr/>
  </property>
  <property fmtid="{D5CDD505-2E9C-101B-9397-08002B2CF9AE}" pid="6" name="m20c2a6abae444559c4bae1cd2908b0c">
    <vt:lpwstr/>
  </property>
  <property fmtid="{D5CDD505-2E9C-101B-9397-08002B2CF9AE}" pid="7" name="GgdOrganization">
    <vt:lpwstr/>
  </property>
  <property fmtid="{D5CDD505-2E9C-101B-9397-08002B2CF9AE}" pid="8" name="GgdDocumentType">
    <vt:lpwstr/>
  </property>
  <property fmtid="{D5CDD505-2E9C-101B-9397-08002B2CF9AE}" pid="9" name="a8c964b986fa4160beaee6953d04ad3f">
    <vt:lpwstr/>
  </property>
</Properties>
</file>