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Desktop\EUA's\000- KNMI - EUA KNMI Seismologische Instrumenten\Aanbestedingsdocumenten\Aanbestedingsdocumenten - Seismological Monitoring Equipment\Aanbestedingsdocs\"/>
    </mc:Choice>
  </mc:AlternateContent>
  <xr:revisionPtr revIDLastSave="0" documentId="8_{A0E8BD34-BB74-498C-8642-8D6F6E3596FE}" xr6:coauthVersionLast="47" xr6:coauthVersionMax="47" xr10:uidLastSave="{00000000-0000-0000-0000-000000000000}"/>
  <bookViews>
    <workbookView xWindow="-120" yWindow="-120" windowWidth="25440" windowHeight="15390" tabRatio="500" xr2:uid="{00000000-000D-0000-FFFF-FFFF00000000}"/>
  </bookViews>
  <sheets>
    <sheet name="Lot 2 - Surface accelerometer" sheetId="1" r:id="rId1"/>
    <sheet name="Blad1" sheetId="2" state="hidden" r:id="rId2"/>
  </sheets>
  <calcPr calcId="191028"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34" i="1" l="1"/>
  <c r="G43" i="1"/>
  <c r="G42" i="1"/>
  <c r="F35" i="1" l="1"/>
  <c r="G44" i="1" l="1"/>
  <c r="G35" i="1"/>
  <c r="G46" i="1" l="1"/>
</calcChain>
</file>

<file path=xl/sharedStrings.xml><?xml version="1.0" encoding="utf-8"?>
<sst xmlns="http://schemas.openxmlformats.org/spreadsheetml/2006/main" count="272" uniqueCount="145">
  <si>
    <t>Response form Lot 2 - Program of Requirements and awarding criteria</t>
  </si>
  <si>
    <t>Awarding criteria - Lot 2: Surface Accelerometer</t>
  </si>
  <si>
    <t>Type</t>
  </si>
  <si>
    <t>#</t>
  </si>
  <si>
    <t>Sensor quality consisting of:</t>
  </si>
  <si>
    <t>YES/NO / Max. points</t>
  </si>
  <si>
    <t>Answer tenderer</t>
  </si>
  <si>
    <t>Score</t>
  </si>
  <si>
    <t>KO</t>
  </si>
  <si>
    <t>S1</t>
  </si>
  <si>
    <t>The provided sensor will be a triaxial force balance accelerometer</t>
  </si>
  <si>
    <t>Yes/No</t>
  </si>
  <si>
    <t>Not applicable</t>
  </si>
  <si>
    <t>S2</t>
  </si>
  <si>
    <t xml:space="preserve">The provided sensor will have a flat instrument response to ground acceleration from 0 Hz to 100 Hz </t>
  </si>
  <si>
    <t>S3</t>
  </si>
  <si>
    <t xml:space="preserve">The provided sensor will have a self-noise that is below the -130 dB (1 m/s^2 reference value) from 1 Hz to 30 Hz </t>
  </si>
  <si>
    <t>S4</t>
  </si>
  <si>
    <t xml:space="preserve">The provided sensor will have a dnamic range of at least 130 dB between 1 and 15 Hz @100 sps </t>
  </si>
  <si>
    <t>S5</t>
  </si>
  <si>
    <t>The provided sensor will have an adjustable Full Scale range, from +/-0.25g - +/-2g</t>
  </si>
  <si>
    <t>S6</t>
  </si>
  <si>
    <t>The provided sensor will have a leveling bubble (physical and/or digital)</t>
  </si>
  <si>
    <t>S7</t>
  </si>
  <si>
    <t>The provided sensor will have a horizontal alignment mark (North for example)</t>
  </si>
  <si>
    <t>S8</t>
  </si>
  <si>
    <t>The provided sensoe will have maximum dimensions of 20 x 20 x 15 cm (lxwxh)</t>
  </si>
  <si>
    <t>S9</t>
  </si>
  <si>
    <t>The provided sensor will have an operating temperature range of -20°C to 60°C</t>
  </si>
  <si>
    <t>S10</t>
  </si>
  <si>
    <t>The provided sensor and cables will have an IP67 equivalent or higher rating</t>
  </si>
  <si>
    <t>S11</t>
  </si>
  <si>
    <t>The provided sensor is compatible with the proposed datalogger, without the requirement of additional adapaters/break-out boxes</t>
  </si>
  <si>
    <t>S12</t>
  </si>
  <si>
    <t>The full datasheet with specifications, factory instrument response, and self noise level curves is submitted</t>
  </si>
  <si>
    <t>Datalogger quality consisting of:</t>
  </si>
  <si>
    <t>Max. points</t>
  </si>
  <si>
    <t>D1</t>
  </si>
  <si>
    <t>The provided datalogger will have simultaneous sampling on all channels</t>
  </si>
  <si>
    <t>D2</t>
  </si>
  <si>
    <t>The provided datalogger will have a resolution of at least 24 bit @ 200 sps</t>
  </si>
  <si>
    <t>D3</t>
  </si>
  <si>
    <t>The provided datalogger will have at least 3 channel input
more is better (see D14), less is a knockout</t>
  </si>
  <si>
    <t>D4</t>
  </si>
  <si>
    <t>The provided datalogger is capable of continuous recording with MiniSEED support</t>
  </si>
  <si>
    <t>D5</t>
  </si>
  <si>
    <t>The provided datalogger will be able to continuously stream data, seismic and state-of-health, supporting the SeedLink protocol</t>
  </si>
  <si>
    <t>D6</t>
  </si>
  <si>
    <t>The provided datalogger provides automatic data backfill for when communication is interrupted</t>
  </si>
  <si>
    <t>D7</t>
  </si>
  <si>
    <t>The provided datalogger will have a timing accuracy &lt; 5 µs via internal GNSS receiver and external antenna</t>
  </si>
  <si>
    <t>more than 3 extra channel</t>
  </si>
  <si>
    <t>D8</t>
  </si>
  <si>
    <t>The provided sensoe will have maximum dimensions of 30 x 30 x 20 cm (lxwxh)</t>
  </si>
  <si>
    <t>2 or 3 extra channel</t>
  </si>
  <si>
    <t>D9</t>
  </si>
  <si>
    <t>The provided datalogger will have an Internal storage of at least 8 GB</t>
  </si>
  <si>
    <t>1 extra channel</t>
  </si>
  <si>
    <t>D10</t>
  </si>
  <si>
    <t>The provided datalogger supports (incidental) file transfer through internet</t>
  </si>
  <si>
    <t>no extra channel</t>
  </si>
  <si>
    <t>D11</t>
  </si>
  <si>
    <t>The provided datalogger has remote self diagnostics, configuration, tests and calibration capabilities through internet, in combination with the offered sensor</t>
  </si>
  <si>
    <t>D12</t>
  </si>
  <si>
    <t>The provided datalogger has an operating temperature range of -20°C to 60°C</t>
  </si>
  <si>
    <t>D13</t>
  </si>
  <si>
    <t>The provided datalogger has an IP67 equivalent or higher rating</t>
  </si>
  <si>
    <t>D14</t>
  </si>
  <si>
    <t>Full datasheet with specifications of the datalogger is submitted</t>
  </si>
  <si>
    <t>D</t>
  </si>
  <si>
    <t>D15</t>
  </si>
  <si>
    <r>
      <t xml:space="preserve">Extra channels with support for some or all of the following (see requirement # D3):
3C surface seismometer, Geophone sensors, Strong motion accelerometers, Microbarometers, Meteorological Sensors
</t>
    </r>
    <r>
      <rPr>
        <i/>
        <sz val="10"/>
        <color rgb="FF000000"/>
        <rFont val="Arial"/>
        <family val="2"/>
      </rPr>
      <t>more than 3 extra channel - 50 points
2 or 3 extra channel - 35
1 extra channel - 15 points
no extra channel - 0 points</t>
    </r>
  </si>
  <si>
    <r>
      <rPr>
        <b/>
        <sz val="12"/>
        <color rgb="FF000000"/>
        <rFont val="Arial"/>
        <family val="2"/>
        <charset val="1"/>
      </rPr>
      <t xml:space="preserve">Total score D:
</t>
    </r>
    <r>
      <rPr>
        <sz val="12"/>
        <color rgb="FF000000"/>
        <rFont val="Arial"/>
        <family val="2"/>
        <charset val="1"/>
      </rPr>
      <t>(if all knockout criteria are met)</t>
    </r>
  </si>
  <si>
    <t>Other criteria:</t>
  </si>
  <si>
    <t>O1</t>
  </si>
  <si>
    <t>Delivery time up to 4 months
faster is better (see #O5), longer is a knockout</t>
  </si>
  <si>
    <t>≤60 days</t>
  </si>
  <si>
    <t>O2</t>
  </si>
  <si>
    <t>Warranty
Free of charge replacment of faulty components for (at least) 12 months
a component is deemd faulty if it causes the station to deviate from the knockout criteria</t>
  </si>
  <si>
    <t>&gt;60 days ≤90 days</t>
  </si>
  <si>
    <t>O3</t>
  </si>
  <si>
    <r>
      <rPr>
        <b/>
        <sz val="10"/>
        <color rgb="FF000000"/>
        <rFont val="Helvetica"/>
      </rPr>
      <t xml:space="preserve">Environmental Awareness and sustainability
</t>
    </r>
    <r>
      <rPr>
        <sz val="10"/>
        <color rgb="FF000000"/>
        <rFont val="Helvetica"/>
      </rPr>
      <t xml:space="preserve">The Contracting Authority attaches great value to sustainable business practices and considers this to be a
joint responsibility. Tenderer is requested to substantiate the ways it's business, the manufacturing of the required product and usage of the product including service contributes to sustainability.
The more it can be demonstrated that sustainability is also pursued and realized by Tenderer in this procurement, the more points can be achieved for this criterion. (Please also see Descriptive Document 6.3.1)
Please add you substantiation in </t>
    </r>
    <r>
      <rPr>
        <b/>
        <sz val="10"/>
        <color rgb="FF000000"/>
        <rFont val="Helvetica"/>
      </rPr>
      <t>max. 1 A4</t>
    </r>
    <r>
      <rPr>
        <sz val="10"/>
        <color rgb="FF000000"/>
        <rFont val="Helvetica"/>
      </rPr>
      <t xml:space="preserve"> in a MS Word - or PDF - file to your Tender (clearly marked as "D O6 Environmental awareness and sustainability"). </t>
    </r>
  </si>
  <si>
    <r>
      <t xml:space="preserve">Is the substantiation provided with the Tender? 
</t>
    </r>
    <r>
      <rPr>
        <b/>
        <sz val="10"/>
        <color theme="1"/>
        <rFont val="Helvetica"/>
      </rPr>
      <t>Yes/No</t>
    </r>
    <r>
      <rPr>
        <sz val="10"/>
        <color theme="1"/>
        <rFont val="Helvetica"/>
      </rPr>
      <t xml:space="preserve">
(Max points: 100)</t>
    </r>
  </si>
  <si>
    <r>
      <t xml:space="preserve">Max score is </t>
    </r>
    <r>
      <rPr>
        <b/>
        <i/>
        <sz val="9"/>
        <color theme="1"/>
        <rFont val="Helvetica"/>
      </rPr>
      <t>100</t>
    </r>
    <r>
      <rPr>
        <i/>
        <sz val="9"/>
        <color theme="1"/>
        <rFont val="Helvetica"/>
        <family val="2"/>
      </rPr>
      <t xml:space="preserve">
The score for this criterion will be assessed by the assessment team on the basis of the substantiation provided </t>
    </r>
  </si>
  <si>
    <t>&gt;90 ≤ 120 days</t>
  </si>
  <si>
    <t>O4</t>
  </si>
  <si>
    <r>
      <rPr>
        <b/>
        <sz val="10"/>
        <color rgb="FF000000"/>
        <rFont val="Helvetica"/>
      </rPr>
      <t xml:space="preserve">Service and added value
</t>
    </r>
    <r>
      <rPr>
        <sz val="10"/>
        <color rgb="FF000000"/>
        <rFont val="Helvetica"/>
      </rPr>
      <t xml:space="preserve">Tenderer is requested to substantiate it's Service and Added value for Contracting Authority.
The more added value Tenderer can provide in terms of service, support, troubleshooting or extra feautures in the product, the better the score will be. (Please also see Descriptive Document 6.3.1)
Please add you substantiation in </t>
    </r>
    <r>
      <rPr>
        <b/>
        <sz val="10"/>
        <color rgb="FF000000"/>
        <rFont val="Helvetica"/>
      </rPr>
      <t>max. 2 A4's</t>
    </r>
    <r>
      <rPr>
        <sz val="10"/>
        <color rgb="FF000000"/>
        <rFont val="Helvetica"/>
      </rPr>
      <t xml:space="preserve"> in a MS Word - or PDF - file to your Tender (clearly marked with </t>
    </r>
    <r>
      <rPr>
        <b/>
        <sz val="10"/>
        <color rgb="FF000000"/>
        <rFont val="Helvetica"/>
      </rPr>
      <t>"D O7 Service and added value</t>
    </r>
    <r>
      <rPr>
        <sz val="10"/>
        <color rgb="FF000000"/>
        <rFont val="Helvetica"/>
      </rPr>
      <t xml:space="preserve">" in the file name). 
</t>
    </r>
  </si>
  <si>
    <r>
      <t xml:space="preserve">Is the substantiation provided with the Tender?
</t>
    </r>
    <r>
      <rPr>
        <b/>
        <sz val="10"/>
        <color rgb="FF000000"/>
        <rFont val="Helvetica"/>
      </rPr>
      <t xml:space="preserve">Yes/No
</t>
    </r>
    <r>
      <rPr>
        <sz val="10"/>
        <color rgb="FF000000"/>
        <rFont val="Helvetica"/>
      </rPr>
      <t xml:space="preserve">
(Max Points: </t>
    </r>
    <r>
      <rPr>
        <b/>
        <sz val="10"/>
        <color theme="1"/>
        <rFont val="Helvetica"/>
      </rPr>
      <t>150</t>
    </r>
    <r>
      <rPr>
        <sz val="10"/>
        <color theme="1"/>
        <rFont val="Helvetica"/>
      </rPr>
      <t>)</t>
    </r>
  </si>
  <si>
    <r>
      <t xml:space="preserve">Max score is </t>
    </r>
    <r>
      <rPr>
        <b/>
        <i/>
        <sz val="9"/>
        <color rgb="FF000000"/>
        <rFont val="Helvetica"/>
      </rPr>
      <t xml:space="preserve">150
</t>
    </r>
    <r>
      <rPr>
        <i/>
        <sz val="9"/>
        <color rgb="FF000000"/>
        <rFont val="Helvetica"/>
      </rPr>
      <t xml:space="preserve">The score for this criterion will be assessed by the assessment team on the basis of the substantiation provided </t>
    </r>
  </si>
  <si>
    <t>&gt;120 days</t>
  </si>
  <si>
    <t>O5</t>
  </si>
  <si>
    <r>
      <rPr>
        <b/>
        <sz val="10"/>
        <color theme="1"/>
        <rFont val="Helvetica"/>
      </rPr>
      <t>Faster delivery</t>
    </r>
    <r>
      <rPr>
        <sz val="10"/>
        <color theme="1"/>
        <rFont val="Helvetica"/>
      </rPr>
      <t xml:space="preserve">
</t>
    </r>
    <r>
      <rPr>
        <i/>
        <sz val="10"/>
        <color rgb="FF000000"/>
        <rFont val="Helvetica"/>
      </rPr>
      <t>upto max. 60 days - 50 points
up to max. 90 days - 25 points
up to max. 120 days - 0 points
more than 120 days - 0 points (Also a K.O. Please also see requirement # O1)
Please note; the given term will be included as a contractual agreement</t>
    </r>
    <r>
      <rPr>
        <sz val="10"/>
        <color rgb="FF000000"/>
        <rFont val="Helvetica"/>
      </rPr>
      <t>.</t>
    </r>
  </si>
  <si>
    <t>more than 36 months</t>
  </si>
  <si>
    <t>O6</t>
  </si>
  <si>
    <r>
      <rPr>
        <b/>
        <sz val="10"/>
        <color rgb="FF000000"/>
        <rFont val="Helvetica"/>
      </rPr>
      <t>Longer warranty period</t>
    </r>
    <r>
      <rPr>
        <sz val="10"/>
        <color rgb="FF000000"/>
        <rFont val="Helvetica"/>
      </rPr>
      <t xml:space="preserve">
</t>
    </r>
    <r>
      <rPr>
        <i/>
        <sz val="10"/>
        <color rgb="FF000000"/>
        <rFont val="Helvetica"/>
      </rPr>
      <t>more than 36 months - 50 points
more than 12 up to 36 months - 25 points
up to 12 months - 0 points</t>
    </r>
  </si>
  <si>
    <t>more than 12 up to 36 months</t>
  </si>
  <si>
    <r>
      <rPr>
        <b/>
        <sz val="12"/>
        <color rgb="FF000000"/>
        <rFont val="Arial"/>
        <family val="2"/>
        <charset val="1"/>
      </rPr>
      <t xml:space="preserve">Total score O:
</t>
    </r>
    <r>
      <rPr>
        <sz val="12"/>
        <color rgb="FF000000"/>
        <rFont val="Arial"/>
        <family val="2"/>
        <charset val="1"/>
      </rPr>
      <t>(if all knockout criteria are met)</t>
    </r>
  </si>
  <si>
    <t>up to 12 months</t>
  </si>
  <si>
    <t>Total score (D + O)</t>
  </si>
  <si>
    <t>Yes</t>
  </si>
  <si>
    <t>≤</t>
  </si>
  <si>
    <t>No</t>
  </si>
  <si>
    <t>≥</t>
  </si>
  <si>
    <t>0-1.5</t>
  </si>
  <si>
    <t>10 points</t>
  </si>
  <si>
    <t>1.5-3</t>
  </si>
  <si>
    <t>5 points</t>
  </si>
  <si>
    <t>&gt;3</t>
  </si>
  <si>
    <t>0 points</t>
  </si>
  <si>
    <t>S13 (Hz)</t>
  </si>
  <si>
    <t>&lt;0.01-&gt;50</t>
  </si>
  <si>
    <t>20 points</t>
  </si>
  <si>
    <t>&gt;0.01-&lt;50</t>
  </si>
  <si>
    <t>0.01 Hz-40 H</t>
  </si>
  <si>
    <t>S14</t>
  </si>
  <si>
    <t>&gt;10 Hz</t>
  </si>
  <si>
    <t>25 points</t>
  </si>
  <si>
    <t>&gt;0.08&lt;10</t>
  </si>
  <si>
    <t>12 points</t>
  </si>
  <si>
    <t>0.1-5 Hz</t>
  </si>
  <si>
    <t>S15</t>
  </si>
  <si>
    <t>&gt;150</t>
  </si>
  <si>
    <t>140≤150</t>
  </si>
  <si>
    <t>135 dB to 140 dB</t>
  </si>
  <si>
    <t>Resolution &gt; 24 bit @ 100 sps</t>
  </si>
  <si>
    <t>≤24</t>
  </si>
  <si>
    <t xml:space="preserve">0 points </t>
  </si>
  <si>
    <t>&gt;24</t>
  </si>
  <si>
    <t>30 points</t>
  </si>
  <si>
    <t>2-3</t>
  </si>
  <si>
    <t xml:space="preserve">10 points </t>
  </si>
  <si>
    <t xml:space="preserve">5 points </t>
  </si>
  <si>
    <t>D16</t>
  </si>
  <si>
    <t>D17</t>
  </si>
  <si>
    <t>D18</t>
  </si>
  <si>
    <t>D19</t>
  </si>
  <si>
    <t>W05</t>
  </si>
  <si>
    <t>0≤30</t>
  </si>
  <si>
    <t xml:space="preserve">20 points </t>
  </si>
  <si>
    <t>31≤60</t>
  </si>
  <si>
    <t>61≤90</t>
  </si>
  <si>
    <t>W06</t>
  </si>
  <si>
    <t>≥36</t>
  </si>
  <si>
    <t>&gt;12&lt;36</t>
  </si>
  <si>
    <t>≤12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</si>
</sst>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rgb="FF000000"/>
      <name val="Calibri"/>
      <family val="2"/>
      <charset val="1"/>
    </font>
    <font>
      <sz val="11"/>
      <color theme="1"/>
      <name val="Calibri"/>
      <family val="2"/>
      <scheme val="minor"/>
    </font>
    <font>
      <sz val="12"/>
      <color rgb="FF000000"/>
      <name val="Arial"/>
      <family val="2"/>
      <charset val="1"/>
    </font>
    <font>
      <b/>
      <sz val="12"/>
      <color rgb="FF000000"/>
      <name val="Arial"/>
      <family val="2"/>
      <charset val="1"/>
    </font>
    <font>
      <i/>
      <sz val="9"/>
      <color rgb="FF000000"/>
      <name val="Arial"/>
      <family val="2"/>
      <charset val="1"/>
    </font>
    <font>
      <b/>
      <sz val="12"/>
      <color rgb="FF000000"/>
      <name val="Calibri"/>
      <family val="2"/>
      <charset val="1"/>
    </font>
    <font>
      <sz val="12"/>
      <color rgb="FF000000"/>
      <name val="Times New Roman"/>
      <family val="1"/>
      <charset val="1"/>
    </font>
    <font>
      <sz val="10"/>
      <color theme="1"/>
      <name val="Helvetica"/>
    </font>
    <font>
      <i/>
      <sz val="10"/>
      <color theme="1"/>
      <name val="Helvetica"/>
    </font>
    <font>
      <b/>
      <sz val="10"/>
      <color rgb="FF000000"/>
      <name val="Arial"/>
      <family val="2"/>
    </font>
    <font>
      <b/>
      <sz val="10"/>
      <color theme="1"/>
      <name val="Helvetica"/>
      <family val="2"/>
    </font>
    <font>
      <sz val="10"/>
      <color rgb="FF000000"/>
      <name val="Arial"/>
      <family val="2"/>
    </font>
    <font>
      <i/>
      <sz val="10"/>
      <color rgb="FF000000"/>
      <name val="Arial"/>
      <family val="2"/>
    </font>
    <font>
      <b/>
      <sz val="10"/>
      <color theme="1"/>
      <name val="Helvetica"/>
    </font>
    <font>
      <i/>
      <sz val="10"/>
      <color rgb="FF000000"/>
      <name val="Helvetica"/>
    </font>
    <font>
      <sz val="10"/>
      <color rgb="FF000000"/>
      <name val="Helvetica"/>
    </font>
    <font>
      <i/>
      <sz val="9"/>
      <color theme="1"/>
      <name val="Helvetica"/>
      <family val="2"/>
    </font>
    <font>
      <b/>
      <i/>
      <sz val="9"/>
      <color theme="1"/>
      <name val="Helvetica"/>
    </font>
    <font>
      <b/>
      <sz val="10"/>
      <color rgb="FF000000"/>
      <name val="Helvetica"/>
    </font>
    <font>
      <i/>
      <sz val="9"/>
      <color rgb="FF000000"/>
      <name val="Helvetica"/>
    </font>
    <font>
      <b/>
      <i/>
      <sz val="9"/>
      <color rgb="FF000000"/>
      <name val="Helvetica"/>
    </font>
    <font>
      <b/>
      <sz val="10"/>
      <color rgb="FF000000"/>
      <name val="Helvetica"/>
      <family val="2"/>
    </font>
    <font>
      <sz val="10"/>
      <color rgb="FF000000"/>
      <name val="Arial"/>
      <family val="2"/>
      <charset val="1"/>
    </font>
  </fonts>
  <fills count="7">
    <fill>
      <patternFill patternType="none"/>
    </fill>
    <fill>
      <patternFill patternType="gray125"/>
    </fill>
    <fill>
      <patternFill patternType="solid">
        <fgColor rgb="FFFFFFFF"/>
        <bgColor rgb="FFFFF2CC"/>
      </patternFill>
    </fill>
    <fill>
      <patternFill patternType="solid">
        <fgColor rgb="FFBFBFBF"/>
        <bgColor rgb="FF99CCFF"/>
      </patternFill>
    </fill>
    <fill>
      <patternFill patternType="solid">
        <fgColor rgb="FFFFF2CC"/>
        <bgColor rgb="FFFFFFFF"/>
      </patternFill>
    </fill>
    <fill>
      <patternFill patternType="solid">
        <fgColor rgb="FFDAE3F3"/>
        <bgColor rgb="FFCCFFFF"/>
      </patternFill>
    </fill>
    <fill>
      <patternFill patternType="solid">
        <fgColor theme="0"/>
        <bgColor indexed="64"/>
      </patternFill>
    </fill>
  </fills>
  <borders count="27">
    <border>
      <left/>
      <right/>
      <top/>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style="medium">
        <color auto="1"/>
      </bottom>
      <diagonal/>
    </border>
    <border>
      <left style="thin">
        <color auto="1"/>
      </left>
      <right style="medium">
        <color auto="1"/>
      </right>
      <top/>
      <bottom style="medium">
        <color auto="1"/>
      </bottom>
      <diagonal/>
    </border>
    <border>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top/>
      <bottom style="medium">
        <color auto="1"/>
      </bottom>
      <diagonal/>
    </border>
    <border>
      <left/>
      <right style="thin">
        <color auto="1"/>
      </right>
      <top style="medium">
        <color auto="1"/>
      </top>
      <bottom style="medium">
        <color auto="1"/>
      </bottom>
      <diagonal/>
    </border>
    <border>
      <left style="medium">
        <color auto="1"/>
      </left>
      <right/>
      <top style="medium">
        <color auto="1"/>
      </top>
      <bottom style="medium">
        <color auto="1"/>
      </bottom>
      <diagonal/>
    </border>
    <border>
      <left style="thin">
        <color auto="1"/>
      </left>
      <right style="thin">
        <color auto="1"/>
      </right>
      <top style="thin">
        <color auto="1"/>
      </top>
      <bottom/>
      <diagonal/>
    </border>
    <border>
      <left style="thin">
        <color auto="1"/>
      </left>
      <right style="medium">
        <color indexed="64"/>
      </right>
      <top/>
      <bottom style="thin">
        <color auto="1"/>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rgb="FF000000"/>
      </top>
      <bottom style="medium">
        <color indexed="64"/>
      </bottom>
      <diagonal/>
    </border>
    <border>
      <left style="thin">
        <color auto="1"/>
      </left>
      <right style="medium">
        <color indexed="64"/>
      </right>
      <top style="medium">
        <color auto="1"/>
      </top>
      <bottom style="thin">
        <color auto="1"/>
      </bottom>
      <diagonal/>
    </border>
    <border>
      <left style="thin">
        <color auto="1"/>
      </left>
      <right style="medium">
        <color indexed="64"/>
      </right>
      <top style="thin">
        <color auto="1"/>
      </top>
      <bottom style="thin">
        <color auto="1"/>
      </bottom>
      <diagonal/>
    </border>
  </borders>
  <cellStyleXfs count="1">
    <xf numFmtId="0" fontId="0" fillId="0" borderId="0"/>
  </cellStyleXfs>
  <cellXfs count="73">
    <xf numFmtId="0" fontId="0" fillId="0" borderId="0" xfId="0"/>
    <xf numFmtId="0" fontId="3" fillId="3" borderId="18" xfId="0" applyFont="1" applyFill="1" applyBorder="1" applyAlignment="1">
      <alignment horizontal="right" vertical="top" wrapText="1"/>
    </xf>
    <xf numFmtId="0" fontId="2" fillId="2" borderId="0" xfId="0" applyFont="1" applyFill="1" applyAlignment="1">
      <alignment vertical="top"/>
    </xf>
    <xf numFmtId="0" fontId="2" fillId="2" borderId="0" xfId="0" applyFont="1" applyFill="1" applyAlignment="1">
      <alignment horizontal="center" vertical="top"/>
    </xf>
    <xf numFmtId="0" fontId="3" fillId="2" borderId="0" xfId="0" applyFont="1" applyFill="1" applyAlignment="1">
      <alignment vertical="top"/>
    </xf>
    <xf numFmtId="0" fontId="3" fillId="3" borderId="2" xfId="0" applyFont="1" applyFill="1" applyBorder="1" applyAlignment="1">
      <alignment vertical="top"/>
    </xf>
    <xf numFmtId="0" fontId="3" fillId="3" borderId="3" xfId="0" applyFont="1" applyFill="1" applyBorder="1" applyAlignment="1">
      <alignment vertical="top"/>
    </xf>
    <xf numFmtId="0" fontId="3" fillId="3" borderId="3" xfId="0" applyFont="1" applyFill="1" applyBorder="1" applyAlignment="1">
      <alignment vertical="top" wrapText="1"/>
    </xf>
    <xf numFmtId="0" fontId="3" fillId="3" borderId="3" xfId="0" applyFont="1" applyFill="1" applyBorder="1" applyAlignment="1">
      <alignment horizontal="center" vertical="top" wrapText="1"/>
    </xf>
    <xf numFmtId="0" fontId="2" fillId="3" borderId="2" xfId="0" applyFont="1" applyFill="1" applyBorder="1" applyAlignment="1">
      <alignment vertical="top"/>
    </xf>
    <xf numFmtId="0" fontId="2" fillId="3" borderId="3" xfId="0" applyFont="1" applyFill="1" applyBorder="1" applyAlignment="1">
      <alignment vertical="top"/>
    </xf>
    <xf numFmtId="0" fontId="3" fillId="3" borderId="3" xfId="0" applyFont="1" applyFill="1" applyBorder="1" applyAlignment="1">
      <alignment horizontal="right" vertical="top" wrapText="1"/>
    </xf>
    <xf numFmtId="0" fontId="3" fillId="3" borderId="3" xfId="0" applyFont="1" applyFill="1" applyBorder="1" applyAlignment="1">
      <alignment horizontal="center" vertical="top"/>
    </xf>
    <xf numFmtId="0" fontId="3" fillId="3" borderId="8" xfId="0" applyFont="1" applyFill="1" applyBorder="1" applyAlignment="1">
      <alignment horizontal="center" vertical="top"/>
    </xf>
    <xf numFmtId="0" fontId="2" fillId="2" borderId="10" xfId="0" applyFont="1" applyFill="1" applyBorder="1" applyAlignment="1">
      <alignment horizontal="center" vertical="top"/>
    </xf>
    <xf numFmtId="0" fontId="2" fillId="2" borderId="0" xfId="0" applyFont="1" applyFill="1" applyAlignment="1">
      <alignment vertical="top" wrapText="1"/>
    </xf>
    <xf numFmtId="0" fontId="3" fillId="3" borderId="11" xfId="0" applyFont="1" applyFill="1" applyBorder="1" applyAlignment="1">
      <alignment vertical="top"/>
    </xf>
    <xf numFmtId="0" fontId="3" fillId="3" borderId="12" xfId="0" applyFont="1" applyFill="1" applyBorder="1" applyAlignment="1">
      <alignment vertical="top"/>
    </xf>
    <xf numFmtId="0" fontId="3" fillId="3" borderId="12" xfId="0" applyFont="1" applyFill="1" applyBorder="1" applyAlignment="1">
      <alignment vertical="top" wrapText="1"/>
    </xf>
    <xf numFmtId="0" fontId="3" fillId="3" borderId="12" xfId="0" applyFont="1" applyFill="1" applyBorder="1" applyAlignment="1">
      <alignment horizontal="center" vertical="top"/>
    </xf>
    <xf numFmtId="0" fontId="2" fillId="3" borderId="14" xfId="0" applyFont="1" applyFill="1" applyBorder="1" applyAlignment="1">
      <alignment vertical="top"/>
    </xf>
    <xf numFmtId="0" fontId="2" fillId="3" borderId="15" xfId="0" applyFont="1" applyFill="1" applyBorder="1" applyAlignment="1">
      <alignment vertical="top"/>
    </xf>
    <xf numFmtId="0" fontId="3" fillId="3" borderId="16" xfId="0" applyFont="1" applyFill="1" applyBorder="1" applyAlignment="1">
      <alignment horizontal="right" vertical="top" wrapText="1"/>
    </xf>
    <xf numFmtId="0" fontId="3" fillId="2" borderId="0" xfId="0" applyFont="1" applyFill="1" applyAlignment="1">
      <alignment horizontal="center" vertical="top"/>
    </xf>
    <xf numFmtId="0" fontId="3" fillId="2" borderId="0" xfId="0" applyFont="1" applyFill="1" applyAlignment="1">
      <alignment vertical="top" wrapText="1"/>
    </xf>
    <xf numFmtId="0" fontId="3" fillId="2" borderId="17" xfId="0" applyFont="1" applyFill="1" applyBorder="1" applyAlignment="1">
      <alignment horizontal="center" vertical="top"/>
    </xf>
    <xf numFmtId="0" fontId="2" fillId="3" borderId="19" xfId="0" applyFont="1" applyFill="1" applyBorder="1" applyAlignment="1">
      <alignment vertical="top"/>
    </xf>
    <xf numFmtId="0" fontId="2" fillId="3" borderId="10" xfId="0" applyFont="1" applyFill="1" applyBorder="1" applyAlignment="1">
      <alignment vertical="top"/>
    </xf>
    <xf numFmtId="0" fontId="3" fillId="3" borderId="13" xfId="0" applyFont="1" applyFill="1" applyBorder="1" applyAlignment="1">
      <alignment horizontal="center" vertical="top"/>
    </xf>
    <xf numFmtId="0" fontId="5" fillId="5" borderId="0" xfId="0" applyFont="1" applyFill="1"/>
    <xf numFmtId="0" fontId="6" fillId="0" borderId="0" xfId="0" applyFont="1" applyAlignment="1">
      <alignment vertical="center"/>
    </xf>
    <xf numFmtId="16" fontId="0" fillId="0" borderId="0" xfId="0" applyNumberFormat="1"/>
    <xf numFmtId="0" fontId="0" fillId="0" borderId="0" xfId="0" applyAlignment="1">
      <alignment horizontal="left"/>
    </xf>
    <xf numFmtId="0" fontId="0" fillId="0" borderId="0" xfId="0" applyAlignment="1">
      <alignment wrapText="1"/>
    </xf>
    <xf numFmtId="0" fontId="2" fillId="2" borderId="17" xfId="0" applyFont="1" applyFill="1" applyBorder="1" applyAlignment="1">
      <alignment horizontal="center" vertical="top"/>
    </xf>
    <xf numFmtId="0" fontId="7" fillId="6" borderId="6" xfId="0" applyFont="1" applyFill="1" applyBorder="1" applyAlignment="1">
      <alignment vertical="top" wrapText="1"/>
    </xf>
    <xf numFmtId="0" fontId="7" fillId="6" borderId="6" xfId="0" applyFont="1" applyFill="1" applyBorder="1" applyAlignment="1">
      <alignment horizontal="center" vertical="top" wrapText="1"/>
    </xf>
    <xf numFmtId="0" fontId="9" fillId="2" borderId="7" xfId="0" applyFont="1" applyFill="1" applyBorder="1" applyAlignment="1">
      <alignment horizontal="center" vertical="center"/>
    </xf>
    <xf numFmtId="0" fontId="3" fillId="3" borderId="4" xfId="0" applyFont="1" applyFill="1" applyBorder="1" applyAlignment="1">
      <alignment horizontal="center" vertical="top"/>
    </xf>
    <xf numFmtId="0" fontId="7" fillId="6" borderId="5" xfId="0" applyFont="1" applyFill="1" applyBorder="1" applyAlignment="1">
      <alignment vertical="top" wrapText="1"/>
    </xf>
    <xf numFmtId="0" fontId="8" fillId="6" borderId="21" xfId="0" applyFont="1" applyFill="1" applyBorder="1" applyAlignment="1">
      <alignment vertical="top" wrapText="1"/>
    </xf>
    <xf numFmtId="0" fontId="7" fillId="6" borderId="23" xfId="0" applyFont="1" applyFill="1" applyBorder="1" applyAlignment="1">
      <alignment vertical="top" wrapText="1"/>
    </xf>
    <xf numFmtId="0" fontId="7" fillId="6" borderId="23" xfId="0" applyFont="1" applyFill="1" applyBorder="1" applyAlignment="1">
      <alignment horizontal="center" vertical="top" wrapText="1"/>
    </xf>
    <xf numFmtId="0" fontId="8" fillId="6" borderId="4" xfId="0" applyFont="1" applyFill="1" applyBorder="1" applyAlignment="1">
      <alignment vertical="top" wrapText="1"/>
    </xf>
    <xf numFmtId="0" fontId="4" fillId="2" borderId="25" xfId="0" applyFont="1" applyFill="1" applyBorder="1" applyAlignment="1">
      <alignment horizontal="center" vertical="top"/>
    </xf>
    <xf numFmtId="0" fontId="4" fillId="2" borderId="26" xfId="0" applyFont="1" applyFill="1" applyBorder="1" applyAlignment="1">
      <alignment horizontal="center" vertical="top"/>
    </xf>
    <xf numFmtId="0" fontId="3" fillId="3" borderId="9" xfId="0" applyFont="1" applyFill="1" applyBorder="1" applyAlignment="1">
      <alignment horizontal="center" vertical="top"/>
    </xf>
    <xf numFmtId="0" fontId="10" fillId="6" borderId="7" xfId="0" applyFont="1" applyFill="1" applyBorder="1" applyAlignment="1">
      <alignment horizontal="center" vertical="center"/>
    </xf>
    <xf numFmtId="0" fontId="7" fillId="6" borderId="7" xfId="0" applyFont="1" applyFill="1" applyBorder="1" applyAlignment="1">
      <alignment vertical="top" wrapText="1"/>
    </xf>
    <xf numFmtId="0" fontId="16" fillId="6" borderId="7" xfId="0" applyFont="1" applyFill="1" applyBorder="1" applyAlignment="1">
      <alignment horizontal="center" vertical="top" wrapText="1"/>
    </xf>
    <xf numFmtId="0" fontId="7" fillId="6" borderId="7" xfId="0" applyFont="1" applyFill="1" applyBorder="1" applyAlignment="1">
      <alignment horizontal="center" vertical="top" wrapText="1"/>
    </xf>
    <xf numFmtId="0" fontId="11" fillId="6" borderId="6" xfId="0" applyFont="1" applyFill="1" applyBorder="1" applyAlignment="1">
      <alignment vertical="top" wrapText="1"/>
    </xf>
    <xf numFmtId="49" fontId="2" fillId="2" borderId="0" xfId="0" applyNumberFormat="1" applyFont="1" applyFill="1" applyAlignment="1">
      <alignment vertical="top"/>
    </xf>
    <xf numFmtId="0" fontId="15" fillId="6" borderId="7" xfId="0" applyFont="1" applyFill="1" applyBorder="1" applyAlignment="1">
      <alignment vertical="top" wrapText="1"/>
    </xf>
    <xf numFmtId="0" fontId="15" fillId="6" borderId="7" xfId="0" applyFont="1" applyFill="1" applyBorder="1" applyAlignment="1">
      <alignment horizontal="center" vertical="top" wrapText="1"/>
    </xf>
    <xf numFmtId="0" fontId="19" fillId="6" borderId="7" xfId="0" applyFont="1" applyFill="1" applyBorder="1" applyAlignment="1">
      <alignment horizontal="center" vertical="top" wrapText="1"/>
    </xf>
    <xf numFmtId="0" fontId="15" fillId="6" borderId="5" xfId="0" applyFont="1" applyFill="1" applyBorder="1" applyAlignment="1">
      <alignment vertical="top" wrapText="1"/>
    </xf>
    <xf numFmtId="0" fontId="15" fillId="6" borderId="6" xfId="0" applyFont="1" applyFill="1" applyBorder="1" applyAlignment="1">
      <alignment vertical="top" wrapText="1"/>
    </xf>
    <xf numFmtId="0" fontId="21" fillId="6" borderId="7" xfId="0" applyFont="1" applyFill="1" applyBorder="1" applyAlignment="1">
      <alignment horizontal="center" vertical="center"/>
    </xf>
    <xf numFmtId="0" fontId="7" fillId="6" borderId="3" xfId="0" applyFont="1" applyFill="1" applyBorder="1" applyAlignment="1">
      <alignment vertical="top" wrapText="1"/>
    </xf>
    <xf numFmtId="0" fontId="13" fillId="6" borderId="5" xfId="0" applyFont="1" applyFill="1" applyBorder="1" applyAlignment="1">
      <alignment vertical="top" wrapText="1"/>
    </xf>
    <xf numFmtId="0" fontId="13" fillId="6" borderId="22" xfId="0" applyFont="1" applyFill="1" applyBorder="1" applyAlignment="1">
      <alignment vertical="top" wrapText="1"/>
    </xf>
    <xf numFmtId="0" fontId="22" fillId="2" borderId="26" xfId="0" applyFont="1" applyFill="1" applyBorder="1" applyAlignment="1">
      <alignment horizontal="center" vertical="center"/>
    </xf>
    <xf numFmtId="0" fontId="1" fillId="6" borderId="0" xfId="0" applyFont="1" applyFill="1" applyAlignment="1">
      <alignment vertical="top"/>
    </xf>
    <xf numFmtId="0" fontId="3" fillId="3" borderId="1" xfId="0" applyFont="1" applyFill="1" applyBorder="1" applyAlignment="1">
      <alignment horizontal="center" vertical="top"/>
    </xf>
    <xf numFmtId="0" fontId="3" fillId="4" borderId="12" xfId="0" applyFont="1" applyFill="1" applyBorder="1" applyAlignment="1" applyProtection="1">
      <alignment horizontal="center" vertical="top" wrapText="1"/>
      <protection locked="0"/>
    </xf>
    <xf numFmtId="0" fontId="22" fillId="4" borderId="6" xfId="0" applyFont="1" applyFill="1" applyBorder="1" applyAlignment="1" applyProtection="1">
      <alignment horizontal="center" vertical="center"/>
      <protection locked="0"/>
    </xf>
    <xf numFmtId="0" fontId="22" fillId="4" borderId="7" xfId="0" applyFont="1" applyFill="1" applyBorder="1" applyAlignment="1" applyProtection="1">
      <alignment horizontal="center" vertical="center"/>
      <protection locked="0"/>
    </xf>
    <xf numFmtId="0" fontId="22" fillId="4" borderId="7" xfId="0" applyFont="1" applyFill="1" applyBorder="1" applyAlignment="1" applyProtection="1">
      <alignment horizontal="center" vertical="center" wrapText="1"/>
      <protection locked="0"/>
    </xf>
    <xf numFmtId="0" fontId="22" fillId="4" borderId="20" xfId="0" applyFont="1" applyFill="1" applyBorder="1" applyAlignment="1" applyProtection="1">
      <alignment horizontal="center" vertical="center"/>
      <protection locked="0"/>
    </xf>
    <xf numFmtId="0" fontId="22" fillId="4" borderId="24" xfId="0" applyFont="1" applyFill="1" applyBorder="1" applyAlignment="1" applyProtection="1">
      <alignment horizontal="center" vertical="center"/>
      <protection locked="0"/>
    </xf>
    <xf numFmtId="0" fontId="3" fillId="4" borderId="23" xfId="0" applyFont="1" applyFill="1" applyBorder="1" applyAlignment="1" applyProtection="1">
      <alignment horizontal="center" vertical="top" wrapText="1"/>
      <protection locked="0"/>
    </xf>
    <xf numFmtId="49" fontId="22" fillId="4" borderId="7" xfId="0" applyNumberFormat="1" applyFont="1" applyFill="1" applyBorder="1" applyAlignment="1" applyProtection="1">
      <alignment horizontal="center" vertical="center"/>
      <protection locked="0"/>
    </xf>
  </cellXfs>
  <cellStyles count="1">
    <cellStyle name="Standaard"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BFBFBF"/>
      <rgbColor rgb="FF808080"/>
      <rgbColor rgb="FF9999FF"/>
      <rgbColor rgb="FF993366"/>
      <rgbColor rgb="FFFFF2CC"/>
      <rgbColor rgb="FFCCFFFF"/>
      <rgbColor rgb="FF660066"/>
      <rgbColor rgb="FFFF8080"/>
      <rgbColor rgb="FF0066CC"/>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7CE"/>
      <rgbColor rgb="FF3366FF"/>
      <rgbColor rgb="FF33CCCC"/>
      <rgbColor rgb="FF99CC00"/>
      <rgbColor rgb="FFFFC000"/>
      <rgbColor rgb="FFFFBF00"/>
      <rgbColor rgb="FFFF6600"/>
      <rgbColor rgb="FF666699"/>
      <rgbColor rgb="FF969696"/>
      <rgbColor rgb="FF003366"/>
      <rgbColor rgb="FF339966"/>
      <rgbColor rgb="FF003300"/>
      <rgbColor rgb="FF333300"/>
      <rgbColor rgb="FFC9211E"/>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MG46"/>
  <sheetViews>
    <sheetView tabSelected="1" zoomScaleNormal="100" workbookViewId="0">
      <selection activeCell="F43" sqref="F43"/>
    </sheetView>
  </sheetViews>
  <sheetFormatPr defaultColWidth="10.875" defaultRowHeight="15.75" x14ac:dyDescent="0.25"/>
  <cols>
    <col min="1" max="1" width="5.5" style="2" customWidth="1"/>
    <col min="2" max="3" width="5.625" style="2" customWidth="1"/>
    <col min="4" max="4" width="77.5" style="15" customWidth="1"/>
    <col min="5" max="5" width="11.5" style="3" customWidth="1"/>
    <col min="6" max="6" width="18.25" style="3" bestFit="1" customWidth="1"/>
    <col min="7" max="7" width="11.5" style="3" customWidth="1"/>
    <col min="8" max="8" width="3.625" style="2" customWidth="1"/>
    <col min="9" max="9" width="10.875" style="2"/>
    <col min="10" max="12" width="10.875" style="2" hidden="1" customWidth="1"/>
    <col min="13" max="1021" width="10.875" style="2"/>
  </cols>
  <sheetData>
    <row r="2" spans="1:1021" x14ac:dyDescent="0.25">
      <c r="B2" s="4" t="s">
        <v>0</v>
      </c>
    </row>
    <row r="3" spans="1:1021" ht="16.5" thickBot="1" x14ac:dyDescent="0.3"/>
    <row r="4" spans="1:1021" ht="16.5" thickBot="1" x14ac:dyDescent="0.3">
      <c r="B4" s="64" t="s">
        <v>1</v>
      </c>
      <c r="C4" s="64"/>
      <c r="D4" s="64"/>
      <c r="E4" s="64"/>
      <c r="F4" s="64"/>
      <c r="G4" s="64"/>
    </row>
    <row r="5" spans="1:1021" ht="48" thickBot="1" x14ac:dyDescent="0.3">
      <c r="B5" s="5" t="s">
        <v>2</v>
      </c>
      <c r="C5" s="6" t="s">
        <v>3</v>
      </c>
      <c r="D5" s="7" t="s">
        <v>4</v>
      </c>
      <c r="E5" s="8" t="s">
        <v>5</v>
      </c>
      <c r="F5" s="65" t="s">
        <v>6</v>
      </c>
      <c r="G5" s="38" t="s">
        <v>7</v>
      </c>
    </row>
    <row r="6" spans="1:1021" x14ac:dyDescent="0.25">
      <c r="B6" s="60" t="s">
        <v>8</v>
      </c>
      <c r="C6" s="35" t="s">
        <v>9</v>
      </c>
      <c r="D6" s="35" t="s">
        <v>10</v>
      </c>
      <c r="E6" s="36" t="s">
        <v>11</v>
      </c>
      <c r="F6" s="66"/>
      <c r="G6" s="40" t="s">
        <v>12</v>
      </c>
    </row>
    <row r="7" spans="1:1021" x14ac:dyDescent="0.25">
      <c r="B7" s="60" t="s">
        <v>8</v>
      </c>
      <c r="C7" s="35" t="s">
        <v>13</v>
      </c>
      <c r="D7" s="35" t="s">
        <v>14</v>
      </c>
      <c r="E7" s="36" t="s">
        <v>11</v>
      </c>
      <c r="F7" s="67"/>
      <c r="G7" s="40" t="s">
        <v>12</v>
      </c>
    </row>
    <row r="8" spans="1:1021" ht="25.5" x14ac:dyDescent="0.25">
      <c r="B8" s="60" t="s">
        <v>8</v>
      </c>
      <c r="C8" s="35" t="s">
        <v>15</v>
      </c>
      <c r="D8" s="35" t="s">
        <v>16</v>
      </c>
      <c r="E8" s="36" t="s">
        <v>11</v>
      </c>
      <c r="F8" s="67"/>
      <c r="G8" s="40" t="s">
        <v>12</v>
      </c>
    </row>
    <row r="9" spans="1:1021" ht="16.5" customHeight="1" x14ac:dyDescent="0.25">
      <c r="B9" s="60" t="s">
        <v>8</v>
      </c>
      <c r="C9" s="35" t="s">
        <v>17</v>
      </c>
      <c r="D9" s="35" t="s">
        <v>18</v>
      </c>
      <c r="E9" s="36" t="s">
        <v>11</v>
      </c>
      <c r="F9" s="67"/>
      <c r="G9" s="40" t="s">
        <v>12</v>
      </c>
    </row>
    <row r="10" spans="1:1021" s="33" customFormat="1" x14ac:dyDescent="0.25">
      <c r="A10" s="15"/>
      <c r="B10" s="60" t="s">
        <v>8</v>
      </c>
      <c r="C10" s="35" t="s">
        <v>19</v>
      </c>
      <c r="D10" s="35" t="s">
        <v>20</v>
      </c>
      <c r="E10" s="36" t="s">
        <v>11</v>
      </c>
      <c r="F10" s="68"/>
      <c r="G10" s="40" t="s">
        <v>12</v>
      </c>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c r="IM10" s="15"/>
      <c r="IN10" s="15"/>
      <c r="IO10" s="15"/>
      <c r="IP10" s="15"/>
      <c r="IQ10" s="15"/>
      <c r="IR10" s="15"/>
      <c r="IS10" s="15"/>
      <c r="IT10" s="15"/>
      <c r="IU10" s="15"/>
      <c r="IV10" s="15"/>
      <c r="IW10" s="15"/>
      <c r="IX10" s="15"/>
      <c r="IY10" s="15"/>
      <c r="IZ10" s="15"/>
      <c r="JA10" s="15"/>
      <c r="JB10" s="15"/>
      <c r="JC10" s="15"/>
      <c r="JD10" s="15"/>
      <c r="JE10" s="15"/>
      <c r="JF10" s="15"/>
      <c r="JG10" s="15"/>
      <c r="JH10" s="15"/>
      <c r="JI10" s="15"/>
      <c r="JJ10" s="15"/>
      <c r="JK10" s="15"/>
      <c r="JL10" s="15"/>
      <c r="JM10" s="15"/>
      <c r="JN10" s="15"/>
      <c r="JO10" s="15"/>
      <c r="JP10" s="15"/>
      <c r="JQ10" s="15"/>
      <c r="JR10" s="15"/>
      <c r="JS10" s="15"/>
      <c r="JT10" s="15"/>
      <c r="JU10" s="15"/>
      <c r="JV10" s="15"/>
      <c r="JW10" s="15"/>
      <c r="JX10" s="15"/>
      <c r="JY10" s="15"/>
      <c r="JZ10" s="15"/>
      <c r="KA10" s="15"/>
      <c r="KB10" s="15"/>
      <c r="KC10" s="15"/>
      <c r="KD10" s="15"/>
      <c r="KE10" s="15"/>
      <c r="KF10" s="15"/>
      <c r="KG10" s="15"/>
      <c r="KH10" s="15"/>
      <c r="KI10" s="15"/>
      <c r="KJ10" s="15"/>
      <c r="KK10" s="15"/>
      <c r="KL10" s="15"/>
      <c r="KM10" s="15"/>
      <c r="KN10" s="15"/>
      <c r="KO10" s="15"/>
      <c r="KP10" s="15"/>
      <c r="KQ10" s="15"/>
      <c r="KR10" s="15"/>
      <c r="KS10" s="15"/>
      <c r="KT10" s="15"/>
      <c r="KU10" s="15"/>
      <c r="KV10" s="15"/>
      <c r="KW10" s="15"/>
      <c r="KX10" s="15"/>
      <c r="KY10" s="15"/>
      <c r="KZ10" s="15"/>
      <c r="LA10" s="15"/>
      <c r="LB10" s="15"/>
      <c r="LC10" s="15"/>
      <c r="LD10" s="15"/>
      <c r="LE10" s="15"/>
      <c r="LF10" s="15"/>
      <c r="LG10" s="15"/>
      <c r="LH10" s="15"/>
      <c r="LI10" s="15"/>
      <c r="LJ10" s="15"/>
      <c r="LK10" s="15"/>
      <c r="LL10" s="15"/>
      <c r="LM10" s="15"/>
      <c r="LN10" s="15"/>
      <c r="LO10" s="15"/>
      <c r="LP10" s="15"/>
      <c r="LQ10" s="15"/>
      <c r="LR10" s="15"/>
      <c r="LS10" s="15"/>
      <c r="LT10" s="15"/>
      <c r="LU10" s="15"/>
      <c r="LV10" s="15"/>
      <c r="LW10" s="15"/>
      <c r="LX10" s="15"/>
      <c r="LY10" s="15"/>
      <c r="LZ10" s="15"/>
      <c r="MA10" s="15"/>
      <c r="MB10" s="15"/>
      <c r="MC10" s="15"/>
      <c r="MD10" s="15"/>
      <c r="ME10" s="15"/>
      <c r="MF10" s="15"/>
      <c r="MG10" s="15"/>
      <c r="MH10" s="15"/>
      <c r="MI10" s="15"/>
      <c r="MJ10" s="15"/>
      <c r="MK10" s="15"/>
      <c r="ML10" s="15"/>
      <c r="MM10" s="15"/>
      <c r="MN10" s="15"/>
      <c r="MO10" s="15"/>
      <c r="MP10" s="15"/>
      <c r="MQ10" s="15"/>
      <c r="MR10" s="15"/>
      <c r="MS10" s="15"/>
      <c r="MT10" s="15"/>
      <c r="MU10" s="15"/>
      <c r="MV10" s="15"/>
      <c r="MW10" s="15"/>
      <c r="MX10" s="15"/>
      <c r="MY10" s="15"/>
      <c r="MZ10" s="15"/>
      <c r="NA10" s="15"/>
      <c r="NB10" s="15"/>
      <c r="NC10" s="15"/>
      <c r="ND10" s="15"/>
      <c r="NE10" s="15"/>
      <c r="NF10" s="15"/>
      <c r="NG10" s="15"/>
      <c r="NH10" s="15"/>
      <c r="NI10" s="15"/>
      <c r="NJ10" s="15"/>
      <c r="NK10" s="15"/>
      <c r="NL10" s="15"/>
      <c r="NM10" s="15"/>
      <c r="NN10" s="15"/>
      <c r="NO10" s="15"/>
      <c r="NP10" s="15"/>
      <c r="NQ10" s="15"/>
      <c r="NR10" s="15"/>
      <c r="NS10" s="15"/>
      <c r="NT10" s="15"/>
      <c r="NU10" s="15"/>
      <c r="NV10" s="15"/>
      <c r="NW10" s="15"/>
      <c r="NX10" s="15"/>
      <c r="NY10" s="15"/>
      <c r="NZ10" s="15"/>
      <c r="OA10" s="15"/>
      <c r="OB10" s="15"/>
      <c r="OC10" s="15"/>
      <c r="OD10" s="15"/>
      <c r="OE10" s="15"/>
      <c r="OF10" s="15"/>
      <c r="OG10" s="15"/>
      <c r="OH10" s="15"/>
      <c r="OI10" s="15"/>
      <c r="OJ10" s="15"/>
      <c r="OK10" s="15"/>
      <c r="OL10" s="15"/>
      <c r="OM10" s="15"/>
      <c r="ON10" s="15"/>
      <c r="OO10" s="15"/>
      <c r="OP10" s="15"/>
      <c r="OQ10" s="15"/>
      <c r="OR10" s="15"/>
      <c r="OS10" s="15"/>
      <c r="OT10" s="15"/>
      <c r="OU10" s="15"/>
      <c r="OV10" s="15"/>
      <c r="OW10" s="15"/>
      <c r="OX10" s="15"/>
      <c r="OY10" s="15"/>
      <c r="OZ10" s="15"/>
      <c r="PA10" s="15"/>
      <c r="PB10" s="15"/>
      <c r="PC10" s="15"/>
      <c r="PD10" s="15"/>
      <c r="PE10" s="15"/>
      <c r="PF10" s="15"/>
      <c r="PG10" s="15"/>
      <c r="PH10" s="15"/>
      <c r="PI10" s="15"/>
      <c r="PJ10" s="15"/>
      <c r="PK10" s="15"/>
      <c r="PL10" s="15"/>
      <c r="PM10" s="15"/>
      <c r="PN10" s="15"/>
      <c r="PO10" s="15"/>
      <c r="PP10" s="15"/>
      <c r="PQ10" s="15"/>
      <c r="PR10" s="15"/>
      <c r="PS10" s="15"/>
      <c r="PT10" s="15"/>
      <c r="PU10" s="15"/>
      <c r="PV10" s="15"/>
      <c r="PW10" s="15"/>
      <c r="PX10" s="15"/>
      <c r="PY10" s="15"/>
      <c r="PZ10" s="15"/>
      <c r="QA10" s="15"/>
      <c r="QB10" s="15"/>
      <c r="QC10" s="15"/>
      <c r="QD10" s="15"/>
      <c r="QE10" s="15"/>
      <c r="QF10" s="15"/>
      <c r="QG10" s="15"/>
      <c r="QH10" s="15"/>
      <c r="QI10" s="15"/>
      <c r="QJ10" s="15"/>
      <c r="QK10" s="15"/>
      <c r="QL10" s="15"/>
      <c r="QM10" s="15"/>
      <c r="QN10" s="15"/>
      <c r="QO10" s="15"/>
      <c r="QP10" s="15"/>
      <c r="QQ10" s="15"/>
      <c r="QR10" s="15"/>
      <c r="QS10" s="15"/>
      <c r="QT10" s="15"/>
      <c r="QU10" s="15"/>
      <c r="QV10" s="15"/>
      <c r="QW10" s="15"/>
      <c r="QX10" s="15"/>
      <c r="QY10" s="15"/>
      <c r="QZ10" s="15"/>
      <c r="RA10" s="15"/>
      <c r="RB10" s="15"/>
      <c r="RC10" s="15"/>
      <c r="RD10" s="15"/>
      <c r="RE10" s="15"/>
      <c r="RF10" s="15"/>
      <c r="RG10" s="15"/>
      <c r="RH10" s="15"/>
      <c r="RI10" s="15"/>
      <c r="RJ10" s="15"/>
      <c r="RK10" s="15"/>
      <c r="RL10" s="15"/>
      <c r="RM10" s="15"/>
      <c r="RN10" s="15"/>
      <c r="RO10" s="15"/>
      <c r="RP10" s="15"/>
      <c r="RQ10" s="15"/>
      <c r="RR10" s="15"/>
      <c r="RS10" s="15"/>
      <c r="RT10" s="15"/>
      <c r="RU10" s="15"/>
      <c r="RV10" s="15"/>
      <c r="RW10" s="15"/>
      <c r="RX10" s="15"/>
      <c r="RY10" s="15"/>
      <c r="RZ10" s="15"/>
      <c r="SA10" s="15"/>
      <c r="SB10" s="15"/>
      <c r="SC10" s="15"/>
      <c r="SD10" s="15"/>
      <c r="SE10" s="15"/>
      <c r="SF10" s="15"/>
      <c r="SG10" s="15"/>
      <c r="SH10" s="15"/>
      <c r="SI10" s="15"/>
      <c r="SJ10" s="15"/>
      <c r="SK10" s="15"/>
      <c r="SL10" s="15"/>
      <c r="SM10" s="15"/>
      <c r="SN10" s="15"/>
      <c r="SO10" s="15"/>
      <c r="SP10" s="15"/>
      <c r="SQ10" s="15"/>
      <c r="SR10" s="15"/>
      <c r="SS10" s="15"/>
      <c r="ST10" s="15"/>
      <c r="SU10" s="15"/>
      <c r="SV10" s="15"/>
      <c r="SW10" s="15"/>
      <c r="SX10" s="15"/>
      <c r="SY10" s="15"/>
      <c r="SZ10" s="15"/>
      <c r="TA10" s="15"/>
      <c r="TB10" s="15"/>
      <c r="TC10" s="15"/>
      <c r="TD10" s="15"/>
      <c r="TE10" s="15"/>
      <c r="TF10" s="15"/>
      <c r="TG10" s="15"/>
      <c r="TH10" s="15"/>
      <c r="TI10" s="15"/>
      <c r="TJ10" s="15"/>
      <c r="TK10" s="15"/>
      <c r="TL10" s="15"/>
      <c r="TM10" s="15"/>
      <c r="TN10" s="15"/>
      <c r="TO10" s="15"/>
      <c r="TP10" s="15"/>
      <c r="TQ10" s="15"/>
      <c r="TR10" s="15"/>
      <c r="TS10" s="15"/>
      <c r="TT10" s="15"/>
      <c r="TU10" s="15"/>
      <c r="TV10" s="15"/>
      <c r="TW10" s="15"/>
      <c r="TX10" s="15"/>
      <c r="TY10" s="15"/>
      <c r="TZ10" s="15"/>
      <c r="UA10" s="15"/>
      <c r="UB10" s="15"/>
      <c r="UC10" s="15"/>
      <c r="UD10" s="15"/>
      <c r="UE10" s="15"/>
      <c r="UF10" s="15"/>
      <c r="UG10" s="15"/>
      <c r="UH10" s="15"/>
      <c r="UI10" s="15"/>
      <c r="UJ10" s="15"/>
      <c r="UK10" s="15"/>
      <c r="UL10" s="15"/>
      <c r="UM10" s="15"/>
      <c r="UN10" s="15"/>
      <c r="UO10" s="15"/>
      <c r="UP10" s="15"/>
      <c r="UQ10" s="15"/>
      <c r="UR10" s="15"/>
      <c r="US10" s="15"/>
      <c r="UT10" s="15"/>
      <c r="UU10" s="15"/>
      <c r="UV10" s="15"/>
      <c r="UW10" s="15"/>
      <c r="UX10" s="15"/>
      <c r="UY10" s="15"/>
      <c r="UZ10" s="15"/>
      <c r="VA10" s="15"/>
      <c r="VB10" s="15"/>
      <c r="VC10" s="15"/>
      <c r="VD10" s="15"/>
      <c r="VE10" s="15"/>
      <c r="VF10" s="15"/>
      <c r="VG10" s="15"/>
      <c r="VH10" s="15"/>
      <c r="VI10" s="15"/>
      <c r="VJ10" s="15"/>
      <c r="VK10" s="15"/>
      <c r="VL10" s="15"/>
      <c r="VM10" s="15"/>
      <c r="VN10" s="15"/>
      <c r="VO10" s="15"/>
      <c r="VP10" s="15"/>
      <c r="VQ10" s="15"/>
      <c r="VR10" s="15"/>
      <c r="VS10" s="15"/>
      <c r="VT10" s="15"/>
      <c r="VU10" s="15"/>
      <c r="VV10" s="15"/>
      <c r="VW10" s="15"/>
      <c r="VX10" s="15"/>
      <c r="VY10" s="15"/>
      <c r="VZ10" s="15"/>
      <c r="WA10" s="15"/>
      <c r="WB10" s="15"/>
      <c r="WC10" s="15"/>
      <c r="WD10" s="15"/>
      <c r="WE10" s="15"/>
      <c r="WF10" s="15"/>
      <c r="WG10" s="15"/>
      <c r="WH10" s="15"/>
      <c r="WI10" s="15"/>
      <c r="WJ10" s="15"/>
      <c r="WK10" s="15"/>
      <c r="WL10" s="15"/>
      <c r="WM10" s="15"/>
      <c r="WN10" s="15"/>
      <c r="WO10" s="15"/>
      <c r="WP10" s="15"/>
      <c r="WQ10" s="15"/>
      <c r="WR10" s="15"/>
      <c r="WS10" s="15"/>
      <c r="WT10" s="15"/>
      <c r="WU10" s="15"/>
      <c r="WV10" s="15"/>
      <c r="WW10" s="15"/>
      <c r="WX10" s="15"/>
      <c r="WY10" s="15"/>
      <c r="WZ10" s="15"/>
      <c r="XA10" s="15"/>
      <c r="XB10" s="15"/>
      <c r="XC10" s="15"/>
      <c r="XD10" s="15"/>
      <c r="XE10" s="15"/>
      <c r="XF10" s="15"/>
      <c r="XG10" s="15"/>
      <c r="XH10" s="15"/>
      <c r="XI10" s="15"/>
      <c r="XJ10" s="15"/>
      <c r="XK10" s="15"/>
      <c r="XL10" s="15"/>
      <c r="XM10" s="15"/>
      <c r="XN10" s="15"/>
      <c r="XO10" s="15"/>
      <c r="XP10" s="15"/>
      <c r="XQ10" s="15"/>
      <c r="XR10" s="15"/>
      <c r="XS10" s="15"/>
      <c r="XT10" s="15"/>
      <c r="XU10" s="15"/>
      <c r="XV10" s="15"/>
      <c r="XW10" s="15"/>
      <c r="XX10" s="15"/>
      <c r="XY10" s="15"/>
      <c r="XZ10" s="15"/>
      <c r="YA10" s="15"/>
      <c r="YB10" s="15"/>
      <c r="YC10" s="15"/>
      <c r="YD10" s="15"/>
      <c r="YE10" s="15"/>
      <c r="YF10" s="15"/>
      <c r="YG10" s="15"/>
      <c r="YH10" s="15"/>
      <c r="YI10" s="15"/>
      <c r="YJ10" s="15"/>
      <c r="YK10" s="15"/>
      <c r="YL10" s="15"/>
      <c r="YM10" s="15"/>
      <c r="YN10" s="15"/>
      <c r="YO10" s="15"/>
      <c r="YP10" s="15"/>
      <c r="YQ10" s="15"/>
      <c r="YR10" s="15"/>
      <c r="YS10" s="15"/>
      <c r="YT10" s="15"/>
      <c r="YU10" s="15"/>
      <c r="YV10" s="15"/>
      <c r="YW10" s="15"/>
      <c r="YX10" s="15"/>
      <c r="YY10" s="15"/>
      <c r="YZ10" s="15"/>
      <c r="ZA10" s="15"/>
      <c r="ZB10" s="15"/>
      <c r="ZC10" s="15"/>
      <c r="ZD10" s="15"/>
      <c r="ZE10" s="15"/>
      <c r="ZF10" s="15"/>
      <c r="ZG10" s="15"/>
      <c r="ZH10" s="15"/>
      <c r="ZI10" s="15"/>
      <c r="ZJ10" s="15"/>
      <c r="ZK10" s="15"/>
      <c r="ZL10" s="15"/>
      <c r="ZM10" s="15"/>
      <c r="ZN10" s="15"/>
      <c r="ZO10" s="15"/>
      <c r="ZP10" s="15"/>
      <c r="ZQ10" s="15"/>
      <c r="ZR10" s="15"/>
      <c r="ZS10" s="15"/>
      <c r="ZT10" s="15"/>
      <c r="ZU10" s="15"/>
      <c r="ZV10" s="15"/>
      <c r="ZW10" s="15"/>
      <c r="ZX10" s="15"/>
      <c r="ZY10" s="15"/>
      <c r="ZZ10" s="15"/>
      <c r="AAA10" s="15"/>
      <c r="AAB10" s="15"/>
      <c r="AAC10" s="15"/>
      <c r="AAD10" s="15"/>
      <c r="AAE10" s="15"/>
      <c r="AAF10" s="15"/>
      <c r="AAG10" s="15"/>
      <c r="AAH10" s="15"/>
      <c r="AAI10" s="15"/>
      <c r="AAJ10" s="15"/>
      <c r="AAK10" s="15"/>
      <c r="AAL10" s="15"/>
      <c r="AAM10" s="15"/>
      <c r="AAN10" s="15"/>
      <c r="AAO10" s="15"/>
      <c r="AAP10" s="15"/>
      <c r="AAQ10" s="15"/>
      <c r="AAR10" s="15"/>
      <c r="AAS10" s="15"/>
      <c r="AAT10" s="15"/>
      <c r="AAU10" s="15"/>
      <c r="AAV10" s="15"/>
      <c r="AAW10" s="15"/>
      <c r="AAX10" s="15"/>
      <c r="AAY10" s="15"/>
      <c r="AAZ10" s="15"/>
      <c r="ABA10" s="15"/>
      <c r="ABB10" s="15"/>
      <c r="ABC10" s="15"/>
      <c r="ABD10" s="15"/>
      <c r="ABE10" s="15"/>
      <c r="ABF10" s="15"/>
      <c r="ABG10" s="15"/>
      <c r="ABH10" s="15"/>
      <c r="ABI10" s="15"/>
      <c r="ABJ10" s="15"/>
      <c r="ABK10" s="15"/>
      <c r="ABL10" s="15"/>
      <c r="ABM10" s="15"/>
      <c r="ABN10" s="15"/>
      <c r="ABO10" s="15"/>
      <c r="ABP10" s="15"/>
      <c r="ABQ10" s="15"/>
      <c r="ABR10" s="15"/>
      <c r="ABS10" s="15"/>
      <c r="ABT10" s="15"/>
      <c r="ABU10" s="15"/>
      <c r="ABV10" s="15"/>
      <c r="ABW10" s="15"/>
      <c r="ABX10" s="15"/>
      <c r="ABY10" s="15"/>
      <c r="ABZ10" s="15"/>
      <c r="ACA10" s="15"/>
      <c r="ACB10" s="15"/>
      <c r="ACC10" s="15"/>
      <c r="ACD10" s="15"/>
      <c r="ACE10" s="15"/>
      <c r="ACF10" s="15"/>
      <c r="ACG10" s="15"/>
      <c r="ACH10" s="15"/>
      <c r="ACI10" s="15"/>
      <c r="ACJ10" s="15"/>
      <c r="ACK10" s="15"/>
      <c r="ACL10" s="15"/>
      <c r="ACM10" s="15"/>
      <c r="ACN10" s="15"/>
      <c r="ACO10" s="15"/>
      <c r="ACP10" s="15"/>
      <c r="ACQ10" s="15"/>
      <c r="ACR10" s="15"/>
      <c r="ACS10" s="15"/>
      <c r="ACT10" s="15"/>
      <c r="ACU10" s="15"/>
      <c r="ACV10" s="15"/>
      <c r="ACW10" s="15"/>
      <c r="ACX10" s="15"/>
      <c r="ACY10" s="15"/>
      <c r="ACZ10" s="15"/>
      <c r="ADA10" s="15"/>
      <c r="ADB10" s="15"/>
      <c r="ADC10" s="15"/>
      <c r="ADD10" s="15"/>
      <c r="ADE10" s="15"/>
      <c r="ADF10" s="15"/>
      <c r="ADG10" s="15"/>
      <c r="ADH10" s="15"/>
      <c r="ADI10" s="15"/>
      <c r="ADJ10" s="15"/>
      <c r="ADK10" s="15"/>
      <c r="ADL10" s="15"/>
      <c r="ADM10" s="15"/>
      <c r="ADN10" s="15"/>
      <c r="ADO10" s="15"/>
      <c r="ADP10" s="15"/>
      <c r="ADQ10" s="15"/>
      <c r="ADR10" s="15"/>
      <c r="ADS10" s="15"/>
      <c r="ADT10" s="15"/>
      <c r="ADU10" s="15"/>
      <c r="ADV10" s="15"/>
      <c r="ADW10" s="15"/>
      <c r="ADX10" s="15"/>
      <c r="ADY10" s="15"/>
      <c r="ADZ10" s="15"/>
      <c r="AEA10" s="15"/>
      <c r="AEB10" s="15"/>
      <c r="AEC10" s="15"/>
      <c r="AED10" s="15"/>
      <c r="AEE10" s="15"/>
      <c r="AEF10" s="15"/>
      <c r="AEG10" s="15"/>
      <c r="AEH10" s="15"/>
      <c r="AEI10" s="15"/>
      <c r="AEJ10" s="15"/>
      <c r="AEK10" s="15"/>
      <c r="AEL10" s="15"/>
      <c r="AEM10" s="15"/>
      <c r="AEN10" s="15"/>
      <c r="AEO10" s="15"/>
      <c r="AEP10" s="15"/>
      <c r="AEQ10" s="15"/>
      <c r="AER10" s="15"/>
      <c r="AES10" s="15"/>
      <c r="AET10" s="15"/>
      <c r="AEU10" s="15"/>
      <c r="AEV10" s="15"/>
      <c r="AEW10" s="15"/>
      <c r="AEX10" s="15"/>
      <c r="AEY10" s="15"/>
      <c r="AEZ10" s="15"/>
      <c r="AFA10" s="15"/>
      <c r="AFB10" s="15"/>
      <c r="AFC10" s="15"/>
      <c r="AFD10" s="15"/>
      <c r="AFE10" s="15"/>
      <c r="AFF10" s="15"/>
      <c r="AFG10" s="15"/>
      <c r="AFH10" s="15"/>
      <c r="AFI10" s="15"/>
      <c r="AFJ10" s="15"/>
      <c r="AFK10" s="15"/>
      <c r="AFL10" s="15"/>
      <c r="AFM10" s="15"/>
      <c r="AFN10" s="15"/>
      <c r="AFO10" s="15"/>
      <c r="AFP10" s="15"/>
      <c r="AFQ10" s="15"/>
      <c r="AFR10" s="15"/>
      <c r="AFS10" s="15"/>
      <c r="AFT10" s="15"/>
      <c r="AFU10" s="15"/>
      <c r="AFV10" s="15"/>
      <c r="AFW10" s="15"/>
      <c r="AFX10" s="15"/>
      <c r="AFY10" s="15"/>
      <c r="AFZ10" s="15"/>
      <c r="AGA10" s="15"/>
      <c r="AGB10" s="15"/>
      <c r="AGC10" s="15"/>
      <c r="AGD10" s="15"/>
      <c r="AGE10" s="15"/>
      <c r="AGF10" s="15"/>
      <c r="AGG10" s="15"/>
      <c r="AGH10" s="15"/>
      <c r="AGI10" s="15"/>
      <c r="AGJ10" s="15"/>
      <c r="AGK10" s="15"/>
      <c r="AGL10" s="15"/>
      <c r="AGM10" s="15"/>
      <c r="AGN10" s="15"/>
      <c r="AGO10" s="15"/>
      <c r="AGP10" s="15"/>
      <c r="AGQ10" s="15"/>
      <c r="AGR10" s="15"/>
      <c r="AGS10" s="15"/>
      <c r="AGT10" s="15"/>
      <c r="AGU10" s="15"/>
      <c r="AGV10" s="15"/>
      <c r="AGW10" s="15"/>
      <c r="AGX10" s="15"/>
      <c r="AGY10" s="15"/>
      <c r="AGZ10" s="15"/>
      <c r="AHA10" s="15"/>
      <c r="AHB10" s="15"/>
      <c r="AHC10" s="15"/>
      <c r="AHD10" s="15"/>
      <c r="AHE10" s="15"/>
      <c r="AHF10" s="15"/>
      <c r="AHG10" s="15"/>
      <c r="AHH10" s="15"/>
      <c r="AHI10" s="15"/>
      <c r="AHJ10" s="15"/>
      <c r="AHK10" s="15"/>
      <c r="AHL10" s="15"/>
      <c r="AHM10" s="15"/>
      <c r="AHN10" s="15"/>
      <c r="AHO10" s="15"/>
      <c r="AHP10" s="15"/>
      <c r="AHQ10" s="15"/>
      <c r="AHR10" s="15"/>
      <c r="AHS10" s="15"/>
      <c r="AHT10" s="15"/>
      <c r="AHU10" s="15"/>
      <c r="AHV10" s="15"/>
      <c r="AHW10" s="15"/>
      <c r="AHX10" s="15"/>
      <c r="AHY10" s="15"/>
      <c r="AHZ10" s="15"/>
      <c r="AIA10" s="15"/>
      <c r="AIB10" s="15"/>
      <c r="AIC10" s="15"/>
      <c r="AID10" s="15"/>
      <c r="AIE10" s="15"/>
      <c r="AIF10" s="15"/>
      <c r="AIG10" s="15"/>
      <c r="AIH10" s="15"/>
      <c r="AII10" s="15"/>
      <c r="AIJ10" s="15"/>
      <c r="AIK10" s="15"/>
      <c r="AIL10" s="15"/>
      <c r="AIM10" s="15"/>
      <c r="AIN10" s="15"/>
      <c r="AIO10" s="15"/>
      <c r="AIP10" s="15"/>
      <c r="AIQ10" s="15"/>
      <c r="AIR10" s="15"/>
      <c r="AIS10" s="15"/>
      <c r="AIT10" s="15"/>
      <c r="AIU10" s="15"/>
      <c r="AIV10" s="15"/>
      <c r="AIW10" s="15"/>
      <c r="AIX10" s="15"/>
      <c r="AIY10" s="15"/>
      <c r="AIZ10" s="15"/>
      <c r="AJA10" s="15"/>
      <c r="AJB10" s="15"/>
      <c r="AJC10" s="15"/>
      <c r="AJD10" s="15"/>
      <c r="AJE10" s="15"/>
      <c r="AJF10" s="15"/>
      <c r="AJG10" s="15"/>
      <c r="AJH10" s="15"/>
      <c r="AJI10" s="15"/>
      <c r="AJJ10" s="15"/>
      <c r="AJK10" s="15"/>
      <c r="AJL10" s="15"/>
      <c r="AJM10" s="15"/>
      <c r="AJN10" s="15"/>
      <c r="AJO10" s="15"/>
      <c r="AJP10" s="15"/>
      <c r="AJQ10" s="15"/>
      <c r="AJR10" s="15"/>
      <c r="AJS10" s="15"/>
      <c r="AJT10" s="15"/>
      <c r="AJU10" s="15"/>
      <c r="AJV10" s="15"/>
      <c r="AJW10" s="15"/>
      <c r="AJX10" s="15"/>
      <c r="AJY10" s="15"/>
      <c r="AJZ10" s="15"/>
      <c r="AKA10" s="15"/>
      <c r="AKB10" s="15"/>
      <c r="AKC10" s="15"/>
      <c r="AKD10" s="15"/>
      <c r="AKE10" s="15"/>
      <c r="AKF10" s="15"/>
      <c r="AKG10" s="15"/>
      <c r="AKH10" s="15"/>
      <c r="AKI10" s="15"/>
      <c r="AKJ10" s="15"/>
      <c r="AKK10" s="15"/>
      <c r="AKL10" s="15"/>
      <c r="AKM10" s="15"/>
      <c r="AKN10" s="15"/>
      <c r="AKO10" s="15"/>
      <c r="AKP10" s="15"/>
      <c r="AKQ10" s="15"/>
      <c r="AKR10" s="15"/>
      <c r="AKS10" s="15"/>
      <c r="AKT10" s="15"/>
      <c r="AKU10" s="15"/>
      <c r="AKV10" s="15"/>
      <c r="AKW10" s="15"/>
      <c r="AKX10" s="15"/>
      <c r="AKY10" s="15"/>
      <c r="AKZ10" s="15"/>
      <c r="ALA10" s="15"/>
      <c r="ALB10" s="15"/>
      <c r="ALC10" s="15"/>
      <c r="ALD10" s="15"/>
      <c r="ALE10" s="15"/>
      <c r="ALF10" s="15"/>
      <c r="ALG10" s="15"/>
      <c r="ALH10" s="15"/>
      <c r="ALI10" s="15"/>
      <c r="ALJ10" s="15"/>
      <c r="ALK10" s="15"/>
      <c r="ALL10" s="15"/>
      <c r="ALM10" s="15"/>
      <c r="ALN10" s="15"/>
      <c r="ALO10" s="15"/>
      <c r="ALP10" s="15"/>
      <c r="ALQ10" s="15"/>
      <c r="ALR10" s="15"/>
      <c r="ALS10" s="15"/>
      <c r="ALT10" s="15"/>
      <c r="ALU10" s="15"/>
      <c r="ALV10" s="15"/>
      <c r="ALW10" s="15"/>
      <c r="ALX10" s="15"/>
      <c r="ALY10" s="15"/>
      <c r="ALZ10" s="15"/>
      <c r="AMA10" s="15"/>
      <c r="AMB10" s="15"/>
      <c r="AMC10" s="15"/>
      <c r="AMD10" s="15"/>
      <c r="AME10" s="15"/>
      <c r="AMF10" s="15"/>
      <c r="AMG10" s="15"/>
    </row>
    <row r="11" spans="1:1021" x14ac:dyDescent="0.25">
      <c r="B11" s="60" t="s">
        <v>8</v>
      </c>
      <c r="C11" s="35" t="s">
        <v>21</v>
      </c>
      <c r="D11" s="35" t="s">
        <v>22</v>
      </c>
      <c r="E11" s="36" t="s">
        <v>11</v>
      </c>
      <c r="F11" s="67"/>
      <c r="G11" s="40" t="s">
        <v>12</v>
      </c>
    </row>
    <row r="12" spans="1:1021" x14ac:dyDescent="0.25">
      <c r="B12" s="60" t="s">
        <v>8</v>
      </c>
      <c r="C12" s="35" t="s">
        <v>23</v>
      </c>
      <c r="D12" s="35" t="s">
        <v>24</v>
      </c>
      <c r="E12" s="36" t="s">
        <v>11</v>
      </c>
      <c r="F12" s="67"/>
      <c r="G12" s="40" t="s">
        <v>12</v>
      </c>
    </row>
    <row r="13" spans="1:1021" x14ac:dyDescent="0.25">
      <c r="B13" s="60" t="s">
        <v>8</v>
      </c>
      <c r="C13" s="35" t="s">
        <v>25</v>
      </c>
      <c r="D13" s="35" t="s">
        <v>26</v>
      </c>
      <c r="E13" s="36" t="s">
        <v>11</v>
      </c>
      <c r="F13" s="67"/>
      <c r="G13" s="40" t="s">
        <v>12</v>
      </c>
    </row>
    <row r="14" spans="1:1021" x14ac:dyDescent="0.25">
      <c r="B14" s="60" t="s">
        <v>8</v>
      </c>
      <c r="C14" s="35" t="s">
        <v>27</v>
      </c>
      <c r="D14" s="35" t="s">
        <v>28</v>
      </c>
      <c r="E14" s="36" t="s">
        <v>11</v>
      </c>
      <c r="F14" s="67"/>
      <c r="G14" s="40" t="s">
        <v>12</v>
      </c>
    </row>
    <row r="15" spans="1:1021" x14ac:dyDescent="0.25">
      <c r="B15" s="60" t="s">
        <v>8</v>
      </c>
      <c r="C15" s="35" t="s">
        <v>29</v>
      </c>
      <c r="D15" s="35" t="s">
        <v>30</v>
      </c>
      <c r="E15" s="36" t="s">
        <v>11</v>
      </c>
      <c r="F15" s="67"/>
      <c r="G15" s="40" t="s">
        <v>12</v>
      </c>
    </row>
    <row r="16" spans="1:1021" ht="25.5" x14ac:dyDescent="0.25">
      <c r="B16" s="60" t="s">
        <v>8</v>
      </c>
      <c r="C16" s="35" t="s">
        <v>31</v>
      </c>
      <c r="D16" s="35" t="s">
        <v>32</v>
      </c>
      <c r="E16" s="36" t="s">
        <v>11</v>
      </c>
      <c r="F16" s="69"/>
      <c r="G16" s="40" t="s">
        <v>12</v>
      </c>
    </row>
    <row r="17" spans="2:11" ht="26.25" thickBot="1" x14ac:dyDescent="0.3">
      <c r="B17" s="61" t="s">
        <v>8</v>
      </c>
      <c r="C17" s="59" t="s">
        <v>33</v>
      </c>
      <c r="D17" s="41" t="s">
        <v>34</v>
      </c>
      <c r="E17" s="42" t="s">
        <v>11</v>
      </c>
      <c r="F17" s="70"/>
      <c r="G17" s="43" t="s">
        <v>12</v>
      </c>
    </row>
    <row r="18" spans="2:11" ht="16.5" thickBot="1" x14ac:dyDescent="0.3">
      <c r="E18" s="34"/>
      <c r="F18" s="14"/>
    </row>
    <row r="19" spans="2:11" ht="16.5" thickBot="1" x14ac:dyDescent="0.3">
      <c r="B19" s="16" t="s">
        <v>2</v>
      </c>
      <c r="C19" s="17" t="s">
        <v>3</v>
      </c>
      <c r="D19" s="18" t="s">
        <v>35</v>
      </c>
      <c r="E19" s="19" t="s">
        <v>36</v>
      </c>
      <c r="F19" s="71" t="s">
        <v>6</v>
      </c>
      <c r="G19" s="28" t="s">
        <v>7</v>
      </c>
    </row>
    <row r="20" spans="2:11" x14ac:dyDescent="0.25">
      <c r="B20" s="60" t="s">
        <v>8</v>
      </c>
      <c r="C20" s="35" t="s">
        <v>37</v>
      </c>
      <c r="D20" s="35" t="s">
        <v>38</v>
      </c>
      <c r="E20" s="36" t="s">
        <v>11</v>
      </c>
      <c r="F20" s="66"/>
      <c r="G20" s="44" t="s">
        <v>12</v>
      </c>
    </row>
    <row r="21" spans="2:11" x14ac:dyDescent="0.25">
      <c r="B21" s="60" t="s">
        <v>8</v>
      </c>
      <c r="C21" s="35" t="s">
        <v>39</v>
      </c>
      <c r="D21" s="35" t="s">
        <v>40</v>
      </c>
      <c r="E21" s="36" t="s">
        <v>11</v>
      </c>
      <c r="F21" s="67"/>
      <c r="G21" s="45" t="s">
        <v>12</v>
      </c>
    </row>
    <row r="22" spans="2:11" ht="25.5" x14ac:dyDescent="0.25">
      <c r="B22" s="60" t="s">
        <v>8</v>
      </c>
      <c r="C22" s="35" t="s">
        <v>41</v>
      </c>
      <c r="D22" s="35" t="s">
        <v>42</v>
      </c>
      <c r="E22" s="36" t="s">
        <v>11</v>
      </c>
      <c r="F22" s="67"/>
      <c r="G22" s="45" t="s">
        <v>12</v>
      </c>
    </row>
    <row r="23" spans="2:11" x14ac:dyDescent="0.25">
      <c r="B23" s="60" t="s">
        <v>8</v>
      </c>
      <c r="C23" s="35" t="s">
        <v>43</v>
      </c>
      <c r="D23" s="35" t="s">
        <v>44</v>
      </c>
      <c r="E23" s="36" t="s">
        <v>11</v>
      </c>
      <c r="F23" s="67"/>
      <c r="G23" s="45" t="s">
        <v>12</v>
      </c>
    </row>
    <row r="24" spans="2:11" ht="25.5" x14ac:dyDescent="0.25">
      <c r="B24" s="60" t="s">
        <v>8</v>
      </c>
      <c r="C24" s="35" t="s">
        <v>45</v>
      </c>
      <c r="D24" s="35" t="s">
        <v>46</v>
      </c>
      <c r="E24" s="36" t="s">
        <v>11</v>
      </c>
      <c r="F24" s="67"/>
      <c r="G24" s="45" t="s">
        <v>12</v>
      </c>
    </row>
    <row r="25" spans="2:11" x14ac:dyDescent="0.25">
      <c r="B25" s="60" t="s">
        <v>8</v>
      </c>
      <c r="C25" s="35" t="s">
        <v>47</v>
      </c>
      <c r="D25" s="35" t="s">
        <v>48</v>
      </c>
      <c r="E25" s="36" t="s">
        <v>11</v>
      </c>
      <c r="F25" s="67"/>
      <c r="G25" s="45" t="s">
        <v>12</v>
      </c>
    </row>
    <row r="26" spans="2:11" ht="25.5" x14ac:dyDescent="0.25">
      <c r="B26" s="60" t="s">
        <v>8</v>
      </c>
      <c r="C26" s="35" t="s">
        <v>49</v>
      </c>
      <c r="D26" s="35" t="s">
        <v>50</v>
      </c>
      <c r="E26" s="36" t="s">
        <v>11</v>
      </c>
      <c r="F26" s="67"/>
      <c r="G26" s="45" t="s">
        <v>12</v>
      </c>
      <c r="K26" s="52" t="s">
        <v>51</v>
      </c>
    </row>
    <row r="27" spans="2:11" x14ac:dyDescent="0.25">
      <c r="B27" s="60" t="s">
        <v>8</v>
      </c>
      <c r="C27" s="35" t="s">
        <v>52</v>
      </c>
      <c r="D27" s="35" t="s">
        <v>53</v>
      </c>
      <c r="E27" s="36" t="s">
        <v>11</v>
      </c>
      <c r="F27" s="67"/>
      <c r="G27" s="40" t="s">
        <v>12</v>
      </c>
      <c r="K27" s="52" t="s">
        <v>54</v>
      </c>
    </row>
    <row r="28" spans="2:11" x14ac:dyDescent="0.25">
      <c r="B28" s="60" t="s">
        <v>8</v>
      </c>
      <c r="C28" s="35" t="s">
        <v>55</v>
      </c>
      <c r="D28" s="35" t="s">
        <v>56</v>
      </c>
      <c r="E28" s="36" t="s">
        <v>11</v>
      </c>
      <c r="F28" s="67"/>
      <c r="G28" s="45" t="s">
        <v>12</v>
      </c>
      <c r="K28" s="52" t="s">
        <v>57</v>
      </c>
    </row>
    <row r="29" spans="2:11" x14ac:dyDescent="0.25">
      <c r="B29" s="60" t="s">
        <v>8</v>
      </c>
      <c r="C29" s="35" t="s">
        <v>58</v>
      </c>
      <c r="D29" s="35" t="s">
        <v>59</v>
      </c>
      <c r="E29" s="36" t="s">
        <v>11</v>
      </c>
      <c r="F29" s="67"/>
      <c r="G29" s="45" t="s">
        <v>12</v>
      </c>
      <c r="K29" s="52" t="s">
        <v>60</v>
      </c>
    </row>
    <row r="30" spans="2:11" ht="25.5" x14ac:dyDescent="0.25">
      <c r="B30" s="60" t="s">
        <v>8</v>
      </c>
      <c r="C30" s="35" t="s">
        <v>61</v>
      </c>
      <c r="D30" s="35" t="s">
        <v>62</v>
      </c>
      <c r="E30" s="36" t="s">
        <v>11</v>
      </c>
      <c r="F30" s="67"/>
      <c r="G30" s="45" t="s">
        <v>12</v>
      </c>
      <c r="K30" s="52"/>
    </row>
    <row r="31" spans="2:11" x14ac:dyDescent="0.25">
      <c r="B31" s="60" t="s">
        <v>8</v>
      </c>
      <c r="C31" s="35" t="s">
        <v>63</v>
      </c>
      <c r="D31" s="35" t="s">
        <v>64</v>
      </c>
      <c r="E31" s="36" t="s">
        <v>11</v>
      </c>
      <c r="F31" s="67"/>
      <c r="G31" s="45" t="s">
        <v>12</v>
      </c>
    </row>
    <row r="32" spans="2:11" x14ac:dyDescent="0.25">
      <c r="B32" s="60" t="s">
        <v>8</v>
      </c>
      <c r="C32" s="35" t="s">
        <v>65</v>
      </c>
      <c r="D32" s="35" t="s">
        <v>66</v>
      </c>
      <c r="E32" s="36" t="s">
        <v>11</v>
      </c>
      <c r="F32" s="67"/>
      <c r="G32" s="45" t="s">
        <v>12</v>
      </c>
    </row>
    <row r="33" spans="2:11" x14ac:dyDescent="0.25">
      <c r="B33" s="60" t="s">
        <v>8</v>
      </c>
      <c r="C33" s="35" t="s">
        <v>67</v>
      </c>
      <c r="D33" s="35" t="s">
        <v>68</v>
      </c>
      <c r="E33" s="36" t="s">
        <v>11</v>
      </c>
      <c r="F33" s="67"/>
      <c r="G33" s="45" t="s">
        <v>12</v>
      </c>
    </row>
    <row r="34" spans="2:11" ht="97.5" customHeight="1" x14ac:dyDescent="0.25">
      <c r="B34" s="39" t="s">
        <v>69</v>
      </c>
      <c r="C34" s="35" t="s">
        <v>70</v>
      </c>
      <c r="D34" s="51" t="s">
        <v>71</v>
      </c>
      <c r="E34" s="37">
        <v>50</v>
      </c>
      <c r="F34" s="72"/>
      <c r="G34" s="62">
        <f>IF(F34="more than 3 extra channel",50,IF(F34="2 or 3 extra channel",35,IF(F34="1 extra channel",15,IF(F34="no extra channel",0,))))</f>
        <v>0</v>
      </c>
    </row>
    <row r="35" spans="2:11" ht="31.5" thickBot="1" x14ac:dyDescent="0.3">
      <c r="B35" s="9"/>
      <c r="C35" s="10"/>
      <c r="D35" s="11" t="s">
        <v>72</v>
      </c>
      <c r="E35" s="12">
        <v>50</v>
      </c>
      <c r="F35" s="13">
        <f>SUM(G34:G34)</f>
        <v>0</v>
      </c>
      <c r="G35" s="46">
        <f>SUM(G34:G34)</f>
        <v>0</v>
      </c>
    </row>
    <row r="36" spans="2:11" ht="16.5" thickBot="1" x14ac:dyDescent="0.3">
      <c r="E36" s="14"/>
    </row>
    <row r="37" spans="2:11" ht="16.5" thickBot="1" x14ac:dyDescent="0.3">
      <c r="B37" s="16" t="s">
        <v>2</v>
      </c>
      <c r="C37" s="17" t="s">
        <v>3</v>
      </c>
      <c r="D37" s="18" t="s">
        <v>73</v>
      </c>
      <c r="E37" s="19" t="s">
        <v>36</v>
      </c>
      <c r="F37" s="65" t="s">
        <v>6</v>
      </c>
      <c r="G37" s="28" t="s">
        <v>7</v>
      </c>
    </row>
    <row r="38" spans="2:11" ht="25.5" x14ac:dyDescent="0.25">
      <c r="B38" s="39" t="s">
        <v>8</v>
      </c>
      <c r="C38" s="35" t="s">
        <v>74</v>
      </c>
      <c r="D38" s="35" t="s">
        <v>75</v>
      </c>
      <c r="E38" s="36" t="s">
        <v>11</v>
      </c>
      <c r="F38" s="66"/>
      <c r="G38" s="45" t="s">
        <v>12</v>
      </c>
      <c r="K38" s="63" t="s">
        <v>76</v>
      </c>
    </row>
    <row r="39" spans="2:11" ht="38.25" x14ac:dyDescent="0.25">
      <c r="B39" s="39" t="s">
        <v>8</v>
      </c>
      <c r="C39" s="35" t="s">
        <v>77</v>
      </c>
      <c r="D39" s="35" t="s">
        <v>78</v>
      </c>
      <c r="E39" s="36" t="s">
        <v>11</v>
      </c>
      <c r="F39" s="67"/>
      <c r="G39" s="45" t="s">
        <v>12</v>
      </c>
      <c r="K39" s="63" t="s">
        <v>79</v>
      </c>
    </row>
    <row r="40" spans="2:11" ht="158.25" customHeight="1" x14ac:dyDescent="0.25">
      <c r="B40" s="39" t="s">
        <v>69</v>
      </c>
      <c r="C40" s="35" t="s">
        <v>80</v>
      </c>
      <c r="D40" s="53" t="s">
        <v>81</v>
      </c>
      <c r="E40" s="50" t="s">
        <v>82</v>
      </c>
      <c r="F40" s="67"/>
      <c r="G40" s="49" t="s">
        <v>83</v>
      </c>
      <c r="K40" s="63" t="s">
        <v>84</v>
      </c>
    </row>
    <row r="41" spans="2:11" ht="148.5" customHeight="1" x14ac:dyDescent="0.25">
      <c r="B41" s="39" t="s">
        <v>69</v>
      </c>
      <c r="C41" s="35" t="s">
        <v>85</v>
      </c>
      <c r="D41" s="53" t="s">
        <v>86</v>
      </c>
      <c r="E41" s="54" t="s">
        <v>87</v>
      </c>
      <c r="F41" s="67"/>
      <c r="G41" s="55" t="s">
        <v>88</v>
      </c>
      <c r="K41" s="63" t="s">
        <v>89</v>
      </c>
    </row>
    <row r="42" spans="2:11" ht="103.5" customHeight="1" x14ac:dyDescent="0.25">
      <c r="B42" s="39" t="s">
        <v>69</v>
      </c>
      <c r="C42" s="35" t="s">
        <v>90</v>
      </c>
      <c r="D42" s="48" t="s">
        <v>91</v>
      </c>
      <c r="E42" s="47">
        <v>50</v>
      </c>
      <c r="F42" s="67"/>
      <c r="G42" s="62">
        <f>IF(F42="≤60 days",50,IF(F42="&gt;60 days ≤90 days",25,IF(F42="&gt;90 ≤ 120 days",0,IF(F42="&gt;120 days","K.O.",IF(F42="",)))))</f>
        <v>0</v>
      </c>
      <c r="K42" s="2" t="s">
        <v>92</v>
      </c>
    </row>
    <row r="43" spans="2:11" s="2" customFormat="1" ht="62.25" customHeight="1" x14ac:dyDescent="0.25">
      <c r="B43" s="56" t="s">
        <v>69</v>
      </c>
      <c r="C43" s="57" t="s">
        <v>93</v>
      </c>
      <c r="D43" s="57" t="s">
        <v>94</v>
      </c>
      <c r="E43" s="58">
        <v>50</v>
      </c>
      <c r="F43" s="67"/>
      <c r="G43" s="62">
        <f>IF(F43="more than 36 months",50,IF(F43="more than 12 up to 36 months",25,IF(F43="up to 12 months",0,IF(F43="&gt;120 days",0,IF(F43="",)))))</f>
        <v>0</v>
      </c>
      <c r="K43" s="2" t="s">
        <v>95</v>
      </c>
    </row>
    <row r="44" spans="2:11" ht="31.5" thickBot="1" x14ac:dyDescent="0.3">
      <c r="B44" s="20"/>
      <c r="C44" s="21"/>
      <c r="D44" s="22" t="s">
        <v>96</v>
      </c>
      <c r="E44" s="12">
        <v>350</v>
      </c>
      <c r="F44" s="13"/>
      <c r="G44" s="46">
        <f>SUM(G42:G43)</f>
        <v>0</v>
      </c>
      <c r="K44" s="2" t="s">
        <v>97</v>
      </c>
    </row>
    <row r="45" spans="2:11" ht="16.5" thickBot="1" x14ac:dyDescent="0.3">
      <c r="B45" s="4"/>
      <c r="C45" s="4"/>
      <c r="D45" s="24"/>
      <c r="E45" s="25"/>
      <c r="F45" s="23"/>
      <c r="G45" s="23"/>
    </row>
    <row r="46" spans="2:11" ht="16.5" thickBot="1" x14ac:dyDescent="0.3">
      <c r="B46" s="26"/>
      <c r="C46" s="27"/>
      <c r="D46" s="1" t="s">
        <v>98</v>
      </c>
      <c r="E46" s="28">
        <v>400</v>
      </c>
      <c r="F46" s="28"/>
      <c r="G46" s="28">
        <f>SUM(G44+G35)</f>
        <v>0</v>
      </c>
    </row>
  </sheetData>
  <sheetProtection algorithmName="SHA-512" hashValue="dx7SqIFA/Ls7ItghRPt5GykFO9LknQQ+w1SixdolxwAvgFsGmZzO0/bLRltl0+E+/Lz9+b3uBtHv4ui8QLTRTA==" saltValue="ZiQnYVc1p96NtVeg7mhVOA==" spinCount="100000" sheet="1" objects="1" scenarios="1"/>
  <mergeCells count="1">
    <mergeCell ref="B4:G4"/>
  </mergeCells>
  <conditionalFormatting sqref="F6:F17 F38:F41">
    <cfRule type="cellIs" dxfId="2" priority="3" operator="equal">
      <formula>"No"</formula>
    </cfRule>
  </conditionalFormatting>
  <conditionalFormatting sqref="F20:F26 F28:F33">
    <cfRule type="cellIs" dxfId="1" priority="4" operator="equal">
      <formula>"No"</formula>
    </cfRule>
  </conditionalFormatting>
  <conditionalFormatting sqref="F27">
    <cfRule type="cellIs" dxfId="0" priority="1" operator="equal">
      <formula>"No"</formula>
    </cfRule>
  </conditionalFormatting>
  <dataValidations count="3">
    <dataValidation type="list" allowBlank="1" showInputMessage="1" showErrorMessage="1" sqref="F34" xr:uid="{00000000-0002-0000-0000-000005000000}">
      <formula1>$K$26:$K$29</formula1>
    </dataValidation>
    <dataValidation type="list" allowBlank="1" showInputMessage="1" showErrorMessage="1" sqref="F42" xr:uid="{00000000-0002-0000-0000-000007000000}">
      <formula1>$K$38:$K$41</formula1>
    </dataValidation>
    <dataValidation type="list" allowBlank="1" showInputMessage="1" showErrorMessage="1" sqref="F43" xr:uid="{00000000-0002-0000-0000-000008000000}">
      <formula1>$K$42:$K$44</formula1>
    </dataValidation>
  </dataValidations>
  <pageMargins left="0.7" right="0.7" top="0.75" bottom="0.75" header="0.51180555555555496" footer="0.51180555555555496"/>
  <pageSetup paperSize="9" firstPageNumber="0" orientation="portrait"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Blad1!$B$2:$B$3</xm:f>
          </x14:formula1>
          <x14:formula2>
            <xm:f>0</xm:f>
          </x14:formula2>
          <xm:sqref>F6:F17 F20:F33 F38:F41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E61"/>
  <sheetViews>
    <sheetView zoomScaleNormal="100" workbookViewId="0"/>
  </sheetViews>
  <sheetFormatPr defaultColWidth="8.875" defaultRowHeight="15.75" x14ac:dyDescent="0.25"/>
  <cols>
    <col min="2" max="2" width="11.875" customWidth="1"/>
    <col min="10" max="10" width="9.875" customWidth="1"/>
  </cols>
  <sheetData>
    <row r="2" spans="2:3" x14ac:dyDescent="0.25">
      <c r="B2" t="s">
        <v>99</v>
      </c>
      <c r="C2" t="s">
        <v>100</v>
      </c>
    </row>
    <row r="3" spans="2:3" x14ac:dyDescent="0.25">
      <c r="B3" t="s">
        <v>101</v>
      </c>
      <c r="C3" t="s">
        <v>102</v>
      </c>
    </row>
    <row r="5" spans="2:3" x14ac:dyDescent="0.25">
      <c r="B5" s="29" t="s">
        <v>33</v>
      </c>
    </row>
    <row r="6" spans="2:3" x14ac:dyDescent="0.25">
      <c r="B6" t="s">
        <v>103</v>
      </c>
      <c r="C6" t="s">
        <v>104</v>
      </c>
    </row>
    <row r="7" spans="2:3" x14ac:dyDescent="0.25">
      <c r="B7" t="s">
        <v>105</v>
      </c>
      <c r="C7" t="s">
        <v>106</v>
      </c>
    </row>
    <row r="8" spans="2:3" x14ac:dyDescent="0.25">
      <c r="B8" t="s">
        <v>107</v>
      </c>
      <c r="C8" t="s">
        <v>108</v>
      </c>
    </row>
    <row r="11" spans="2:3" x14ac:dyDescent="0.25">
      <c r="B11" s="29" t="s">
        <v>109</v>
      </c>
    </row>
    <row r="12" spans="2:3" x14ac:dyDescent="0.25">
      <c r="B12" t="s">
        <v>110</v>
      </c>
      <c r="C12" t="s">
        <v>111</v>
      </c>
    </row>
    <row r="13" spans="2:3" x14ac:dyDescent="0.25">
      <c r="B13" t="s">
        <v>112</v>
      </c>
      <c r="C13" t="s">
        <v>104</v>
      </c>
    </row>
    <row r="14" spans="2:3" x14ac:dyDescent="0.25">
      <c r="B14" t="s">
        <v>113</v>
      </c>
      <c r="C14" t="s">
        <v>108</v>
      </c>
    </row>
    <row r="16" spans="2:3" x14ac:dyDescent="0.25">
      <c r="B16" s="29" t="s">
        <v>114</v>
      </c>
    </row>
    <row r="17" spans="2:5" x14ac:dyDescent="0.25">
      <c r="B17" t="s">
        <v>115</v>
      </c>
      <c r="C17" t="s">
        <v>116</v>
      </c>
      <c r="E17" s="30"/>
    </row>
    <row r="18" spans="2:5" x14ac:dyDescent="0.25">
      <c r="B18" t="s">
        <v>117</v>
      </c>
      <c r="C18" t="s">
        <v>118</v>
      </c>
      <c r="E18" s="30"/>
    </row>
    <row r="19" spans="2:5" x14ac:dyDescent="0.25">
      <c r="B19" t="s">
        <v>119</v>
      </c>
      <c r="C19" t="s">
        <v>108</v>
      </c>
      <c r="E19" s="30"/>
    </row>
    <row r="21" spans="2:5" x14ac:dyDescent="0.25">
      <c r="B21" s="29" t="s">
        <v>120</v>
      </c>
    </row>
    <row r="22" spans="2:5" x14ac:dyDescent="0.25">
      <c r="B22" t="s">
        <v>121</v>
      </c>
      <c r="C22" t="s">
        <v>104</v>
      </c>
    </row>
    <row r="23" spans="2:5" x14ac:dyDescent="0.25">
      <c r="B23" t="s">
        <v>122</v>
      </c>
      <c r="C23" t="s">
        <v>106</v>
      </c>
    </row>
    <row r="24" spans="2:5" x14ac:dyDescent="0.25">
      <c r="B24" t="s">
        <v>123</v>
      </c>
      <c r="C24" t="s">
        <v>108</v>
      </c>
    </row>
    <row r="26" spans="2:5" x14ac:dyDescent="0.25">
      <c r="B26" s="29" t="s">
        <v>67</v>
      </c>
    </row>
    <row r="27" spans="2:5" x14ac:dyDescent="0.25">
      <c r="B27" t="s">
        <v>124</v>
      </c>
    </row>
    <row r="28" spans="2:5" x14ac:dyDescent="0.25">
      <c r="B28" t="s">
        <v>125</v>
      </c>
      <c r="C28" t="s">
        <v>126</v>
      </c>
    </row>
    <row r="29" spans="2:5" x14ac:dyDescent="0.25">
      <c r="B29" t="s">
        <v>127</v>
      </c>
      <c r="C29" t="s">
        <v>104</v>
      </c>
    </row>
    <row r="31" spans="2:5" x14ac:dyDescent="0.25">
      <c r="B31" s="29" t="s">
        <v>70</v>
      </c>
    </row>
    <row r="32" spans="2:5" x14ac:dyDescent="0.25">
      <c r="B32" t="s">
        <v>107</v>
      </c>
      <c r="C32" t="s">
        <v>128</v>
      </c>
    </row>
    <row r="33" spans="2:3" x14ac:dyDescent="0.25">
      <c r="B33" s="31" t="s">
        <v>129</v>
      </c>
      <c r="C33" t="s">
        <v>130</v>
      </c>
    </row>
    <row r="34" spans="2:3" x14ac:dyDescent="0.25">
      <c r="B34" s="32">
        <v>1</v>
      </c>
      <c r="C34" t="s">
        <v>131</v>
      </c>
    </row>
    <row r="35" spans="2:3" x14ac:dyDescent="0.25">
      <c r="B35" s="32">
        <v>0</v>
      </c>
      <c r="C35" t="s">
        <v>108</v>
      </c>
    </row>
    <row r="37" spans="2:3" x14ac:dyDescent="0.25">
      <c r="B37" s="29" t="s">
        <v>132</v>
      </c>
    </row>
    <row r="38" spans="2:3" x14ac:dyDescent="0.25">
      <c r="B38" t="s">
        <v>99</v>
      </c>
      <c r="C38" t="s">
        <v>106</v>
      </c>
    </row>
    <row r="39" spans="2:3" x14ac:dyDescent="0.25">
      <c r="B39" t="s">
        <v>101</v>
      </c>
      <c r="C39" t="s">
        <v>108</v>
      </c>
    </row>
    <row r="41" spans="2:3" x14ac:dyDescent="0.25">
      <c r="B41" s="29" t="s">
        <v>133</v>
      </c>
    </row>
    <row r="42" spans="2:3" x14ac:dyDescent="0.25">
      <c r="B42" t="s">
        <v>99</v>
      </c>
      <c r="C42" t="s">
        <v>106</v>
      </c>
    </row>
    <row r="43" spans="2:3" x14ac:dyDescent="0.25">
      <c r="B43" t="s">
        <v>101</v>
      </c>
      <c r="C43" t="s">
        <v>108</v>
      </c>
    </row>
    <row r="45" spans="2:3" x14ac:dyDescent="0.25">
      <c r="B45" s="29" t="s">
        <v>134</v>
      </c>
    </row>
    <row r="46" spans="2:3" x14ac:dyDescent="0.25">
      <c r="B46" t="s">
        <v>99</v>
      </c>
      <c r="C46" t="s">
        <v>104</v>
      </c>
    </row>
    <row r="47" spans="2:3" x14ac:dyDescent="0.25">
      <c r="B47" t="s">
        <v>101</v>
      </c>
      <c r="C47" t="s">
        <v>108</v>
      </c>
    </row>
    <row r="49" spans="2:3" x14ac:dyDescent="0.25">
      <c r="B49" s="29" t="s">
        <v>135</v>
      </c>
    </row>
    <row r="50" spans="2:3" x14ac:dyDescent="0.25">
      <c r="B50" t="s">
        <v>105</v>
      </c>
      <c r="C50" t="s">
        <v>106</v>
      </c>
    </row>
    <row r="51" spans="2:3" x14ac:dyDescent="0.25">
      <c r="B51" t="s">
        <v>107</v>
      </c>
      <c r="C51" t="s">
        <v>108</v>
      </c>
    </row>
    <row r="53" spans="2:3" x14ac:dyDescent="0.25">
      <c r="B53" s="29" t="s">
        <v>136</v>
      </c>
    </row>
    <row r="54" spans="2:3" x14ac:dyDescent="0.25">
      <c r="B54" t="s">
        <v>137</v>
      </c>
      <c r="C54" t="s">
        <v>138</v>
      </c>
    </row>
    <row r="55" spans="2:3" x14ac:dyDescent="0.25">
      <c r="B55" t="s">
        <v>139</v>
      </c>
      <c r="C55" t="s">
        <v>104</v>
      </c>
    </row>
    <row r="56" spans="2:3" x14ac:dyDescent="0.25">
      <c r="B56" t="s">
        <v>140</v>
      </c>
      <c r="C56" t="s">
        <v>108</v>
      </c>
    </row>
    <row r="58" spans="2:3" x14ac:dyDescent="0.25">
      <c r="B58" s="29" t="s">
        <v>141</v>
      </c>
    </row>
    <row r="59" spans="2:3" x14ac:dyDescent="0.25">
      <c r="B59" t="s">
        <v>142</v>
      </c>
      <c r="C59" t="s">
        <v>104</v>
      </c>
    </row>
    <row r="60" spans="2:3" x14ac:dyDescent="0.25">
      <c r="B60" t="s">
        <v>143</v>
      </c>
      <c r="C60" t="s">
        <v>106</v>
      </c>
    </row>
    <row r="61" spans="2:3" x14ac:dyDescent="0.25">
      <c r="B61" t="s">
        <v>144</v>
      </c>
      <c r="C61" t="s">
        <v>126</v>
      </c>
    </row>
  </sheetData>
  <sheetProtection password="8287" sheet="1" objects="1" scenarios="1"/>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Lot 2 - Surface accelerometer</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Schaap, E.J. (Ervin) - IBI-FenI</cp:lastModifiedBy>
  <cp:revision>1</cp:revision>
  <dcterms:created xsi:type="dcterms:W3CDTF">2021-01-15T14:15:45Z</dcterms:created>
  <dcterms:modified xsi:type="dcterms:W3CDTF">2023-05-31T07:26:09Z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