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Aanbestedingen\Hans\2023-4011 EU Inzameling OPK\4 nota van inlichtingen\"/>
    </mc:Choice>
  </mc:AlternateContent>
  <xr:revisionPtr revIDLastSave="0" documentId="8_{E0C7A7DD-12EE-4250-AF4D-E0FB1EE09194}" xr6:coauthVersionLast="47" xr6:coauthVersionMax="47" xr10:uidLastSave="{00000000-0000-0000-0000-000000000000}"/>
  <bookViews>
    <workbookView xWindow="-120" yWindow="-120" windowWidth="29040" windowHeight="17640" activeTab="2" xr2:uid="{00000000-000D-0000-FFFF-FFFF00000000}"/>
  </bookViews>
  <sheets>
    <sheet name="perceel 1, Oost" sheetId="2" r:id="rId1"/>
    <sheet name="perceel 2, West" sheetId="3" r:id="rId2"/>
    <sheet name="perceel 3, Meierijstad" sheetId="1" r:id="rId3"/>
  </sheets>
  <definedNames>
    <definedName name="_xlnm._FilterDatabase" localSheetId="0" hidden="1">'perceel 1, Oost'!$A$1:$J$30</definedName>
    <definedName name="_xlnm._FilterDatabase" localSheetId="1" hidden="1">'perceel 2, West'!$A$1:$J$33</definedName>
    <definedName name="_xlnm._FilterDatabase" localSheetId="2" hidden="1">'perceel 3, Meierijstad'!$A$1:$J$61</definedName>
    <definedName name="_xlnm.Print_Area" localSheetId="2">'perceel 3, Meierijstad'!$A$1:$J$61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B25" i="1"/>
  <c r="B53" i="1"/>
  <c r="B38" i="1"/>
  <c r="C32" i="3" l="1"/>
  <c r="B25" i="3"/>
  <c r="B22" i="2"/>
  <c r="B7" i="2"/>
</calcChain>
</file>

<file path=xl/sharedStrings.xml><?xml version="1.0" encoding="utf-8"?>
<sst xmlns="http://schemas.openxmlformats.org/spreadsheetml/2006/main" count="655" uniqueCount="222">
  <si>
    <t>Inzamelfrequentie</t>
  </si>
  <si>
    <t>inzameldag</t>
  </si>
  <si>
    <t>inzameltijdstip</t>
  </si>
  <si>
    <t>vereniging(en)</t>
  </si>
  <si>
    <t>Opmerkingen</t>
  </si>
  <si>
    <t>Kienehoef Zuid</t>
  </si>
  <si>
    <t xml:space="preserve">1 x per maand
</t>
  </si>
  <si>
    <t>10.00-14.00</t>
  </si>
  <si>
    <t>CV de Klötjes</t>
  </si>
  <si>
    <t>wo</t>
  </si>
  <si>
    <t>08.30-13.00</t>
  </si>
  <si>
    <t>BS de Springplank</t>
  </si>
  <si>
    <t>Olland en Buitengebied Olland</t>
  </si>
  <si>
    <t>2 x per maand</t>
  </si>
  <si>
    <t>08.00-12.00</t>
  </si>
  <si>
    <t>BS de Sprongh</t>
  </si>
  <si>
    <t>Sint-Oedenrode Centrum Zuid            (gebied Vogelenzang)</t>
  </si>
  <si>
    <t>09.00-12.00</t>
  </si>
  <si>
    <t>Sint-Oedenrode Centrum Zuid</t>
  </si>
  <si>
    <t>10.00-12.00</t>
  </si>
  <si>
    <t>St. Jorisgilde</t>
  </si>
  <si>
    <t>Armenhoef</t>
  </si>
  <si>
    <t xml:space="preserve">1 x per maand </t>
  </si>
  <si>
    <t>BS Odaschool</t>
  </si>
  <si>
    <t>Boskant en Buitengebied Boskant</t>
  </si>
  <si>
    <t xml:space="preserve">BS S. Franciscus </t>
  </si>
  <si>
    <t>Heikant en Sluitappel</t>
  </si>
  <si>
    <t>BV Heikant</t>
  </si>
  <si>
    <t>Buitengebied Rijsingen en schijndelse heide</t>
  </si>
  <si>
    <t>ma t/m za</t>
  </si>
  <si>
    <t>08.00-17.00       08.00-20.00 (zomertijd)</t>
  </si>
  <si>
    <t>BV Oud Rijsingen</t>
  </si>
  <si>
    <t>Buitengebied Vressel en Zwijnsbergen</t>
  </si>
  <si>
    <t xml:space="preserve">1 x per 2 maanden
</t>
  </si>
  <si>
    <t xml:space="preserve">do t/m vr
</t>
  </si>
  <si>
    <t xml:space="preserve">do\09.00-vr\16.00
</t>
  </si>
  <si>
    <t>BV Vressel</t>
  </si>
  <si>
    <t>Armenhoef, Dommelrode, Eerschot, Rooise Zoom, Haverland en de Hoef en Centrum Sint-Oedenrode</t>
  </si>
  <si>
    <t>1 x per maand</t>
  </si>
  <si>
    <t>18.30-21.00</t>
  </si>
  <si>
    <t>EJOS
BS Eerschot</t>
  </si>
  <si>
    <t>Sint-Oedenrode Centrum Noord en Eerschot</t>
  </si>
  <si>
    <t>BS Eerschot</t>
  </si>
  <si>
    <t>Nijnsel en Buitengebied Nijnsel</t>
  </si>
  <si>
    <t>do</t>
  </si>
  <si>
    <t>BS St Antonius van Padua</t>
  </si>
  <si>
    <t>Cathalijne en Kinderbos en Kienehoef Noord</t>
  </si>
  <si>
    <t>n.v.t.</t>
  </si>
  <si>
    <t>Regenboog + RC Alico</t>
  </si>
  <si>
    <t>gemeente</t>
  </si>
  <si>
    <t>milieustraat,  locatie Schijndel</t>
  </si>
  <si>
    <t>12.30-16.30 en za 09.00-16.00</t>
  </si>
  <si>
    <t>Buitengebied Zijtaart en Zijtaart</t>
  </si>
  <si>
    <t>Buitengebied Jekschot</t>
  </si>
  <si>
    <t>Keldonk en Buitengebied Keldonk</t>
  </si>
  <si>
    <t>2e za</t>
  </si>
  <si>
    <t>di</t>
  </si>
  <si>
    <t>CV D'Oivers + MV EDB</t>
  </si>
  <si>
    <t>BV De Dorshout</t>
  </si>
  <si>
    <t>Erp West</t>
  </si>
  <si>
    <t>laatste vr</t>
  </si>
  <si>
    <t xml:space="preserve">18.00-21.00
</t>
  </si>
  <si>
    <t>Harmonie O.B.K</t>
  </si>
  <si>
    <t>Erp Oost</t>
  </si>
  <si>
    <t>buitengebied zuid  van N616</t>
  </si>
  <si>
    <t xml:space="preserve">09.30-12.30
</t>
  </si>
  <si>
    <t>buitengebied noord van N616</t>
  </si>
  <si>
    <t>Buitengebied Mariaheide en Mariaheide</t>
  </si>
  <si>
    <t>Boerdonk en Buitengebied Boerdonk</t>
  </si>
  <si>
    <t>laatste za</t>
  </si>
  <si>
    <t>St. Alg. Boerdonks Belang</t>
  </si>
  <si>
    <t>Bloemenwijjk</t>
  </si>
  <si>
    <t>WV Bloemenwijk</t>
  </si>
  <si>
    <t>Leest en Leest Noord</t>
  </si>
  <si>
    <t>WV De Leest</t>
  </si>
  <si>
    <t>WV De Spil</t>
  </si>
  <si>
    <t>WV Veghel Zuid</t>
  </si>
  <si>
    <t>Buitengebied Hurkske en Hoek (Erp)</t>
  </si>
  <si>
    <t>BV Hoek</t>
  </si>
  <si>
    <t>07.30-18.00</t>
  </si>
  <si>
    <t>Vijverwijk</t>
  </si>
  <si>
    <t>Veghel Centrum</t>
  </si>
  <si>
    <t>1 x per  2 weken in 'even weken'</t>
  </si>
  <si>
    <t>Milieustraat, locatie Veghel</t>
  </si>
  <si>
    <t>08.00-12.00        za 09.00-16.00</t>
  </si>
  <si>
    <t>18:00 - 20:00</t>
  </si>
  <si>
    <t>1x per maand</t>
  </si>
  <si>
    <t>do\07.00-vr\10.00</t>
  </si>
  <si>
    <t>Zij Actief Nijnsel</t>
  </si>
  <si>
    <t>KBO Nijnsel</t>
  </si>
  <si>
    <t>1 x per 2 maanden
feb-apr-jun-aug-okt-dec</t>
  </si>
  <si>
    <t>18:00-21:00</t>
  </si>
  <si>
    <t>18.00 - 21.00</t>
  </si>
  <si>
    <t>vr\13.00-za\12.00</t>
  </si>
  <si>
    <t>Hoogeinde (Z:Rembrandtlaan, N:Hoogstr)</t>
  </si>
  <si>
    <t>Kolenkampen en Iepenlaan</t>
  </si>
  <si>
    <t>09.00-13.00</t>
  </si>
  <si>
    <t>3e za</t>
  </si>
  <si>
    <t xml:space="preserve">laaste za </t>
  </si>
  <si>
    <t xml:space="preserve">08.30-12.00 </t>
  </si>
  <si>
    <t>CV  De Reigers</t>
  </si>
  <si>
    <t xml:space="preserve">09.00-13.00 </t>
  </si>
  <si>
    <t xml:space="preserve">CV de Paplippels </t>
  </si>
  <si>
    <t xml:space="preserve">Oranjewijk </t>
  </si>
  <si>
    <t xml:space="preserve">2e za </t>
  </si>
  <si>
    <t>Huis aan huis</t>
  </si>
  <si>
    <t>Brenglocatie met afzetcontainer</t>
  </si>
  <si>
    <t xml:space="preserve">n.v.t.
</t>
  </si>
  <si>
    <t>2 afzetcontainers op P-plaats Sporthal de Streepen</t>
  </si>
  <si>
    <t>2 afzetcontainers op P-plaats firma Ahrend, Kofferen</t>
  </si>
  <si>
    <t>2 eigen gesloten afzetcontainers op Ollandseweg 98</t>
  </si>
  <si>
    <t>buurtschappen Molendijk, Duin 1, Duin 2 en Rooiseheide</t>
  </si>
  <si>
    <t>Knokert, Dorshout, Binnenveld, Dorsveld, Rijksweg 1 -5a, NCB-laan, Pater van den Elzenlaan</t>
  </si>
  <si>
    <t>eerste do</t>
  </si>
  <si>
    <t>1 x per maand jun+aug+okt+dec</t>
  </si>
  <si>
    <t>1 x per maand jul+sep+nov</t>
  </si>
  <si>
    <t>uitbreiding inzamelgebied door nieuwbouw</t>
  </si>
  <si>
    <t>De Scheifelaar I en II                              Veghel Zuid 1 en 2</t>
  </si>
  <si>
    <t>St. Hubertus</t>
  </si>
  <si>
    <t>8.30-11.30</t>
  </si>
  <si>
    <t>Buitengebied Heuvel en Havelt, Oude ontginning (Heuvel/Melven) en Erpseweg Zuid</t>
  </si>
  <si>
    <t>1e za</t>
  </si>
  <si>
    <t xml:space="preserve">6 x per jaar </t>
  </si>
  <si>
    <t>10.00-18.00</t>
  </si>
  <si>
    <t xml:space="preserve">1 x afzetcontainer bij BS Eerschot, hoek van Duppenstraat </t>
  </si>
  <si>
    <t>6 dg/wk jaarrond</t>
  </si>
  <si>
    <t>Leinserondweg, Hoolstraat + deel Pater Vervoortstraat</t>
  </si>
  <si>
    <t>18.00-20.00</t>
  </si>
  <si>
    <t>zelfstandige verenigingen die 'om de beurt' inzamelen in hetzelfde gebied (apart benaderen)</t>
  </si>
  <si>
    <t>2x per week</t>
  </si>
  <si>
    <t>Wijkverenigin Veghel Zuid heeft circa 1702 aansluitingen Scheifelaar II is in aanbouw. Aantal aansluitingen groeit snel.</t>
  </si>
  <si>
    <t xml:space="preserve">1 x per maand excl aug
 </t>
  </si>
  <si>
    <t xml:space="preserve">BS Dommelrode 
 </t>
  </si>
  <si>
    <t xml:space="preserve">1 x per maand
 </t>
  </si>
  <si>
    <t>BS De Beemd + Heijcant</t>
  </si>
  <si>
    <t xml:space="preserve">BV Leindserondweg </t>
  </si>
  <si>
    <t>4 tot 5 weken</t>
  </si>
  <si>
    <t xml:space="preserve">1 afzetcontainer gedurende 1 volle (laatste) week per maand aan de Krijtenburg 19, Zijtaart </t>
  </si>
  <si>
    <t>Eigen vervoer in buitengebied en voor kraakperswagen  moeilijk bereikbare locaties. Op afgesproken plek vervolgens overladen in kraakperswagen of in afzetcontainer.</t>
  </si>
  <si>
    <t xml:space="preserve">1 afzetcontainer op de Kampweg </t>
  </si>
  <si>
    <t>BS 't Kwekkeveld + Avanti +
Pleinpop</t>
  </si>
  <si>
    <t>WIJK 1.1: Hopstraat / Centrum</t>
  </si>
  <si>
    <t xml:space="preserve">WIJK 2.1: Boschweg ZW en WIJK 2.2: Boschweg NO </t>
  </si>
  <si>
    <t>WIJK 3.1: Borne en Grevekeur</t>
  </si>
  <si>
    <t>WIJK 3.2: Plein</t>
  </si>
  <si>
    <t>WIJK 4.1: Hulzebraak , Hoevenbraak en Zuideinderparkhal</t>
  </si>
  <si>
    <t>WIJK 5. Buitengebieden Elderbroek, De Borne, Broekkant, Oetelaar, Rooiseheide, Steeg, Vlagheide en Molendijk</t>
  </si>
  <si>
    <t>2e ma</t>
  </si>
  <si>
    <t>1e ma</t>
  </si>
  <si>
    <t>KVS '17</t>
  </si>
  <si>
    <t xml:space="preserve"> WIJK 1.2: Beemd</t>
  </si>
  <si>
    <t xml:space="preserve">WIJK 4.2: Wijbosch </t>
  </si>
  <si>
    <t xml:space="preserve">laatste do 
</t>
  </si>
  <si>
    <t>Eerde met buitengebied en Dubbelen</t>
  </si>
  <si>
    <t>1 afzetcontainer aan het Dubbelen</t>
  </si>
  <si>
    <t>1x per maand exclusief jul, aug en sep</t>
  </si>
  <si>
    <t>WV De Drie Haas</t>
  </si>
  <si>
    <t>laatste wo</t>
  </si>
  <si>
    <t>1x per 4 wk</t>
  </si>
  <si>
    <t>1 afzetcontainer aan Julianastraat bij openbare school</t>
  </si>
  <si>
    <t>1 afzetcontainer aan bs de Sprongh</t>
  </si>
  <si>
    <t>1 afzetcontainer bij BS Odaschool</t>
  </si>
  <si>
    <t>1 afzetcontainer aan bij Rabobank, kruising MarieCuriestraat en Beelstraat</t>
  </si>
  <si>
    <t>1 afzetcontainer op P-plaats Vresselsehut</t>
  </si>
  <si>
    <t>1 afzetcontainer aan achterzijde van de Beckart, Oude Lieshoutsewg 7 Nijnsel</t>
  </si>
  <si>
    <t>1 afzetcontainer op Boterweg 32, Erp</t>
  </si>
  <si>
    <t xml:space="preserve">1 kraakpers wagen
</t>
  </si>
  <si>
    <t xml:space="preserve"> 4 (4 wk) of 5 (5 wk) kraak perswagens</t>
  </si>
  <si>
    <t>2 kraakpers wagens</t>
  </si>
  <si>
    <t xml:space="preserve">1 kraak perswagen
</t>
  </si>
  <si>
    <t>1 kraak perswagen</t>
  </si>
  <si>
    <t xml:space="preserve"> (heel Erp behalve buitengebied Hoek)</t>
  </si>
  <si>
    <t>2 afzetcontainers op Ritaplein, Boskant</t>
  </si>
  <si>
    <t>3e ma</t>
  </si>
  <si>
    <t>eerste vr</t>
  </si>
  <si>
    <t xml:space="preserve">4 x per jaar </t>
  </si>
  <si>
    <t>3e  wo</t>
  </si>
  <si>
    <t xml:space="preserve">2 kraakpers wagens
</t>
  </si>
  <si>
    <t xml:space="preserve">DKV Celeritas +  Scouting Schijndel + VC Heritas Schijndel </t>
  </si>
  <si>
    <t xml:space="preserve">In  verband met verkeersveiligheid en toegankelijkheid moeten de containers vrijdag middag na 15.00uur gebracht worden en maandag ochtend voor 7.00 uur weg gehaald zijn. </t>
  </si>
  <si>
    <t>2 afzetcontainer staan op de grind parkeerplaats naast de school, Jasmijnstraat tov BS St Antonius van Padua</t>
  </si>
  <si>
    <t>BS De Kienehoef</t>
  </si>
  <si>
    <t>8.30-13.00</t>
  </si>
  <si>
    <t xml:space="preserve">3 kraakpers wagens
</t>
  </si>
  <si>
    <t>1 eigen afzetcontainer 30 m3, 109 vrachten afgevoerd</t>
  </si>
  <si>
    <t>1e wo</t>
  </si>
  <si>
    <t>2 eigen 30 m3  afzetperscontainers,                    98 vrachten afgevoerd</t>
  </si>
  <si>
    <t>aansluitingen INDICATIEF*</t>
  </si>
  <si>
    <t>* indicatief, want brengvoorzieningen en overlap geven een vertekend beeld van de verhoudingen</t>
  </si>
  <si>
    <t>1e en 3e za</t>
  </si>
  <si>
    <t>1 afzetcontainer bij BS Zwijnsbergen</t>
  </si>
  <si>
    <t>BV Zwijnsbergen</t>
  </si>
  <si>
    <t xml:space="preserve">2018: 3-1, 28-3, 16-5, 27-6, 15-8, 26-9,       7-11, 19-12
</t>
  </si>
  <si>
    <t>10.00-17.00</t>
  </si>
  <si>
    <t>1 x per 4 weken</t>
  </si>
  <si>
    <t>2018: wk 1, 5, 9, 13, 17, 21, 25, 29, 33, 37, 41, 45 en 49</t>
  </si>
  <si>
    <t>3e za en 4e za</t>
  </si>
  <si>
    <t>09.00-16.00</t>
  </si>
  <si>
    <t>Bunderse Hoek Noord (De Weides en de Velden), Busselbunders (Donken), Heibunders (Donken), Laarbunders (Laren en Hezelaarstraat), 't Ven Oost (Mergelven, Ketelven, Vlasven en Turfven), 't Ven West (Rietven, Bosven, Rootven, Visven, Spoorven) Schilderswijk</t>
  </si>
  <si>
    <t>1 afzetcontainer op Ollandseweg 86 bij Tandartsenpraktijk Van Dijk</t>
  </si>
  <si>
    <t>laatste ma</t>
  </si>
  <si>
    <t>Rond 10.30u een kwartier koffiepauze. Eindtijd kaneen paar keer per jaar uitlopen tot circa 13.30u.</t>
  </si>
  <si>
    <t>Gedeelte buitengebied wordt door vereniging met aanhanger ingezameld en in de afzetcontainer geplaatst. Om ca. 10.30u kwartier koffiepauze.</t>
  </si>
  <si>
    <t>za</t>
  </si>
  <si>
    <t>PERCEEL 2, WEST</t>
  </si>
  <si>
    <t>PERCEEL 3, MEIERIJSTAD</t>
  </si>
  <si>
    <t>PERCEEL 1, OOST</t>
  </si>
  <si>
    <t>gewicht INDICATIEF*</t>
  </si>
  <si>
    <t>* indicatief, want op basis van beschikbare informatie, brengvoorzieningen en overlap geven een vertekend beeld van de verhoudingen</t>
  </si>
  <si>
    <t>inzet personeel door opdrachtnemer</t>
  </si>
  <si>
    <t>eigen personeel</t>
  </si>
  <si>
    <t>2  kraak perswagens</t>
  </si>
  <si>
    <t>1 x per maand over 2 gebieden verdeeld</t>
  </si>
  <si>
    <t>2 kraak perswagens per gebied</t>
  </si>
  <si>
    <t>3 kraakpers wagens</t>
  </si>
  <si>
    <t xml:space="preserve">laatste maandag 
</t>
  </si>
  <si>
    <t xml:space="preserve">18:30 - 21:00
</t>
  </si>
  <si>
    <t xml:space="preserve">NJA Fanfare / is CV Skrothupke geworden
</t>
  </si>
  <si>
    <t xml:space="preserve">4e maandag </t>
  </si>
  <si>
    <t xml:space="preserve">1 kraak ochtend 1 kraak middag </t>
  </si>
  <si>
    <t>beladers opdrachtnemer</t>
  </si>
  <si>
    <t>Vrienden Aatrium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</si>
</sst>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ton&quot;"/>
    <numFmt numFmtId="165" formatCode="0\ &quot;ton&quot;"/>
  </numFmts>
  <fonts count="11" x14ac:knownFonts="1">
    <font>
      <sz val="8"/>
      <color theme="1"/>
      <name val="Verdana"/>
      <family val="2"/>
    </font>
    <font>
      <sz val="10"/>
      <name val="Arial"/>
      <family val="2"/>
    </font>
    <font>
      <b/>
      <sz val="9"/>
      <color theme="9" tint="0.79998168889431442"/>
      <name val="Calibri Light"/>
      <family val="2"/>
      <scheme val="major"/>
    </font>
    <font>
      <sz val="9"/>
      <name val="Calibri Light"/>
      <family val="2"/>
      <scheme val="major"/>
    </font>
    <font>
      <sz val="9"/>
      <color theme="9" tint="0.79998168889431442"/>
      <name val="Calibri Light"/>
      <family val="2"/>
      <scheme val="major"/>
    </font>
    <font>
      <i/>
      <sz val="9"/>
      <name val="Calibri Light"/>
      <family val="2"/>
      <scheme val="major"/>
    </font>
    <font>
      <i/>
      <sz val="9"/>
      <color theme="1"/>
      <name val="Calibri Light"/>
      <family val="2"/>
      <scheme val="major"/>
    </font>
    <font>
      <sz val="9"/>
      <color theme="1"/>
      <name val="Calibri Light"/>
      <family val="2"/>
      <scheme val="major"/>
    </font>
    <font>
      <u/>
      <sz val="9"/>
      <color theme="10"/>
      <name val="Tahoma"/>
      <family val="2"/>
    </font>
    <font>
      <b/>
      <sz val="9"/>
      <color theme="1"/>
      <name val="Calibri Light"/>
      <family val="2"/>
      <scheme val="major"/>
    </font>
    <font>
      <b/>
      <sz val="9"/>
      <name val="Calibri Light"/>
      <family val="2"/>
      <scheme val="major"/>
    </font>
  </fonts>
  <fills count="4">
    <fill>
      <patternFill patternType="none"/>
    </fill>
    <fill>
      <patternFill patternType="gray125"/>
    </fill>
    <fill>
      <patternFill patternType="solid">
        <fgColor theme="9" tint="0.79998168889431442"/>
        <bgColor indexed="64"/>
      </patternFill>
    </fill>
    <fill>
      <patternFill patternType="solid">
        <fgColor theme="8"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applyNumberFormat="0" applyFill="0" applyBorder="0" applyAlignment="0" applyProtection="0"/>
    <xf numFmtId="0" fontId="8" fillId="0" borderId="0" applyNumberFormat="0" applyFill="0" applyBorder="0" applyAlignment="0" applyProtection="0"/>
  </cellStyleXfs>
  <cellXfs count="140">
    <xf numFmtId="0" fontId="0" fillId="0" borderId="0" xfId="0"/>
    <xf numFmtId="0" fontId="3" fillId="0" borderId="1" xfId="1" applyFont="1" applyFill="1" applyBorder="1" applyAlignment="1">
      <alignment vertical="top" wrapText="1"/>
    </xf>
    <xf numFmtId="0" fontId="3" fillId="2" borderId="1" xfId="1" applyFont="1" applyFill="1" applyBorder="1" applyAlignment="1">
      <alignment vertical="top" wrapText="1"/>
    </xf>
    <xf numFmtId="0" fontId="7" fillId="2" borderId="1" xfId="1" applyFont="1" applyFill="1" applyBorder="1" applyAlignment="1">
      <alignment vertical="top" wrapText="1"/>
    </xf>
    <xf numFmtId="0" fontId="7" fillId="0" borderId="0" xfId="0" applyFont="1"/>
    <xf numFmtId="0" fontId="7" fillId="0" borderId="0" xfId="0" applyFont="1" applyFill="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center" vertical="top" wrapText="1"/>
    </xf>
    <xf numFmtId="0" fontId="2" fillId="3" borderId="1" xfId="1" applyFont="1" applyFill="1" applyBorder="1" applyAlignment="1">
      <alignment horizontal="center" vertical="top" wrapText="1"/>
    </xf>
    <xf numFmtId="0" fontId="2" fillId="3" borderId="1" xfId="1" applyFont="1" applyFill="1" applyBorder="1" applyAlignment="1">
      <alignment vertical="top" wrapText="1"/>
    </xf>
    <xf numFmtId="0" fontId="2" fillId="3" borderId="1" xfId="1" applyFont="1" applyFill="1" applyBorder="1" applyAlignment="1">
      <alignment horizontal="left" vertical="top" wrapText="1"/>
    </xf>
    <xf numFmtId="0" fontId="2" fillId="3" borderId="1" xfId="1" applyFont="1" applyFill="1" applyBorder="1" applyAlignment="1" applyProtection="1">
      <alignment vertical="top"/>
    </xf>
    <xf numFmtId="0" fontId="3" fillId="2" borderId="1" xfId="1" applyFont="1" applyFill="1" applyBorder="1" applyAlignment="1" applyProtection="1">
      <alignment vertical="top" wrapText="1"/>
    </xf>
    <xf numFmtId="0" fontId="7" fillId="0" borderId="0" xfId="0" applyFont="1" applyAlignment="1"/>
    <xf numFmtId="0" fontId="3" fillId="0" borderId="1" xfId="0" applyFont="1" applyFill="1" applyBorder="1" applyAlignment="1">
      <alignment horizontal="center" vertical="top" wrapText="1"/>
    </xf>
    <xf numFmtId="0" fontId="7" fillId="0" borderId="0" xfId="0" applyFont="1" applyAlignment="1">
      <alignment horizontal="center" vertical="center"/>
    </xf>
    <xf numFmtId="0" fontId="3" fillId="0" borderId="1" xfId="1" applyFont="1" applyFill="1" applyBorder="1" applyAlignment="1" applyProtection="1">
      <alignment vertical="top" wrapText="1"/>
    </xf>
    <xf numFmtId="0" fontId="3" fillId="2" borderId="1" xfId="1" applyFont="1" applyFill="1" applyBorder="1" applyAlignment="1">
      <alignment vertical="top"/>
    </xf>
    <xf numFmtId="0" fontId="3" fillId="0" borderId="1" xfId="1" applyFont="1" applyFill="1" applyBorder="1" applyAlignment="1">
      <alignment vertical="top"/>
    </xf>
    <xf numFmtId="0" fontId="5" fillId="2" borderId="1" xfId="1" applyFont="1" applyFill="1" applyBorder="1" applyAlignment="1">
      <alignment vertical="top" wrapText="1"/>
    </xf>
    <xf numFmtId="0" fontId="3" fillId="2" borderId="1" xfId="1" applyFont="1" applyFill="1" applyBorder="1" applyAlignment="1">
      <alignment horizontal="center" vertical="top" wrapText="1"/>
    </xf>
    <xf numFmtId="0" fontId="2" fillId="3" borderId="2" xfId="1" applyFont="1" applyFill="1" applyBorder="1" applyAlignment="1" applyProtection="1">
      <alignment vertical="top"/>
    </xf>
    <xf numFmtId="0" fontId="2" fillId="3" borderId="2" xfId="1" applyFont="1" applyFill="1" applyBorder="1" applyAlignment="1" applyProtection="1">
      <alignment horizontal="center" vertical="center"/>
    </xf>
    <xf numFmtId="0" fontId="3" fillId="2" borderId="1" xfId="1" applyFont="1" applyFill="1" applyBorder="1" applyAlignment="1" applyProtection="1">
      <alignment horizontal="center" vertical="top" wrapText="1"/>
    </xf>
    <xf numFmtId="0" fontId="2" fillId="3" borderId="1" xfId="1" applyFont="1" applyFill="1" applyBorder="1" applyAlignment="1" applyProtection="1">
      <alignment horizontal="center" vertical="center" wrapText="1"/>
    </xf>
    <xf numFmtId="0" fontId="3" fillId="0" borderId="1" xfId="1" applyFont="1" applyFill="1" applyBorder="1" applyAlignment="1" applyProtection="1">
      <alignment vertical="top"/>
    </xf>
    <xf numFmtId="0" fontId="7" fillId="2" borderId="1" xfId="1" applyFont="1" applyFill="1" applyBorder="1" applyAlignment="1" applyProtection="1">
      <alignment vertical="top" wrapText="1"/>
    </xf>
    <xf numFmtId="0" fontId="7" fillId="2" borderId="1" xfId="1" applyFont="1" applyFill="1" applyBorder="1" applyAlignment="1">
      <alignment horizontal="center" vertical="top" wrapText="1"/>
    </xf>
    <xf numFmtId="0" fontId="6" fillId="2" borderId="1" xfId="1" applyFont="1"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0" fontId="3" fillId="0" borderId="1" xfId="1" applyFont="1" applyFill="1" applyBorder="1" applyAlignment="1" applyProtection="1">
      <alignment horizontal="center" vertical="top" wrapText="1"/>
    </xf>
    <xf numFmtId="164" fontId="3" fillId="0" borderId="1" xfId="1" applyNumberFormat="1" applyFont="1" applyFill="1" applyBorder="1" applyAlignment="1" applyProtection="1">
      <alignment horizontal="center" vertical="top" wrapText="1"/>
    </xf>
    <xf numFmtId="164" fontId="3" fillId="2" borderId="1" xfId="1" applyNumberFormat="1" applyFont="1" applyFill="1" applyBorder="1" applyAlignment="1" applyProtection="1">
      <alignment horizontal="center" vertical="top" wrapText="1"/>
    </xf>
    <xf numFmtId="164" fontId="3" fillId="2" borderId="4" xfId="1" applyNumberFormat="1" applyFont="1" applyFill="1" applyBorder="1" applyAlignment="1" applyProtection="1">
      <alignment horizontal="center" vertical="top" wrapText="1"/>
    </xf>
    <xf numFmtId="164" fontId="3" fillId="0" borderId="1" xfId="1" applyNumberFormat="1" applyFont="1" applyFill="1" applyBorder="1" applyAlignment="1">
      <alignment horizontal="center" vertical="top" wrapText="1"/>
    </xf>
    <xf numFmtId="0" fontId="3" fillId="0" borderId="1" xfId="1" applyFont="1" applyFill="1" applyBorder="1" applyAlignment="1">
      <alignment horizontal="center" vertical="top"/>
    </xf>
    <xf numFmtId="164" fontId="3" fillId="0" borderId="1" xfId="1" applyNumberFormat="1" applyFont="1" applyFill="1" applyBorder="1" applyAlignment="1">
      <alignment horizontal="center" vertical="top"/>
    </xf>
    <xf numFmtId="0" fontId="3" fillId="2" borderId="1" xfId="1" applyFont="1" applyFill="1" applyBorder="1" applyAlignment="1">
      <alignment horizontal="center" vertical="top"/>
    </xf>
    <xf numFmtId="164" fontId="3" fillId="2" borderId="1" xfId="1" applyNumberFormat="1" applyFont="1" applyFill="1" applyBorder="1" applyAlignment="1">
      <alignment horizontal="center" vertical="top"/>
    </xf>
    <xf numFmtId="0" fontId="7" fillId="2" borderId="1" xfId="1" applyFont="1" applyFill="1" applyBorder="1" applyAlignment="1" applyProtection="1">
      <alignment horizontal="center" vertical="top" wrapText="1"/>
    </xf>
    <xf numFmtId="164" fontId="7" fillId="2" borderId="1" xfId="1" applyNumberFormat="1" applyFont="1" applyFill="1" applyBorder="1" applyAlignment="1" applyProtection="1">
      <alignment horizontal="center" vertical="top" wrapText="1"/>
    </xf>
    <xf numFmtId="0" fontId="3" fillId="0" borderId="1" xfId="1" applyFont="1" applyFill="1" applyBorder="1" applyAlignment="1" applyProtection="1">
      <alignment horizontal="center" vertical="top"/>
    </xf>
    <xf numFmtId="164" fontId="3" fillId="0" borderId="1" xfId="1" applyNumberFormat="1" applyFont="1" applyFill="1" applyBorder="1" applyAlignment="1" applyProtection="1">
      <alignment horizontal="center" vertical="top"/>
    </xf>
    <xf numFmtId="0" fontId="9" fillId="0" borderId="2" xfId="1" applyFont="1" applyFill="1" applyBorder="1" applyAlignment="1" applyProtection="1">
      <alignment vertical="top"/>
    </xf>
    <xf numFmtId="0" fontId="7" fillId="0" borderId="0" xfId="0" applyFont="1" applyBorder="1" applyAlignment="1"/>
    <xf numFmtId="0" fontId="2" fillId="3" borderId="4" xfId="1" applyFont="1" applyFill="1" applyBorder="1" applyAlignment="1" applyProtection="1">
      <alignment vertical="top"/>
    </xf>
    <xf numFmtId="0" fontId="2" fillId="3" borderId="4" xfId="1" applyFont="1" applyFill="1" applyBorder="1" applyAlignment="1" applyProtection="1">
      <alignment horizontal="center" vertical="center" wrapText="1"/>
    </xf>
    <xf numFmtId="0" fontId="2" fillId="3" borderId="4" xfId="1" applyFont="1" applyFill="1" applyBorder="1" applyAlignment="1">
      <alignment horizontal="center" vertical="top" wrapText="1"/>
    </xf>
    <xf numFmtId="0" fontId="2" fillId="3" borderId="4" xfId="1" applyFont="1" applyFill="1" applyBorder="1" applyAlignment="1">
      <alignment vertical="top" wrapText="1"/>
    </xf>
    <xf numFmtId="0" fontId="2" fillId="3" borderId="4" xfId="1" applyFont="1" applyFill="1" applyBorder="1" applyAlignment="1">
      <alignment horizontal="left" vertical="top" wrapText="1"/>
    </xf>
    <xf numFmtId="0" fontId="9" fillId="0" borderId="5" xfId="1" applyFont="1" applyFill="1" applyBorder="1" applyAlignment="1" applyProtection="1">
      <alignment vertical="top"/>
    </xf>
    <xf numFmtId="0" fontId="2" fillId="0" borderId="5" xfId="1" applyFont="1" applyFill="1" applyBorder="1" applyAlignment="1" applyProtection="1">
      <alignment horizontal="center" vertical="center"/>
    </xf>
    <xf numFmtId="0" fontId="4" fillId="0" borderId="5" xfId="1" applyFont="1" applyFill="1" applyBorder="1" applyAlignment="1">
      <alignment horizontal="center" vertical="top" wrapText="1"/>
    </xf>
    <xf numFmtId="0" fontId="4" fillId="0" borderId="5" xfId="1" applyFont="1" applyFill="1" applyBorder="1" applyAlignment="1">
      <alignment horizontal="left" vertical="top" wrapText="1"/>
    </xf>
    <xf numFmtId="0" fontId="4" fillId="0" borderId="5" xfId="1" applyFont="1" applyFill="1" applyBorder="1" applyAlignment="1">
      <alignment vertical="top" wrapText="1"/>
    </xf>
    <xf numFmtId="0" fontId="3" fillId="0" borderId="2" xfId="1" applyFont="1" applyFill="1" applyBorder="1" applyAlignment="1">
      <alignment vertical="top" wrapText="1"/>
    </xf>
    <xf numFmtId="0" fontId="3" fillId="0" borderId="4" xfId="1" applyFont="1" applyFill="1" applyBorder="1" applyAlignment="1">
      <alignment vertical="top" wrapText="1"/>
    </xf>
    <xf numFmtId="0" fontId="3" fillId="2" borderId="2" xfId="1" applyFont="1" applyFill="1" applyBorder="1" applyAlignment="1">
      <alignment vertical="top" wrapText="1"/>
    </xf>
    <xf numFmtId="0" fontId="3" fillId="2" borderId="4" xfId="1" applyFont="1" applyFill="1" applyBorder="1" applyAlignment="1">
      <alignment vertical="top" wrapText="1"/>
    </xf>
    <xf numFmtId="0" fontId="3" fillId="0" borderId="4"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4" xfId="1" applyFont="1" applyFill="1" applyBorder="1" applyAlignment="1">
      <alignment horizontal="center" vertical="top" wrapText="1"/>
    </xf>
    <xf numFmtId="0" fontId="3" fillId="2" borderId="3" xfId="1" applyFont="1" applyFill="1" applyBorder="1" applyAlignment="1">
      <alignment horizontal="center" vertical="top" wrapText="1"/>
    </xf>
    <xf numFmtId="164" fontId="3" fillId="0" borderId="4" xfId="1" applyNumberFormat="1" applyFont="1" applyFill="1" applyBorder="1" applyAlignment="1">
      <alignment horizontal="center" vertical="top" wrapText="1"/>
    </xf>
    <xf numFmtId="0" fontId="3" fillId="0" borderId="1" xfId="1" applyFont="1" applyFill="1" applyBorder="1" applyAlignment="1">
      <alignment horizontal="center" vertical="top" wrapText="1"/>
    </xf>
    <xf numFmtId="0" fontId="3" fillId="0" borderId="1" xfId="1" applyFont="1" applyFill="1" applyBorder="1" applyAlignment="1">
      <alignment horizontal="left" vertical="top" wrapText="1"/>
    </xf>
    <xf numFmtId="0" fontId="3" fillId="0" borderId="4" xfId="1" applyFont="1" applyFill="1" applyBorder="1" applyAlignment="1" applyProtection="1">
      <alignment horizontal="center" vertical="top" wrapText="1"/>
    </xf>
    <xf numFmtId="164" fontId="3" fillId="2" borderId="2" xfId="1" applyNumberFormat="1" applyFont="1" applyFill="1" applyBorder="1" applyAlignment="1">
      <alignment horizontal="center" vertical="top" wrapText="1"/>
    </xf>
    <xf numFmtId="164" fontId="3" fillId="2" borderId="4" xfId="1" applyNumberFormat="1" applyFont="1" applyFill="1" applyBorder="1" applyAlignment="1">
      <alignment horizontal="center" vertical="top" wrapText="1"/>
    </xf>
    <xf numFmtId="0" fontId="3" fillId="2" borderId="1" xfId="1" applyFont="1" applyFill="1" applyBorder="1" applyAlignment="1">
      <alignment horizontal="left" vertical="top" wrapText="1"/>
    </xf>
    <xf numFmtId="0" fontId="3" fillId="0" borderId="4"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3" xfId="1" applyFont="1" applyFill="1" applyBorder="1" applyAlignment="1">
      <alignment horizontal="center" vertical="top" wrapText="1"/>
    </xf>
    <xf numFmtId="0" fontId="3" fillId="2" borderId="4" xfId="1" applyFont="1" applyFill="1" applyBorder="1" applyAlignment="1">
      <alignment horizontal="center" vertical="top" wrapText="1"/>
    </xf>
    <xf numFmtId="164" fontId="3" fillId="2" borderId="2" xfId="1" applyNumberFormat="1" applyFont="1" applyFill="1" applyBorder="1" applyAlignment="1">
      <alignment horizontal="center" vertical="top" wrapText="1"/>
    </xf>
    <xf numFmtId="164" fontId="3" fillId="2" borderId="4" xfId="1" applyNumberFormat="1" applyFont="1" applyFill="1" applyBorder="1" applyAlignment="1">
      <alignment horizontal="center" vertical="top" wrapText="1"/>
    </xf>
    <xf numFmtId="164" fontId="3" fillId="0" borderId="4" xfId="1" applyNumberFormat="1" applyFont="1" applyFill="1" applyBorder="1" applyAlignment="1">
      <alignment horizontal="center" vertical="top" wrapText="1"/>
    </xf>
    <xf numFmtId="0" fontId="3" fillId="0" borderId="4" xfId="1" applyFont="1" applyFill="1" applyBorder="1" applyAlignment="1" applyProtection="1">
      <alignment horizontal="center" vertical="top" wrapText="1"/>
    </xf>
    <xf numFmtId="0" fontId="3" fillId="0" borderId="1" xfId="1" applyFont="1" applyFill="1" applyBorder="1" applyAlignment="1">
      <alignment horizontal="left" vertical="top" wrapText="1"/>
    </xf>
    <xf numFmtId="0" fontId="3" fillId="0" borderId="2" xfId="1" applyFont="1" applyFill="1" applyBorder="1" applyAlignment="1">
      <alignment vertical="top" wrapText="1"/>
    </xf>
    <xf numFmtId="0" fontId="3" fillId="0" borderId="4" xfId="1" applyFont="1" applyFill="1" applyBorder="1" applyAlignment="1">
      <alignment vertical="top" wrapText="1"/>
    </xf>
    <xf numFmtId="0" fontId="3" fillId="0" borderId="1" xfId="1" applyFont="1" applyFill="1" applyBorder="1" applyAlignment="1">
      <alignment horizontal="center" vertical="top" wrapText="1"/>
    </xf>
    <xf numFmtId="0" fontId="3" fillId="2" borderId="2" xfId="1" applyFont="1" applyFill="1" applyBorder="1" applyAlignment="1">
      <alignment vertical="top" wrapText="1"/>
    </xf>
    <xf numFmtId="0" fontId="3" fillId="2" borderId="4" xfId="1" applyFont="1" applyFill="1" applyBorder="1" applyAlignment="1">
      <alignment vertical="top" wrapText="1"/>
    </xf>
    <xf numFmtId="164" fontId="7" fillId="0" borderId="0" xfId="0" applyNumberFormat="1" applyFont="1" applyAlignment="1">
      <alignment horizontal="center" vertical="center"/>
    </xf>
    <xf numFmtId="165" fontId="7" fillId="0" borderId="0" xfId="0" applyNumberFormat="1" applyFont="1" applyAlignment="1">
      <alignment horizontal="center" vertical="center"/>
    </xf>
    <xf numFmtId="164" fontId="9" fillId="0" borderId="5" xfId="1" applyNumberFormat="1" applyFont="1" applyFill="1" applyBorder="1" applyAlignment="1" applyProtection="1">
      <alignment horizontal="center" vertical="center"/>
    </xf>
    <xf numFmtId="0" fontId="10" fillId="2" borderId="1" xfId="1" applyFont="1" applyFill="1" applyBorder="1" applyAlignment="1">
      <alignment horizontal="center" vertical="top" wrapText="1"/>
    </xf>
    <xf numFmtId="0" fontId="10" fillId="2" borderId="1" xfId="0" applyFont="1" applyFill="1" applyBorder="1" applyAlignment="1">
      <alignment vertical="top" wrapText="1"/>
    </xf>
    <xf numFmtId="0" fontId="3" fillId="0" borderId="2" xfId="1" applyFont="1" applyFill="1" applyBorder="1" applyAlignment="1">
      <alignment horizontal="center" vertical="top" wrapText="1"/>
    </xf>
    <xf numFmtId="0" fontId="3" fillId="0" borderId="4" xfId="1" applyFont="1" applyFill="1" applyBorder="1" applyAlignment="1">
      <alignment horizontal="center" vertical="top" wrapText="1"/>
    </xf>
    <xf numFmtId="0" fontId="3" fillId="0" borderId="2" xfId="1" applyFont="1" applyFill="1" applyBorder="1" applyAlignment="1">
      <alignment horizontal="left" vertical="top" wrapText="1"/>
    </xf>
    <xf numFmtId="0" fontId="3" fillId="0" borderId="4" xfId="1"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164" fontId="3" fillId="0" borderId="4" xfId="1" applyNumberFormat="1" applyFont="1" applyFill="1" applyBorder="1" applyAlignment="1">
      <alignment horizontal="center" vertical="top" wrapText="1"/>
    </xf>
    <xf numFmtId="0" fontId="3" fillId="0" borderId="2" xfId="1" applyFont="1" applyFill="1" applyBorder="1" applyAlignment="1">
      <alignment vertical="top" wrapText="1"/>
    </xf>
    <xf numFmtId="0" fontId="3" fillId="0" borderId="3" xfId="1" applyFont="1" applyFill="1" applyBorder="1" applyAlignment="1">
      <alignment vertical="top" wrapText="1"/>
    </xf>
    <xf numFmtId="0" fontId="3" fillId="0" borderId="3" xfId="1" applyFont="1" applyFill="1" applyBorder="1" applyAlignment="1">
      <alignment horizontal="center" vertical="top" wrapText="1"/>
    </xf>
    <xf numFmtId="164" fontId="3" fillId="0" borderId="3" xfId="1" applyNumberFormat="1" applyFont="1" applyFill="1" applyBorder="1" applyAlignment="1">
      <alignment horizontal="center" vertical="top" wrapText="1"/>
    </xf>
    <xf numFmtId="0" fontId="3" fillId="0" borderId="1" xfId="1" applyFont="1" applyFill="1" applyBorder="1" applyAlignment="1">
      <alignment horizontal="center" vertical="top" wrapText="1"/>
    </xf>
    <xf numFmtId="0" fontId="3" fillId="0" borderId="3" xfId="1" applyFont="1" applyFill="1" applyBorder="1" applyAlignment="1">
      <alignment horizontal="left" vertical="top" wrapText="1"/>
    </xf>
    <xf numFmtId="164" fontId="3" fillId="2" borderId="2" xfId="1" applyNumberFormat="1" applyFont="1" applyFill="1" applyBorder="1" applyAlignment="1">
      <alignment horizontal="center" vertical="top"/>
    </xf>
    <xf numFmtId="164" fontId="3" fillId="2" borderId="3" xfId="1" applyNumberFormat="1" applyFont="1" applyFill="1" applyBorder="1" applyAlignment="1">
      <alignment horizontal="center" vertical="top"/>
    </xf>
    <xf numFmtId="164" fontId="3" fillId="2" borderId="4" xfId="1" applyNumberFormat="1" applyFont="1" applyFill="1" applyBorder="1" applyAlignment="1">
      <alignment horizontal="center" vertical="top"/>
    </xf>
    <xf numFmtId="0" fontId="3" fillId="2" borderId="2" xfId="1" applyFont="1" applyFill="1" applyBorder="1" applyAlignment="1">
      <alignment horizontal="center" vertical="top" wrapText="1"/>
    </xf>
    <xf numFmtId="0" fontId="3" fillId="2" borderId="3" xfId="1" applyFont="1" applyFill="1" applyBorder="1" applyAlignment="1">
      <alignment horizontal="center" vertical="top" wrapText="1"/>
    </xf>
    <xf numFmtId="0" fontId="3" fillId="2" borderId="4" xfId="1" applyFont="1" applyFill="1" applyBorder="1" applyAlignment="1">
      <alignment horizontal="center" vertical="top" wrapText="1"/>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0" borderId="1" xfId="1" applyFont="1" applyFill="1" applyBorder="1" applyAlignment="1">
      <alignment horizontal="left" vertical="top" wrapText="1"/>
    </xf>
    <xf numFmtId="0" fontId="5" fillId="0" borderId="1" xfId="1" applyFont="1" applyFill="1" applyBorder="1" applyAlignment="1">
      <alignment vertical="top" wrapText="1"/>
    </xf>
    <xf numFmtId="0" fontId="3" fillId="0" borderId="4" xfId="1" applyFont="1" applyFill="1" applyBorder="1" applyAlignment="1">
      <alignment vertical="top" wrapText="1"/>
    </xf>
    <xf numFmtId="0" fontId="3" fillId="0" borderId="2" xfId="1" applyFont="1" applyFill="1" applyBorder="1" applyAlignment="1" applyProtection="1">
      <alignment horizontal="left" vertical="top" wrapText="1"/>
    </xf>
    <xf numFmtId="0" fontId="3" fillId="0" borderId="4" xfId="1" applyFont="1" applyFill="1" applyBorder="1" applyAlignment="1" applyProtection="1">
      <alignment horizontal="left" vertical="top" wrapText="1"/>
    </xf>
    <xf numFmtId="0" fontId="3" fillId="0" borderId="2"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2" borderId="2" xfId="1" applyFont="1" applyFill="1" applyBorder="1" applyAlignment="1" applyProtection="1">
      <alignment vertical="top" wrapText="1"/>
    </xf>
    <xf numFmtId="0" fontId="3" fillId="2" borderId="4" xfId="1" applyFont="1" applyFill="1" applyBorder="1" applyAlignment="1" applyProtection="1">
      <alignment vertical="top" wrapText="1"/>
    </xf>
    <xf numFmtId="0" fontId="3" fillId="2" borderId="2" xfId="1" applyFont="1" applyFill="1" applyBorder="1" applyAlignment="1" applyProtection="1">
      <alignment horizontal="center" vertical="top" wrapText="1"/>
    </xf>
    <xf numFmtId="0" fontId="3" fillId="2" borderId="4" xfId="1" applyFont="1" applyFill="1" applyBorder="1" applyAlignment="1" applyProtection="1">
      <alignment horizontal="center" vertical="top" wrapText="1"/>
    </xf>
    <xf numFmtId="0" fontId="10" fillId="2" borderId="2" xfId="1" applyFont="1" applyFill="1" applyBorder="1" applyAlignment="1">
      <alignment vertical="top" wrapText="1"/>
    </xf>
    <xf numFmtId="0" fontId="10" fillId="2" borderId="4" xfId="1" applyFont="1" applyFill="1" applyBorder="1" applyAlignment="1">
      <alignment vertical="top" wrapText="1"/>
    </xf>
    <xf numFmtId="0" fontId="10" fillId="2" borderId="2" xfId="1" applyFont="1" applyFill="1" applyBorder="1" applyAlignment="1">
      <alignment horizontal="center" vertical="top" wrapText="1"/>
    </xf>
    <xf numFmtId="0" fontId="10" fillId="2" borderId="4" xfId="1" applyFont="1" applyFill="1" applyBorder="1" applyAlignment="1">
      <alignment horizontal="center" vertical="top" wrapText="1"/>
    </xf>
    <xf numFmtId="164" fontId="10" fillId="2" borderId="2" xfId="1" applyNumberFormat="1" applyFont="1" applyFill="1" applyBorder="1" applyAlignment="1">
      <alignment horizontal="center" vertical="top" wrapText="1"/>
    </xf>
    <xf numFmtId="164" fontId="10" fillId="2" borderId="4" xfId="1" applyNumberFormat="1"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4" xfId="0" applyFont="1" applyFill="1" applyBorder="1" applyAlignment="1">
      <alignment horizontal="center"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2" borderId="2" xfId="1" applyFont="1" applyFill="1" applyBorder="1" applyAlignment="1">
      <alignment vertical="top" wrapText="1"/>
    </xf>
    <xf numFmtId="0" fontId="3" fillId="2" borderId="4" xfId="1" applyFont="1" applyFill="1" applyBorder="1" applyAlignment="1">
      <alignment vertical="top" wrapText="1"/>
    </xf>
    <xf numFmtId="164" fontId="3" fillId="2" borderId="2" xfId="1" applyNumberFormat="1" applyFont="1" applyFill="1" applyBorder="1" applyAlignment="1">
      <alignment horizontal="center" vertical="top" wrapText="1"/>
    </xf>
    <xf numFmtId="164" fontId="3" fillId="2" borderId="4" xfId="1" applyNumberFormat="1" applyFont="1" applyFill="1" applyBorder="1" applyAlignment="1">
      <alignment horizontal="center" vertical="top" wrapText="1"/>
    </xf>
  </cellXfs>
  <cellStyles count="3">
    <cellStyle name="Hyperlink 2" xfId="2" xr:uid="{00000000-0005-0000-0000-000000000000}"/>
    <cellStyle name="Standaard" xfId="0" builtinId="0"/>
    <cellStyle name="Standa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10</xdr:row>
      <xdr:rowOff>0</xdr:rowOff>
    </xdr:from>
    <xdr:to>
      <xdr:col>11</xdr:col>
      <xdr:colOff>304800</xdr:colOff>
      <xdr:row>11</xdr:row>
      <xdr:rowOff>0</xdr:rowOff>
    </xdr:to>
    <xdr:sp macro="" textlink="">
      <xdr:nvSpPr>
        <xdr:cNvPr id="2" name="&lt;image021.png@01D4E870.0F976BF0&gt;" descr="M">
          <a:extLst>
            <a:ext uri="{FF2B5EF4-FFF2-40B4-BE49-F238E27FC236}">
              <a16:creationId xmlns:a16="http://schemas.microsoft.com/office/drawing/2014/main" id="{4BF34A8F-1AC3-334F-A183-49C28CC3849A}"/>
            </a:ext>
          </a:extLst>
        </xdr:cNvPr>
        <xdr:cNvSpPr>
          <a:spLocks noChangeAspect="1" noChangeArrowheads="1"/>
        </xdr:cNvSpPr>
      </xdr:nvSpPr>
      <xdr:spPr bwMode="auto">
        <a:xfrm>
          <a:off x="13220700" y="1587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11</xdr:row>
      <xdr:rowOff>0</xdr:rowOff>
    </xdr:from>
    <xdr:ext cx="304800" cy="304800"/>
    <xdr:sp macro="" textlink="">
      <xdr:nvSpPr>
        <xdr:cNvPr id="3" name="&lt;image021.png@01D4E870.0F976BF0&gt;" descr="M">
          <a:extLst>
            <a:ext uri="{FF2B5EF4-FFF2-40B4-BE49-F238E27FC236}">
              <a16:creationId xmlns:a16="http://schemas.microsoft.com/office/drawing/2014/main" id="{1AA9EF02-2261-884D-AE98-331F38054894}"/>
            </a:ext>
          </a:extLst>
        </xdr:cNvPr>
        <xdr:cNvSpPr>
          <a:spLocks noChangeAspect="1" noChangeArrowheads="1"/>
        </xdr:cNvSpPr>
      </xdr:nvSpPr>
      <xdr:spPr bwMode="auto">
        <a:xfrm>
          <a:off x="13296900"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13</xdr:row>
      <xdr:rowOff>0</xdr:rowOff>
    </xdr:from>
    <xdr:ext cx="304800" cy="304800"/>
    <xdr:sp macro="" textlink="">
      <xdr:nvSpPr>
        <xdr:cNvPr id="4" name="&lt;image021.png@01D4E870.0F976BF0&gt;" descr="M">
          <a:extLst>
            <a:ext uri="{FF2B5EF4-FFF2-40B4-BE49-F238E27FC236}">
              <a16:creationId xmlns:a16="http://schemas.microsoft.com/office/drawing/2014/main" id="{6D9FAF32-48D8-344F-95D7-666779E01CB4}"/>
            </a:ext>
          </a:extLst>
        </xdr:cNvPr>
        <xdr:cNvSpPr>
          <a:spLocks noChangeAspect="1" noChangeArrowheads="1"/>
        </xdr:cNvSpPr>
      </xdr:nvSpPr>
      <xdr:spPr bwMode="auto">
        <a:xfrm>
          <a:off x="13296900"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15</xdr:row>
      <xdr:rowOff>0</xdr:rowOff>
    </xdr:from>
    <xdr:ext cx="304800" cy="304800"/>
    <xdr:sp macro="" textlink="">
      <xdr:nvSpPr>
        <xdr:cNvPr id="5" name="&lt;image021.png@01D4E870.0F976BF0&gt;" descr="M">
          <a:extLst>
            <a:ext uri="{FF2B5EF4-FFF2-40B4-BE49-F238E27FC236}">
              <a16:creationId xmlns:a16="http://schemas.microsoft.com/office/drawing/2014/main" id="{A6E1F74E-5C74-DA4E-8A2B-31584C4A2C68}"/>
            </a:ext>
          </a:extLst>
        </xdr:cNvPr>
        <xdr:cNvSpPr>
          <a:spLocks noChangeAspect="1" noChangeArrowheads="1"/>
        </xdr:cNvSpPr>
      </xdr:nvSpPr>
      <xdr:spPr bwMode="auto">
        <a:xfrm>
          <a:off x="132969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21</xdr:row>
      <xdr:rowOff>0</xdr:rowOff>
    </xdr:from>
    <xdr:ext cx="304800" cy="304800"/>
    <xdr:sp macro="" textlink="">
      <xdr:nvSpPr>
        <xdr:cNvPr id="6" name="&lt;image021.png@01D4E870.0F976BF0&gt;" descr="M">
          <a:extLst>
            <a:ext uri="{FF2B5EF4-FFF2-40B4-BE49-F238E27FC236}">
              <a16:creationId xmlns:a16="http://schemas.microsoft.com/office/drawing/2014/main" id="{B0D8AC96-665F-0547-ABD4-97BEC5915B87}"/>
            </a:ext>
          </a:extLst>
        </xdr:cNvPr>
        <xdr:cNvSpPr>
          <a:spLocks noChangeAspect="1" noChangeArrowheads="1"/>
        </xdr:cNvSpPr>
      </xdr:nvSpPr>
      <xdr:spPr bwMode="auto">
        <a:xfrm>
          <a:off x="132969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23</xdr:row>
      <xdr:rowOff>0</xdr:rowOff>
    </xdr:from>
    <xdr:ext cx="304800" cy="304800"/>
    <xdr:sp macro="" textlink="">
      <xdr:nvSpPr>
        <xdr:cNvPr id="7" name="&lt;image021.png@01D4E870.0F976BF0&gt;" descr="M">
          <a:extLst>
            <a:ext uri="{FF2B5EF4-FFF2-40B4-BE49-F238E27FC236}">
              <a16:creationId xmlns:a16="http://schemas.microsoft.com/office/drawing/2014/main" id="{BBF9F7DD-EC1D-B54D-845F-DD5809911E93}"/>
            </a:ext>
          </a:extLst>
        </xdr:cNvPr>
        <xdr:cNvSpPr>
          <a:spLocks noChangeAspect="1" noChangeArrowheads="1"/>
        </xdr:cNvSpPr>
      </xdr:nvSpPr>
      <xdr:spPr bwMode="auto">
        <a:xfrm>
          <a:off x="132969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33</xdr:row>
      <xdr:rowOff>0</xdr:rowOff>
    </xdr:from>
    <xdr:to>
      <xdr:col>11</xdr:col>
      <xdr:colOff>304800</xdr:colOff>
      <xdr:row>33</xdr:row>
      <xdr:rowOff>304800</xdr:rowOff>
    </xdr:to>
    <xdr:sp macro="" textlink="">
      <xdr:nvSpPr>
        <xdr:cNvPr id="2" name="&lt;image021.png@01D4E870.0F976BF0&gt;" descr="M">
          <a:extLst>
            <a:ext uri="{FF2B5EF4-FFF2-40B4-BE49-F238E27FC236}">
              <a16:creationId xmlns:a16="http://schemas.microsoft.com/office/drawing/2014/main" id="{59F302CD-05F2-0741-8582-3D8779777B2C}"/>
            </a:ext>
          </a:extLst>
        </xdr:cNvPr>
        <xdr:cNvSpPr>
          <a:spLocks noChangeAspect="1" noChangeArrowheads="1"/>
        </xdr:cNvSpPr>
      </xdr:nvSpPr>
      <xdr:spPr bwMode="auto">
        <a:xfrm>
          <a:off x="13220700" y="1587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26</xdr:row>
      <xdr:rowOff>0</xdr:rowOff>
    </xdr:from>
    <xdr:ext cx="304800" cy="304800"/>
    <xdr:sp macro="" textlink="">
      <xdr:nvSpPr>
        <xdr:cNvPr id="3" name="&lt;image021.png@01D4E870.0F976BF0&gt;" descr="M">
          <a:extLst>
            <a:ext uri="{FF2B5EF4-FFF2-40B4-BE49-F238E27FC236}">
              <a16:creationId xmlns:a16="http://schemas.microsoft.com/office/drawing/2014/main" id="{5842803B-CCAB-FE44-ABA6-57A31D3E59C6}"/>
            </a:ext>
          </a:extLst>
        </xdr:cNvPr>
        <xdr:cNvSpPr>
          <a:spLocks noChangeAspect="1" noChangeArrowheads="1"/>
        </xdr:cNvSpPr>
      </xdr:nvSpPr>
      <xdr:spPr bwMode="auto">
        <a:xfrm>
          <a:off x="132969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23</xdr:row>
      <xdr:rowOff>0</xdr:rowOff>
    </xdr:from>
    <xdr:ext cx="304800" cy="304800"/>
    <xdr:sp macro="" textlink="">
      <xdr:nvSpPr>
        <xdr:cNvPr id="4" name="&lt;image021.png@01D4E870.0F976BF0&gt;" descr="M">
          <a:extLst>
            <a:ext uri="{FF2B5EF4-FFF2-40B4-BE49-F238E27FC236}">
              <a16:creationId xmlns:a16="http://schemas.microsoft.com/office/drawing/2014/main" id="{84E1D91B-469B-8D40-83FC-0ACEACEB2134}"/>
            </a:ext>
          </a:extLst>
        </xdr:cNvPr>
        <xdr:cNvSpPr>
          <a:spLocks noChangeAspect="1" noChangeArrowheads="1"/>
        </xdr:cNvSpPr>
      </xdr:nvSpPr>
      <xdr:spPr bwMode="auto">
        <a:xfrm>
          <a:off x="132969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24</xdr:row>
      <xdr:rowOff>0</xdr:rowOff>
    </xdr:from>
    <xdr:ext cx="304800" cy="304800"/>
    <xdr:sp macro="" textlink="">
      <xdr:nvSpPr>
        <xdr:cNvPr id="5" name="&lt;image021.png@01D4E870.0F976BF0&gt;" descr="M">
          <a:extLst>
            <a:ext uri="{FF2B5EF4-FFF2-40B4-BE49-F238E27FC236}">
              <a16:creationId xmlns:a16="http://schemas.microsoft.com/office/drawing/2014/main" id="{1F67A26C-BEF6-A441-9287-F54F8CCA10BD}"/>
            </a:ext>
          </a:extLst>
        </xdr:cNvPr>
        <xdr:cNvSpPr>
          <a:spLocks noChangeAspect="1" noChangeArrowheads="1"/>
        </xdr:cNvSpPr>
      </xdr:nvSpPr>
      <xdr:spPr bwMode="auto">
        <a:xfrm>
          <a:off x="132969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14</xdr:row>
      <xdr:rowOff>0</xdr:rowOff>
    </xdr:from>
    <xdr:ext cx="304800" cy="304800"/>
    <xdr:sp macro="" textlink="">
      <xdr:nvSpPr>
        <xdr:cNvPr id="6" name="&lt;image021.png@01D4E870.0F976BF0&gt;" descr="M">
          <a:extLst>
            <a:ext uri="{FF2B5EF4-FFF2-40B4-BE49-F238E27FC236}">
              <a16:creationId xmlns:a16="http://schemas.microsoft.com/office/drawing/2014/main" id="{4D301F32-C298-704E-B977-89B710B9DCCD}"/>
            </a:ext>
          </a:extLst>
        </xdr:cNvPr>
        <xdr:cNvSpPr>
          <a:spLocks noChangeAspect="1" noChangeArrowheads="1"/>
        </xdr:cNvSpPr>
      </xdr:nvSpPr>
      <xdr:spPr bwMode="auto">
        <a:xfrm>
          <a:off x="132969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21</xdr:row>
      <xdr:rowOff>0</xdr:rowOff>
    </xdr:from>
    <xdr:ext cx="304800" cy="304800"/>
    <xdr:sp macro="" textlink="">
      <xdr:nvSpPr>
        <xdr:cNvPr id="7" name="&lt;image021.png@01D4E870.0F976BF0&gt;" descr="M">
          <a:extLst>
            <a:ext uri="{FF2B5EF4-FFF2-40B4-BE49-F238E27FC236}">
              <a16:creationId xmlns:a16="http://schemas.microsoft.com/office/drawing/2014/main" id="{6D9654D1-FF14-BF40-A903-2F865FEA8F8C}"/>
            </a:ext>
          </a:extLst>
        </xdr:cNvPr>
        <xdr:cNvSpPr>
          <a:spLocks noChangeAspect="1" noChangeArrowheads="1"/>
        </xdr:cNvSpPr>
      </xdr:nvSpPr>
      <xdr:spPr bwMode="auto">
        <a:xfrm>
          <a:off x="13322300" y="881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22</xdr:row>
      <xdr:rowOff>0</xdr:rowOff>
    </xdr:from>
    <xdr:ext cx="304800" cy="304800"/>
    <xdr:sp macro="" textlink="">
      <xdr:nvSpPr>
        <xdr:cNvPr id="8" name="&lt;image021.png@01D4E870.0F976BF0&gt;" descr="M">
          <a:extLst>
            <a:ext uri="{FF2B5EF4-FFF2-40B4-BE49-F238E27FC236}">
              <a16:creationId xmlns:a16="http://schemas.microsoft.com/office/drawing/2014/main" id="{7242886B-F787-7847-950F-4BA8F755E612}"/>
            </a:ext>
          </a:extLst>
        </xdr:cNvPr>
        <xdr:cNvSpPr>
          <a:spLocks noChangeAspect="1" noChangeArrowheads="1"/>
        </xdr:cNvSpPr>
      </xdr:nvSpPr>
      <xdr:spPr bwMode="auto">
        <a:xfrm>
          <a:off x="13322300" y="881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25</xdr:row>
      <xdr:rowOff>0</xdr:rowOff>
    </xdr:from>
    <xdr:ext cx="304800" cy="304800"/>
    <xdr:sp macro="" textlink="">
      <xdr:nvSpPr>
        <xdr:cNvPr id="9" name="&lt;image021.png@01D4E870.0F976BF0&gt;" descr="M">
          <a:extLst>
            <a:ext uri="{FF2B5EF4-FFF2-40B4-BE49-F238E27FC236}">
              <a16:creationId xmlns:a16="http://schemas.microsoft.com/office/drawing/2014/main" id="{64AC76AE-4041-D241-953C-3B551625DF01}"/>
            </a:ext>
          </a:extLst>
        </xdr:cNvPr>
        <xdr:cNvSpPr>
          <a:spLocks noChangeAspect="1" noChangeArrowheads="1"/>
        </xdr:cNvSpPr>
      </xdr:nvSpPr>
      <xdr:spPr bwMode="auto">
        <a:xfrm>
          <a:off x="13322300" y="881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27</xdr:row>
      <xdr:rowOff>0</xdr:rowOff>
    </xdr:from>
    <xdr:ext cx="304800" cy="304800"/>
    <xdr:sp macro="" textlink="">
      <xdr:nvSpPr>
        <xdr:cNvPr id="10" name="&lt;image021.png@01D4E870.0F976BF0&gt;" descr="M">
          <a:extLst>
            <a:ext uri="{FF2B5EF4-FFF2-40B4-BE49-F238E27FC236}">
              <a16:creationId xmlns:a16="http://schemas.microsoft.com/office/drawing/2014/main" id="{DFF7CBE7-191B-BA4A-BFAE-99AE9F717644}"/>
            </a:ext>
          </a:extLst>
        </xdr:cNvPr>
        <xdr:cNvSpPr>
          <a:spLocks noChangeAspect="1" noChangeArrowheads="1"/>
        </xdr:cNvSpPr>
      </xdr:nvSpPr>
      <xdr:spPr bwMode="auto">
        <a:xfrm>
          <a:off x="13322300" y="995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11" name="&lt;image021.png@01D4E870.0F976BF0&gt;" descr="M">
          <a:extLst>
            <a:ext uri="{FF2B5EF4-FFF2-40B4-BE49-F238E27FC236}">
              <a16:creationId xmlns:a16="http://schemas.microsoft.com/office/drawing/2014/main" id="{FB499FDF-45A2-C54D-B15B-C488FB179917}"/>
            </a:ext>
          </a:extLst>
        </xdr:cNvPr>
        <xdr:cNvSpPr>
          <a:spLocks noChangeAspect="1" noChangeArrowheads="1"/>
        </xdr:cNvSpPr>
      </xdr:nvSpPr>
      <xdr:spPr bwMode="auto">
        <a:xfrm>
          <a:off x="13322300" y="1026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14</xdr:row>
      <xdr:rowOff>0</xdr:rowOff>
    </xdr:from>
    <xdr:ext cx="304800" cy="304800"/>
    <xdr:sp macro="" textlink="">
      <xdr:nvSpPr>
        <xdr:cNvPr id="12" name="&lt;image021.png@01D4E870.0F976BF0&gt;" descr="M">
          <a:extLst>
            <a:ext uri="{FF2B5EF4-FFF2-40B4-BE49-F238E27FC236}">
              <a16:creationId xmlns:a16="http://schemas.microsoft.com/office/drawing/2014/main" id="{FC1727D0-3061-6444-B429-9BC18F87D7C1}"/>
            </a:ext>
          </a:extLst>
        </xdr:cNvPr>
        <xdr:cNvSpPr>
          <a:spLocks noChangeAspect="1" noChangeArrowheads="1"/>
        </xdr:cNvSpPr>
      </xdr:nvSpPr>
      <xdr:spPr bwMode="auto">
        <a:xfrm>
          <a:off x="13322300" y="1026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13" name="&lt;image021.png@01D4E870.0F976BF0&gt;" descr="M">
          <a:extLst>
            <a:ext uri="{FF2B5EF4-FFF2-40B4-BE49-F238E27FC236}">
              <a16:creationId xmlns:a16="http://schemas.microsoft.com/office/drawing/2014/main" id="{1777ECCE-025D-9E4E-973C-6F19A66E7D10}"/>
            </a:ext>
          </a:extLst>
        </xdr:cNvPr>
        <xdr:cNvSpPr>
          <a:spLocks noChangeAspect="1" noChangeArrowheads="1"/>
        </xdr:cNvSpPr>
      </xdr:nvSpPr>
      <xdr:spPr bwMode="auto">
        <a:xfrm>
          <a:off x="13322300" y="1026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19</xdr:row>
      <xdr:rowOff>0</xdr:rowOff>
    </xdr:from>
    <xdr:ext cx="304800" cy="304800"/>
    <xdr:sp macro="" textlink="">
      <xdr:nvSpPr>
        <xdr:cNvPr id="14" name="&lt;image021.png@01D4E870.0F976BF0&gt;" descr="M">
          <a:extLst>
            <a:ext uri="{FF2B5EF4-FFF2-40B4-BE49-F238E27FC236}">
              <a16:creationId xmlns:a16="http://schemas.microsoft.com/office/drawing/2014/main" id="{B9C37F94-3D69-B945-ABC6-52C350D2E9F9}"/>
            </a:ext>
          </a:extLst>
        </xdr:cNvPr>
        <xdr:cNvSpPr>
          <a:spLocks noChangeAspect="1" noChangeArrowheads="1"/>
        </xdr:cNvSpPr>
      </xdr:nvSpPr>
      <xdr:spPr bwMode="auto">
        <a:xfrm>
          <a:off x="13322300" y="1026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0</xdr:rowOff>
    </xdr:to>
    <xdr:sp macro="" textlink="">
      <xdr:nvSpPr>
        <xdr:cNvPr id="1025" name="&lt;image021.png@01D4E870.0F976BF0&gt;" descr="M">
          <a:extLst>
            <a:ext uri="{FF2B5EF4-FFF2-40B4-BE49-F238E27FC236}">
              <a16:creationId xmlns:a16="http://schemas.microsoft.com/office/drawing/2014/main" id="{C068B06D-5D30-D34F-8B4C-BF36458B22CE}"/>
            </a:ext>
          </a:extLst>
        </xdr:cNvPr>
        <xdr:cNvSpPr>
          <a:spLocks noChangeAspect="1" noChangeArrowheads="1"/>
        </xdr:cNvSpPr>
      </xdr:nvSpPr>
      <xdr:spPr bwMode="auto">
        <a:xfrm>
          <a:off x="14503400" y="122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20</xdr:row>
      <xdr:rowOff>0</xdr:rowOff>
    </xdr:from>
    <xdr:ext cx="304800" cy="304800"/>
    <xdr:sp macro="" textlink="">
      <xdr:nvSpPr>
        <xdr:cNvPr id="2" name="&lt;image021.png@01D4E870.0F976BF0&gt;" descr="M">
          <a:extLst>
            <a:ext uri="{FF2B5EF4-FFF2-40B4-BE49-F238E27FC236}">
              <a16:creationId xmlns:a16="http://schemas.microsoft.com/office/drawing/2014/main" id="{1788E2E3-599F-416E-BCB7-83F04B07F6C5}"/>
            </a:ext>
          </a:extLst>
        </xdr:cNvPr>
        <xdr:cNvSpPr>
          <a:spLocks noChangeAspect="1" noChangeArrowheads="1"/>
        </xdr:cNvSpPr>
      </xdr:nvSpPr>
      <xdr:spPr bwMode="auto">
        <a:xfrm>
          <a:off x="1400175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19</xdr:row>
      <xdr:rowOff>0</xdr:rowOff>
    </xdr:from>
    <xdr:ext cx="304800" cy="304800"/>
    <xdr:sp macro="" textlink="">
      <xdr:nvSpPr>
        <xdr:cNvPr id="3" name="&lt;image021.png@01D4E870.0F976BF0&gt;" descr="M">
          <a:extLst>
            <a:ext uri="{FF2B5EF4-FFF2-40B4-BE49-F238E27FC236}">
              <a16:creationId xmlns:a16="http://schemas.microsoft.com/office/drawing/2014/main" id="{B6C8FD09-AB82-4F96-89CA-15F0CC4D9EFC}"/>
            </a:ext>
          </a:extLst>
        </xdr:cNvPr>
        <xdr:cNvSpPr>
          <a:spLocks noChangeAspect="1" noChangeArrowheads="1"/>
        </xdr:cNvSpPr>
      </xdr:nvSpPr>
      <xdr:spPr bwMode="auto">
        <a:xfrm>
          <a:off x="14001750" y="744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zoomScaleNormal="100" workbookViewId="0">
      <selection activeCell="O16" sqref="O16"/>
    </sheetView>
  </sheetViews>
  <sheetFormatPr defaultColWidth="11.42578125" defaultRowHeight="92.1" customHeight="1" x14ac:dyDescent="0.2"/>
  <cols>
    <col min="1" max="1" width="32" style="14" customWidth="1"/>
    <col min="2" max="2" width="11.85546875" style="16" customWidth="1"/>
    <col min="3" max="3" width="10.42578125" style="16" customWidth="1"/>
    <col min="4" max="4" width="15" style="8" customWidth="1"/>
    <col min="5" max="5" width="12" style="7" customWidth="1"/>
    <col min="6" max="6" width="13.85546875" style="7" customWidth="1"/>
    <col min="7" max="7" width="11.42578125" style="4" customWidth="1"/>
    <col min="8" max="8" width="24" style="7" customWidth="1"/>
    <col min="9" max="9" width="18.42578125" style="6" customWidth="1"/>
    <col min="10" max="10" width="49.140625" style="4" customWidth="1"/>
    <col min="11" max="16384" width="11.42578125" style="4"/>
  </cols>
  <sheetData>
    <row r="1" spans="1:10" ht="29.1" customHeight="1" x14ac:dyDescent="0.2">
      <c r="A1" s="48" t="s">
        <v>206</v>
      </c>
      <c r="B1" s="49" t="s">
        <v>187</v>
      </c>
      <c r="C1" s="25" t="s">
        <v>207</v>
      </c>
      <c r="D1" s="50" t="s">
        <v>0</v>
      </c>
      <c r="E1" s="50" t="s">
        <v>1</v>
      </c>
      <c r="F1" s="50" t="s">
        <v>2</v>
      </c>
      <c r="G1" s="51" t="s">
        <v>105</v>
      </c>
      <c r="H1" s="50" t="s">
        <v>106</v>
      </c>
      <c r="I1" s="52" t="s">
        <v>3</v>
      </c>
      <c r="J1" s="51" t="s">
        <v>4</v>
      </c>
    </row>
    <row r="2" spans="1:10" ht="15.95" customHeight="1" x14ac:dyDescent="0.2">
      <c r="A2" s="1" t="s">
        <v>52</v>
      </c>
      <c r="B2" s="67">
        <v>552</v>
      </c>
      <c r="C2" s="96">
        <v>31.28</v>
      </c>
      <c r="D2" s="92" t="s">
        <v>136</v>
      </c>
      <c r="E2" s="92" t="s">
        <v>98</v>
      </c>
      <c r="F2" s="92" t="s">
        <v>99</v>
      </c>
      <c r="G2" s="94" t="s">
        <v>177</v>
      </c>
      <c r="H2" s="92" t="s">
        <v>137</v>
      </c>
      <c r="I2" s="94" t="s">
        <v>100</v>
      </c>
      <c r="J2" s="94" t="s">
        <v>138</v>
      </c>
    </row>
    <row r="3" spans="1:10" ht="24" customHeight="1" x14ac:dyDescent="0.2">
      <c r="A3" s="17" t="s">
        <v>53</v>
      </c>
      <c r="B3" s="69">
        <v>62</v>
      </c>
      <c r="C3" s="97"/>
      <c r="D3" s="93"/>
      <c r="E3" s="93"/>
      <c r="F3" s="93"/>
      <c r="G3" s="95"/>
      <c r="H3" s="93"/>
      <c r="I3" s="95"/>
      <c r="J3" s="95"/>
    </row>
    <row r="4" spans="1:10" ht="24" customHeight="1" x14ac:dyDescent="0.2">
      <c r="A4" s="13" t="s">
        <v>126</v>
      </c>
      <c r="B4" s="24">
        <v>60</v>
      </c>
      <c r="C4" s="35">
        <v>15.16</v>
      </c>
      <c r="D4" s="21" t="s">
        <v>175</v>
      </c>
      <c r="E4" s="64" t="s">
        <v>176</v>
      </c>
      <c r="F4" s="64" t="s">
        <v>127</v>
      </c>
      <c r="G4" s="2" t="s">
        <v>169</v>
      </c>
      <c r="H4" s="64"/>
      <c r="I4" s="72" t="s">
        <v>135</v>
      </c>
      <c r="J4" s="2"/>
    </row>
    <row r="5" spans="1:10" ht="36" x14ac:dyDescent="0.2">
      <c r="A5" s="1" t="s">
        <v>54</v>
      </c>
      <c r="B5" s="67">
        <v>402</v>
      </c>
      <c r="C5" s="37">
        <v>83.2</v>
      </c>
      <c r="D5" s="67" t="s">
        <v>38</v>
      </c>
      <c r="E5" s="67" t="s">
        <v>55</v>
      </c>
      <c r="F5" s="67" t="s">
        <v>101</v>
      </c>
      <c r="G5" s="1" t="s">
        <v>166</v>
      </c>
      <c r="H5" s="67" t="s">
        <v>139</v>
      </c>
      <c r="I5" s="68" t="s">
        <v>102</v>
      </c>
      <c r="J5" s="1" t="s">
        <v>202</v>
      </c>
    </row>
    <row r="6" spans="1:10" ht="42" customHeight="1" x14ac:dyDescent="0.2">
      <c r="A6" s="2" t="s">
        <v>112</v>
      </c>
      <c r="B6" s="21">
        <v>280</v>
      </c>
      <c r="C6" s="32">
        <v>31.9</v>
      </c>
      <c r="D6" s="21" t="s">
        <v>38</v>
      </c>
      <c r="E6" s="21" t="s">
        <v>104</v>
      </c>
      <c r="F6" s="21" t="s">
        <v>17</v>
      </c>
      <c r="G6" s="60" t="s">
        <v>166</v>
      </c>
      <c r="H6" s="21" t="s">
        <v>47</v>
      </c>
      <c r="I6" s="72" t="s">
        <v>58</v>
      </c>
      <c r="J6" s="21"/>
    </row>
    <row r="7" spans="1:10" ht="24" customHeight="1" x14ac:dyDescent="0.2">
      <c r="A7" s="1" t="s">
        <v>59</v>
      </c>
      <c r="B7" s="92">
        <f>1538-120-83</f>
        <v>1335</v>
      </c>
      <c r="C7" s="96">
        <v>317.68</v>
      </c>
      <c r="D7" s="67" t="s">
        <v>38</v>
      </c>
      <c r="E7" s="67" t="s">
        <v>60</v>
      </c>
      <c r="F7" s="67" t="s">
        <v>61</v>
      </c>
      <c r="G7" s="58" t="s">
        <v>166</v>
      </c>
      <c r="H7" s="92" t="s">
        <v>47</v>
      </c>
      <c r="I7" s="94" t="s">
        <v>62</v>
      </c>
      <c r="J7" s="94" t="s">
        <v>171</v>
      </c>
    </row>
    <row r="8" spans="1:10" ht="24" customHeight="1" x14ac:dyDescent="0.2">
      <c r="A8" s="1" t="s">
        <v>63</v>
      </c>
      <c r="B8" s="93"/>
      <c r="C8" s="101"/>
      <c r="D8" s="67" t="s">
        <v>38</v>
      </c>
      <c r="E8" s="67" t="s">
        <v>174</v>
      </c>
      <c r="F8" s="67" t="s">
        <v>61</v>
      </c>
      <c r="G8" s="58" t="s">
        <v>166</v>
      </c>
      <c r="H8" s="100"/>
      <c r="I8" s="103"/>
      <c r="J8" s="103"/>
    </row>
    <row r="9" spans="1:10" ht="24" customHeight="1" x14ac:dyDescent="0.2">
      <c r="A9" s="1" t="s">
        <v>64</v>
      </c>
      <c r="B9" s="67">
        <v>83</v>
      </c>
      <c r="C9" s="101"/>
      <c r="D9" s="67" t="s">
        <v>114</v>
      </c>
      <c r="E9" s="67" t="s">
        <v>113</v>
      </c>
      <c r="F9" s="67" t="s">
        <v>65</v>
      </c>
      <c r="G9" s="58" t="s">
        <v>166</v>
      </c>
      <c r="H9" s="100"/>
      <c r="I9" s="103"/>
      <c r="J9" s="103"/>
    </row>
    <row r="10" spans="1:10" ht="24" customHeight="1" x14ac:dyDescent="0.2">
      <c r="A10" s="1" t="s">
        <v>66</v>
      </c>
      <c r="B10" s="67">
        <v>120</v>
      </c>
      <c r="C10" s="97"/>
      <c r="D10" s="67" t="s">
        <v>115</v>
      </c>
      <c r="E10" s="67" t="s">
        <v>113</v>
      </c>
      <c r="F10" s="67" t="s">
        <v>65</v>
      </c>
      <c r="G10" s="58" t="s">
        <v>166</v>
      </c>
      <c r="H10" s="93"/>
      <c r="I10" s="95"/>
      <c r="J10" s="95"/>
    </row>
    <row r="11" spans="1:10" ht="24" customHeight="1" x14ac:dyDescent="0.2">
      <c r="A11" s="13" t="s">
        <v>67</v>
      </c>
      <c r="B11" s="24">
        <v>590</v>
      </c>
      <c r="C11" s="35">
        <v>132.86000000000001</v>
      </c>
      <c r="D11" s="21" t="s">
        <v>38</v>
      </c>
      <c r="E11" s="21" t="s">
        <v>97</v>
      </c>
      <c r="F11" s="21" t="s">
        <v>119</v>
      </c>
      <c r="G11" s="72" t="s">
        <v>211</v>
      </c>
      <c r="H11" s="21" t="s">
        <v>47</v>
      </c>
      <c r="I11" s="72" t="s">
        <v>118</v>
      </c>
      <c r="J11" s="2"/>
    </row>
    <row r="12" spans="1:10" ht="24" customHeight="1" x14ac:dyDescent="0.2">
      <c r="A12" s="19" t="s">
        <v>68</v>
      </c>
      <c r="B12" s="38">
        <v>273</v>
      </c>
      <c r="C12" s="39">
        <v>66.998000000000005</v>
      </c>
      <c r="D12" s="67" t="s">
        <v>38</v>
      </c>
      <c r="E12" s="67" t="s">
        <v>69</v>
      </c>
      <c r="F12" s="67" t="s">
        <v>96</v>
      </c>
      <c r="G12" s="68" t="s">
        <v>166</v>
      </c>
      <c r="H12" s="67" t="s">
        <v>47</v>
      </c>
      <c r="I12" s="68" t="s">
        <v>70</v>
      </c>
      <c r="J12" s="1" t="s">
        <v>201</v>
      </c>
    </row>
    <row r="13" spans="1:10" ht="42" customHeight="1" x14ac:dyDescent="0.2">
      <c r="A13" s="2" t="s">
        <v>120</v>
      </c>
      <c r="B13" s="21">
        <v>139</v>
      </c>
      <c r="C13" s="32">
        <v>26.7</v>
      </c>
      <c r="D13" s="21" t="s">
        <v>90</v>
      </c>
      <c r="E13" s="63" t="s">
        <v>157</v>
      </c>
      <c r="F13" s="63" t="s">
        <v>91</v>
      </c>
      <c r="G13" s="72" t="s">
        <v>170</v>
      </c>
      <c r="H13" s="63" t="s">
        <v>47</v>
      </c>
      <c r="I13" s="72" t="s">
        <v>156</v>
      </c>
      <c r="J13" s="20" t="s">
        <v>116</v>
      </c>
    </row>
    <row r="14" spans="1:10" ht="24" customHeight="1" x14ac:dyDescent="0.2">
      <c r="A14" s="1" t="s">
        <v>71</v>
      </c>
      <c r="B14" s="67">
        <v>649</v>
      </c>
      <c r="C14" s="37">
        <v>59.74</v>
      </c>
      <c r="D14" s="67" t="s">
        <v>38</v>
      </c>
      <c r="E14" s="67" t="s">
        <v>97</v>
      </c>
      <c r="F14" s="67" t="s">
        <v>17</v>
      </c>
      <c r="G14" s="68" t="s">
        <v>166</v>
      </c>
      <c r="H14" s="67" t="s">
        <v>47</v>
      </c>
      <c r="I14" s="68" t="s">
        <v>72</v>
      </c>
      <c r="J14" s="1"/>
    </row>
    <row r="15" spans="1:10" ht="24" customHeight="1" x14ac:dyDescent="0.2">
      <c r="A15" s="18" t="s">
        <v>73</v>
      </c>
      <c r="B15" s="40">
        <v>1095</v>
      </c>
      <c r="C15" s="41">
        <v>107.96</v>
      </c>
      <c r="D15" s="21" t="s">
        <v>38</v>
      </c>
      <c r="E15" s="21"/>
      <c r="F15" s="21"/>
      <c r="G15" s="72" t="s">
        <v>211</v>
      </c>
      <c r="H15" s="21" t="s">
        <v>47</v>
      </c>
      <c r="I15" s="72" t="s">
        <v>74</v>
      </c>
      <c r="J15" s="2"/>
    </row>
    <row r="16" spans="1:10" ht="14.1" customHeight="1" x14ac:dyDescent="0.2">
      <c r="A16" s="98" t="s">
        <v>198</v>
      </c>
      <c r="B16" s="92">
        <v>4847</v>
      </c>
      <c r="C16" s="96">
        <v>463.26</v>
      </c>
      <c r="D16" s="102" t="s">
        <v>212</v>
      </c>
      <c r="E16" s="92" t="s">
        <v>196</v>
      </c>
      <c r="F16" s="92" t="s">
        <v>197</v>
      </c>
      <c r="G16" s="113" t="s">
        <v>213</v>
      </c>
      <c r="H16" s="92" t="s">
        <v>47</v>
      </c>
      <c r="I16" s="113" t="s">
        <v>75</v>
      </c>
      <c r="J16" s="114"/>
    </row>
    <row r="17" spans="1:11" ht="14.1" customHeight="1" x14ac:dyDescent="0.2">
      <c r="A17" s="99"/>
      <c r="B17" s="100"/>
      <c r="C17" s="101"/>
      <c r="D17" s="102"/>
      <c r="E17" s="100"/>
      <c r="F17" s="100"/>
      <c r="G17" s="113"/>
      <c r="H17" s="100"/>
      <c r="I17" s="113"/>
      <c r="J17" s="114"/>
    </row>
    <row r="18" spans="1:11" ht="14.1" customHeight="1" x14ac:dyDescent="0.2">
      <c r="A18" s="99"/>
      <c r="B18" s="100"/>
      <c r="C18" s="101"/>
      <c r="D18" s="102"/>
      <c r="E18" s="100"/>
      <c r="F18" s="100"/>
      <c r="G18" s="113"/>
      <c r="H18" s="100"/>
      <c r="I18" s="113"/>
      <c r="J18" s="114"/>
    </row>
    <row r="19" spans="1:11" ht="14.1" customHeight="1" x14ac:dyDescent="0.2">
      <c r="A19" s="99"/>
      <c r="B19" s="100"/>
      <c r="C19" s="101"/>
      <c r="D19" s="102"/>
      <c r="E19" s="100"/>
      <c r="F19" s="100"/>
      <c r="G19" s="113"/>
      <c r="H19" s="100"/>
      <c r="I19" s="113"/>
      <c r="J19" s="114"/>
    </row>
    <row r="20" spans="1:11" ht="14.1" customHeight="1" x14ac:dyDescent="0.2">
      <c r="A20" s="99"/>
      <c r="B20" s="100"/>
      <c r="C20" s="101"/>
      <c r="D20" s="102"/>
      <c r="E20" s="100"/>
      <c r="F20" s="100"/>
      <c r="G20" s="113"/>
      <c r="H20" s="100"/>
      <c r="I20" s="113"/>
      <c r="J20" s="114"/>
    </row>
    <row r="21" spans="1:11" ht="23.1" customHeight="1" x14ac:dyDescent="0.2">
      <c r="A21" s="99"/>
      <c r="B21" s="93"/>
      <c r="C21" s="97"/>
      <c r="D21" s="102"/>
      <c r="E21" s="93"/>
      <c r="F21" s="93"/>
      <c r="G21" s="113"/>
      <c r="H21" s="93"/>
      <c r="I21" s="113"/>
      <c r="J21" s="114"/>
    </row>
    <row r="22" spans="1:11" ht="27" customHeight="1" x14ac:dyDescent="0.2">
      <c r="A22" s="27" t="s">
        <v>117</v>
      </c>
      <c r="B22" s="42">
        <f>226+1476</f>
        <v>1702</v>
      </c>
      <c r="C22" s="43">
        <v>150.02000000000001</v>
      </c>
      <c r="D22" s="28" t="s">
        <v>86</v>
      </c>
      <c r="E22" s="28" t="s">
        <v>152</v>
      </c>
      <c r="F22" s="28" t="s">
        <v>85</v>
      </c>
      <c r="G22" s="72" t="s">
        <v>211</v>
      </c>
      <c r="H22" s="21" t="s">
        <v>47</v>
      </c>
      <c r="I22" s="72" t="s">
        <v>76</v>
      </c>
      <c r="J22" s="29" t="s">
        <v>130</v>
      </c>
    </row>
    <row r="23" spans="1:11" ht="24" customHeight="1" x14ac:dyDescent="0.2">
      <c r="A23" s="26" t="s">
        <v>77</v>
      </c>
      <c r="B23" s="44">
        <v>83</v>
      </c>
      <c r="C23" s="45">
        <v>9.92</v>
      </c>
      <c r="D23" s="67" t="s">
        <v>122</v>
      </c>
      <c r="E23" s="67" t="s">
        <v>56</v>
      </c>
      <c r="F23" s="67" t="s">
        <v>123</v>
      </c>
      <c r="G23" s="68" t="s">
        <v>107</v>
      </c>
      <c r="H23" s="67" t="s">
        <v>165</v>
      </c>
      <c r="I23" s="68" t="s">
        <v>78</v>
      </c>
      <c r="J23" s="1"/>
    </row>
    <row r="24" spans="1:11" s="5" customFormat="1" ht="14.1" customHeight="1" x14ac:dyDescent="0.2">
      <c r="A24" s="18" t="s">
        <v>103</v>
      </c>
      <c r="B24" s="21">
        <v>320</v>
      </c>
      <c r="C24" s="104">
        <v>233.97300000000001</v>
      </c>
      <c r="D24" s="107" t="s">
        <v>158</v>
      </c>
      <c r="E24" s="107" t="s">
        <v>9</v>
      </c>
      <c r="F24" s="107"/>
      <c r="G24" s="110" t="s">
        <v>169</v>
      </c>
      <c r="H24" s="107" t="s">
        <v>47</v>
      </c>
      <c r="I24" s="110" t="s">
        <v>49</v>
      </c>
      <c r="J24" s="110" t="s">
        <v>209</v>
      </c>
      <c r="K24" s="4"/>
    </row>
    <row r="25" spans="1:11" ht="14.1" customHeight="1" x14ac:dyDescent="0.2">
      <c r="A25" s="18" t="s">
        <v>94</v>
      </c>
      <c r="B25" s="21">
        <v>256</v>
      </c>
      <c r="C25" s="105"/>
      <c r="D25" s="108"/>
      <c r="E25" s="108"/>
      <c r="F25" s="108"/>
      <c r="G25" s="111"/>
      <c r="H25" s="108"/>
      <c r="I25" s="111"/>
      <c r="J25" s="111"/>
    </row>
    <row r="26" spans="1:11" ht="14.1" customHeight="1" x14ac:dyDescent="0.2">
      <c r="A26" s="18" t="s">
        <v>95</v>
      </c>
      <c r="B26" s="21">
        <v>489</v>
      </c>
      <c r="C26" s="105"/>
      <c r="D26" s="108"/>
      <c r="E26" s="108"/>
      <c r="F26" s="108"/>
      <c r="G26" s="111"/>
      <c r="H26" s="108"/>
      <c r="I26" s="111"/>
      <c r="J26" s="111"/>
    </row>
    <row r="27" spans="1:11" ht="14.1" customHeight="1" x14ac:dyDescent="0.2">
      <c r="A27" s="18" t="s">
        <v>80</v>
      </c>
      <c r="B27" s="21">
        <v>291</v>
      </c>
      <c r="C27" s="105"/>
      <c r="D27" s="109"/>
      <c r="E27" s="109"/>
      <c r="F27" s="109"/>
      <c r="G27" s="112"/>
      <c r="H27" s="109"/>
      <c r="I27" s="111"/>
      <c r="J27" s="111"/>
    </row>
    <row r="28" spans="1:11" ht="29.1" customHeight="1" x14ac:dyDescent="0.2">
      <c r="A28" s="18" t="s">
        <v>81</v>
      </c>
      <c r="B28" s="40">
        <v>1548</v>
      </c>
      <c r="C28" s="106"/>
      <c r="D28" s="21" t="s">
        <v>82</v>
      </c>
      <c r="E28" s="65"/>
      <c r="F28" s="65" t="s">
        <v>79</v>
      </c>
      <c r="G28" s="72" t="s">
        <v>183</v>
      </c>
      <c r="H28" s="65" t="s">
        <v>47</v>
      </c>
      <c r="I28" s="112"/>
      <c r="J28" s="112"/>
    </row>
    <row r="29" spans="1:11" ht="39.950000000000003" customHeight="1" x14ac:dyDescent="0.2">
      <c r="A29" s="2" t="s">
        <v>83</v>
      </c>
      <c r="B29" s="21"/>
      <c r="C29" s="32">
        <v>598.29999999999995</v>
      </c>
      <c r="D29" s="21" t="s">
        <v>29</v>
      </c>
      <c r="E29" s="21"/>
      <c r="F29" s="21" t="s">
        <v>84</v>
      </c>
      <c r="G29" s="72" t="s">
        <v>107</v>
      </c>
      <c r="H29" s="21" t="s">
        <v>186</v>
      </c>
      <c r="I29" s="61" t="s">
        <v>49</v>
      </c>
      <c r="J29" s="61" t="s">
        <v>210</v>
      </c>
    </row>
    <row r="30" spans="1:11" ht="12" x14ac:dyDescent="0.2">
      <c r="A30" s="46" t="s">
        <v>188</v>
      </c>
      <c r="C30" s="87"/>
    </row>
    <row r="31" spans="1:11" ht="92.1" customHeight="1" x14ac:dyDescent="0.2">
      <c r="A31" s="47"/>
    </row>
  </sheetData>
  <mergeCells count="31">
    <mergeCell ref="H24:H27"/>
    <mergeCell ref="I24:I28"/>
    <mergeCell ref="J24:J28"/>
    <mergeCell ref="F16:F21"/>
    <mergeCell ref="G16:G21"/>
    <mergeCell ref="H16:H21"/>
    <mergeCell ref="I16:I21"/>
    <mergeCell ref="J16:J21"/>
    <mergeCell ref="C24:C28"/>
    <mergeCell ref="D24:D27"/>
    <mergeCell ref="E24:E27"/>
    <mergeCell ref="F24:F27"/>
    <mergeCell ref="G24:G27"/>
    <mergeCell ref="B7:B8"/>
    <mergeCell ref="C7:C10"/>
    <mergeCell ref="H7:H10"/>
    <mergeCell ref="I7:I10"/>
    <mergeCell ref="J7:J10"/>
    <mergeCell ref="A16:A21"/>
    <mergeCell ref="B16:B21"/>
    <mergeCell ref="C16:C21"/>
    <mergeCell ref="D16:D21"/>
    <mergeCell ref="E16:E21"/>
    <mergeCell ref="H2:H3"/>
    <mergeCell ref="I2:I3"/>
    <mergeCell ref="J2:J3"/>
    <mergeCell ref="C2:C3"/>
    <mergeCell ref="D2:D3"/>
    <mergeCell ref="E2:E3"/>
    <mergeCell ref="F2:F3"/>
    <mergeCell ref="G2:G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
  <sheetViews>
    <sheetView topLeftCell="A10" zoomScaleNormal="100" workbookViewId="0">
      <selection activeCell="D20" sqref="A20:XFD21"/>
    </sheetView>
  </sheetViews>
  <sheetFormatPr defaultColWidth="11.42578125" defaultRowHeight="92.1" customHeight="1" x14ac:dyDescent="0.2"/>
  <cols>
    <col min="1" max="1" width="32" style="14" customWidth="1"/>
    <col min="2" max="2" width="11.85546875" style="16" customWidth="1"/>
    <col min="3" max="3" width="10.85546875" style="16" customWidth="1"/>
    <col min="4" max="4" width="15" style="8" customWidth="1"/>
    <col min="5" max="5" width="12" style="7" customWidth="1"/>
    <col min="6" max="6" width="13.85546875" style="7" customWidth="1"/>
    <col min="7" max="7" width="11.42578125" style="4" customWidth="1"/>
    <col min="8" max="8" width="24" style="7" customWidth="1"/>
    <col min="9" max="9" width="18.42578125" style="14" customWidth="1"/>
    <col min="10" max="10" width="49.140625" style="4" customWidth="1"/>
    <col min="11" max="16384" width="11.42578125" style="4"/>
  </cols>
  <sheetData>
    <row r="1" spans="1:10" ht="26.1" customHeight="1" x14ac:dyDescent="0.2">
      <c r="A1" s="12" t="s">
        <v>204</v>
      </c>
      <c r="B1" s="25" t="s">
        <v>187</v>
      </c>
      <c r="C1" s="25" t="s">
        <v>207</v>
      </c>
      <c r="D1" s="9" t="s">
        <v>0</v>
      </c>
      <c r="E1" s="9" t="s">
        <v>1</v>
      </c>
      <c r="F1" s="9" t="s">
        <v>2</v>
      </c>
      <c r="G1" s="10" t="s">
        <v>105</v>
      </c>
      <c r="H1" s="9" t="s">
        <v>106</v>
      </c>
      <c r="I1" s="10" t="s">
        <v>3</v>
      </c>
      <c r="J1" s="10" t="s">
        <v>4</v>
      </c>
    </row>
    <row r="2" spans="1:10" ht="17.100000000000001" customHeight="1" x14ac:dyDescent="0.2">
      <c r="A2" s="22"/>
      <c r="B2" s="23"/>
      <c r="C2" s="23"/>
      <c r="D2" s="9"/>
      <c r="E2" s="9"/>
      <c r="F2" s="9"/>
      <c r="G2" s="10"/>
      <c r="H2" s="9"/>
      <c r="I2" s="10"/>
      <c r="J2" s="10"/>
    </row>
    <row r="3" spans="1:10" ht="36" customHeight="1" x14ac:dyDescent="0.2">
      <c r="A3" s="98" t="s">
        <v>5</v>
      </c>
      <c r="B3" s="92">
        <v>976</v>
      </c>
      <c r="C3" s="96">
        <v>35.1</v>
      </c>
      <c r="D3" s="67" t="s">
        <v>6</v>
      </c>
      <c r="E3" s="67" t="s">
        <v>97</v>
      </c>
      <c r="F3" s="67" t="s">
        <v>7</v>
      </c>
      <c r="G3" s="1" t="s">
        <v>107</v>
      </c>
      <c r="H3" s="67" t="s">
        <v>159</v>
      </c>
      <c r="I3" s="1" t="s">
        <v>8</v>
      </c>
      <c r="J3" s="1"/>
    </row>
    <row r="4" spans="1:10" ht="36" customHeight="1" x14ac:dyDescent="0.2">
      <c r="A4" s="115"/>
      <c r="B4" s="93"/>
      <c r="C4" s="97"/>
      <c r="D4" s="67" t="s">
        <v>6</v>
      </c>
      <c r="E4" s="67" t="s">
        <v>185</v>
      </c>
      <c r="F4" s="67" t="s">
        <v>10</v>
      </c>
      <c r="G4" s="1" t="s">
        <v>107</v>
      </c>
      <c r="H4" s="67" t="s">
        <v>159</v>
      </c>
      <c r="I4" s="1" t="s">
        <v>11</v>
      </c>
      <c r="J4" s="1"/>
    </row>
    <row r="5" spans="1:10" ht="27" customHeight="1" x14ac:dyDescent="0.2">
      <c r="A5" s="2" t="s">
        <v>12</v>
      </c>
      <c r="B5" s="21">
        <v>1139</v>
      </c>
      <c r="C5" s="32">
        <v>34.08</v>
      </c>
      <c r="D5" s="21" t="s">
        <v>13</v>
      </c>
      <c r="E5" s="21" t="s">
        <v>189</v>
      </c>
      <c r="F5" s="21" t="s">
        <v>19</v>
      </c>
      <c r="G5" s="3" t="s">
        <v>107</v>
      </c>
      <c r="H5" s="21" t="s">
        <v>160</v>
      </c>
      <c r="I5" s="2" t="s">
        <v>15</v>
      </c>
      <c r="J5" s="2"/>
    </row>
    <row r="6" spans="1:10" ht="27" customHeight="1" x14ac:dyDescent="0.2">
      <c r="A6" s="1" t="s">
        <v>16</v>
      </c>
      <c r="B6" s="67">
        <v>450</v>
      </c>
      <c r="C6" s="96">
        <v>53.84</v>
      </c>
      <c r="D6" s="67" t="s">
        <v>131</v>
      </c>
      <c r="E6" s="67" t="s">
        <v>121</v>
      </c>
      <c r="F6" s="67" t="s">
        <v>17</v>
      </c>
      <c r="G6" s="1" t="s">
        <v>107</v>
      </c>
      <c r="H6" s="67" t="s">
        <v>108</v>
      </c>
      <c r="I6" s="1" t="s">
        <v>132</v>
      </c>
      <c r="J6" s="1"/>
    </row>
    <row r="7" spans="1:10" ht="24" customHeight="1" x14ac:dyDescent="0.2">
      <c r="A7" s="1" t="s">
        <v>18</v>
      </c>
      <c r="B7" s="67">
        <v>449</v>
      </c>
      <c r="C7" s="97"/>
      <c r="D7" s="67" t="s">
        <v>133</v>
      </c>
      <c r="E7" s="67" t="s">
        <v>97</v>
      </c>
      <c r="F7" s="67" t="s">
        <v>93</v>
      </c>
      <c r="G7" s="1" t="s">
        <v>107</v>
      </c>
      <c r="H7" s="67" t="s">
        <v>109</v>
      </c>
      <c r="I7" s="1" t="s">
        <v>20</v>
      </c>
      <c r="J7" s="1"/>
    </row>
    <row r="8" spans="1:10" ht="14.1" customHeight="1" x14ac:dyDescent="0.2">
      <c r="A8" s="2" t="s">
        <v>21</v>
      </c>
      <c r="B8" s="21">
        <v>242</v>
      </c>
      <c r="C8" s="32">
        <v>13.86</v>
      </c>
      <c r="D8" s="21" t="s">
        <v>22</v>
      </c>
      <c r="E8" s="21" t="s">
        <v>55</v>
      </c>
      <c r="F8" s="21" t="s">
        <v>19</v>
      </c>
      <c r="G8" s="30" t="s">
        <v>107</v>
      </c>
      <c r="H8" s="31" t="s">
        <v>161</v>
      </c>
      <c r="I8" s="2" t="s">
        <v>23</v>
      </c>
      <c r="J8" s="2"/>
    </row>
    <row r="9" spans="1:10" ht="24.95" customHeight="1" x14ac:dyDescent="0.2">
      <c r="A9" s="17" t="s">
        <v>24</v>
      </c>
      <c r="B9" s="33">
        <v>679</v>
      </c>
      <c r="C9" s="34">
        <v>36.479999999999997</v>
      </c>
      <c r="D9" s="67" t="s">
        <v>22</v>
      </c>
      <c r="E9" s="67" t="s">
        <v>97</v>
      </c>
      <c r="F9" s="67" t="s">
        <v>19</v>
      </c>
      <c r="G9" s="1" t="s">
        <v>107</v>
      </c>
      <c r="H9" s="67" t="s">
        <v>172</v>
      </c>
      <c r="I9" s="1" t="s">
        <v>25</v>
      </c>
      <c r="J9" s="1"/>
    </row>
    <row r="10" spans="1:10" ht="51" customHeight="1" x14ac:dyDescent="0.2">
      <c r="A10" s="2" t="s">
        <v>26</v>
      </c>
      <c r="B10" s="21">
        <v>227</v>
      </c>
      <c r="C10" s="32">
        <v>6.8</v>
      </c>
      <c r="D10" s="21" t="s">
        <v>194</v>
      </c>
      <c r="E10" s="21" t="s">
        <v>195</v>
      </c>
      <c r="F10" s="21" t="s">
        <v>14</v>
      </c>
      <c r="G10" s="2" t="s">
        <v>107</v>
      </c>
      <c r="H10" s="21" t="s">
        <v>162</v>
      </c>
      <c r="I10" s="2" t="s">
        <v>27</v>
      </c>
      <c r="J10" s="2"/>
    </row>
    <row r="11" spans="1:10" ht="42" customHeight="1" x14ac:dyDescent="0.2">
      <c r="A11" s="116" t="s">
        <v>28</v>
      </c>
      <c r="B11" s="118">
        <v>66</v>
      </c>
      <c r="C11" s="34">
        <v>6</v>
      </c>
      <c r="D11" s="67" t="s">
        <v>38</v>
      </c>
      <c r="E11" s="67" t="s">
        <v>69</v>
      </c>
      <c r="F11" s="67" t="s">
        <v>182</v>
      </c>
      <c r="G11" s="1" t="s">
        <v>107</v>
      </c>
      <c r="H11" s="67" t="s">
        <v>199</v>
      </c>
      <c r="I11" s="1" t="s">
        <v>181</v>
      </c>
      <c r="J11" s="1"/>
    </row>
    <row r="12" spans="1:10" ht="42" customHeight="1" x14ac:dyDescent="0.2">
      <c r="A12" s="117"/>
      <c r="B12" s="119"/>
      <c r="C12" s="34">
        <v>305.25</v>
      </c>
      <c r="D12" s="67" t="s">
        <v>125</v>
      </c>
      <c r="E12" s="67" t="s">
        <v>29</v>
      </c>
      <c r="F12" s="67" t="s">
        <v>30</v>
      </c>
      <c r="G12" s="1" t="s">
        <v>107</v>
      </c>
      <c r="H12" s="67" t="s">
        <v>110</v>
      </c>
      <c r="I12" s="1" t="s">
        <v>31</v>
      </c>
      <c r="J12" s="1"/>
    </row>
    <row r="13" spans="1:10" ht="50.1" customHeight="1" x14ac:dyDescent="0.2">
      <c r="A13" s="120" t="s">
        <v>32</v>
      </c>
      <c r="B13" s="122">
        <v>273</v>
      </c>
      <c r="C13" s="35">
        <v>25.7</v>
      </c>
      <c r="D13" s="21" t="s">
        <v>33</v>
      </c>
      <c r="E13" s="21" t="s">
        <v>192</v>
      </c>
      <c r="F13" s="21" t="s">
        <v>193</v>
      </c>
      <c r="G13" s="2" t="s">
        <v>107</v>
      </c>
      <c r="H13" s="21" t="s">
        <v>190</v>
      </c>
      <c r="I13" s="2" t="s">
        <v>191</v>
      </c>
      <c r="J13" s="2"/>
    </row>
    <row r="14" spans="1:10" ht="24" customHeight="1" x14ac:dyDescent="0.2">
      <c r="A14" s="121"/>
      <c r="B14" s="123"/>
      <c r="C14" s="36">
        <v>10.62</v>
      </c>
      <c r="D14" s="21" t="s">
        <v>38</v>
      </c>
      <c r="E14" s="21" t="s">
        <v>34</v>
      </c>
      <c r="F14" s="21" t="s">
        <v>35</v>
      </c>
      <c r="G14" s="2" t="s">
        <v>107</v>
      </c>
      <c r="H14" s="21" t="s">
        <v>163</v>
      </c>
      <c r="I14" s="2" t="s">
        <v>36</v>
      </c>
      <c r="J14" s="2"/>
    </row>
    <row r="15" spans="1:10" ht="36.950000000000003" customHeight="1" x14ac:dyDescent="0.2">
      <c r="A15" s="1" t="s">
        <v>37</v>
      </c>
      <c r="B15" s="67">
        <v>1943</v>
      </c>
      <c r="C15" s="37">
        <v>181.8</v>
      </c>
      <c r="D15" s="67" t="s">
        <v>38</v>
      </c>
      <c r="E15" s="67" t="s">
        <v>200</v>
      </c>
      <c r="F15" s="67" t="s">
        <v>39</v>
      </c>
      <c r="G15" s="1" t="s">
        <v>214</v>
      </c>
      <c r="H15" s="67"/>
      <c r="I15" s="1" t="s">
        <v>40</v>
      </c>
      <c r="J15" s="1"/>
    </row>
    <row r="16" spans="1:10" ht="27" customHeight="1" x14ac:dyDescent="0.2">
      <c r="A16" s="2" t="s">
        <v>41</v>
      </c>
      <c r="B16" s="21">
        <v>1943</v>
      </c>
      <c r="C16" s="32">
        <v>12.7</v>
      </c>
      <c r="D16" s="21" t="s">
        <v>38</v>
      </c>
      <c r="E16" s="21" t="s">
        <v>55</v>
      </c>
      <c r="F16" s="21" t="s">
        <v>17</v>
      </c>
      <c r="G16" s="2" t="s">
        <v>107</v>
      </c>
      <c r="H16" s="21" t="s">
        <v>124</v>
      </c>
      <c r="I16" s="2" t="s">
        <v>42</v>
      </c>
      <c r="J16" s="2"/>
    </row>
    <row r="17" spans="1:11" ht="18" customHeight="1" x14ac:dyDescent="0.2">
      <c r="A17" s="98" t="s">
        <v>43</v>
      </c>
      <c r="B17" s="92">
        <v>629</v>
      </c>
      <c r="C17" s="96">
        <v>74.927999999999997</v>
      </c>
      <c r="D17" s="92" t="s">
        <v>13</v>
      </c>
      <c r="E17" s="92" t="s">
        <v>44</v>
      </c>
      <c r="F17" s="92" t="s">
        <v>87</v>
      </c>
      <c r="G17" s="132" t="s">
        <v>47</v>
      </c>
      <c r="H17" s="134" t="s">
        <v>164</v>
      </c>
      <c r="I17" s="1" t="s">
        <v>89</v>
      </c>
      <c r="J17" s="94" t="s">
        <v>128</v>
      </c>
    </row>
    <row r="18" spans="1:11" ht="18" customHeight="1" x14ac:dyDescent="0.2">
      <c r="A18" s="99"/>
      <c r="B18" s="100"/>
      <c r="C18" s="97"/>
      <c r="D18" s="93"/>
      <c r="E18" s="93"/>
      <c r="F18" s="93"/>
      <c r="G18" s="133"/>
      <c r="H18" s="135"/>
      <c r="I18" s="1" t="s">
        <v>88</v>
      </c>
      <c r="J18" s="95"/>
    </row>
    <row r="19" spans="1:11" ht="48" x14ac:dyDescent="0.2">
      <c r="A19" s="115"/>
      <c r="B19" s="93"/>
      <c r="C19" s="66">
        <v>39.167999999999999</v>
      </c>
      <c r="D19" s="62" t="s">
        <v>38</v>
      </c>
      <c r="E19" s="62" t="s">
        <v>69</v>
      </c>
      <c r="F19" s="67" t="s">
        <v>14</v>
      </c>
      <c r="G19" s="1" t="s">
        <v>107</v>
      </c>
      <c r="H19" s="15" t="s">
        <v>180</v>
      </c>
      <c r="I19" s="1" t="s">
        <v>45</v>
      </c>
      <c r="J19" s="59" t="s">
        <v>179</v>
      </c>
    </row>
    <row r="20" spans="1:11" ht="26.1" customHeight="1" x14ac:dyDescent="0.2">
      <c r="A20" s="124" t="s">
        <v>46</v>
      </c>
      <c r="B20" s="126">
        <v>1111</v>
      </c>
      <c r="C20" s="128">
        <v>62.4</v>
      </c>
      <c r="D20" s="90"/>
      <c r="E20" s="90"/>
      <c r="F20" s="90"/>
      <c r="G20" s="91"/>
      <c r="H20" s="130"/>
      <c r="I20" s="124" t="s">
        <v>217</v>
      </c>
      <c r="J20" s="110"/>
    </row>
    <row r="21" spans="1:11" ht="27" customHeight="1" x14ac:dyDescent="0.2">
      <c r="A21" s="125"/>
      <c r="B21" s="127"/>
      <c r="C21" s="129"/>
      <c r="D21" s="90" t="s">
        <v>6</v>
      </c>
      <c r="E21" s="90" t="s">
        <v>215</v>
      </c>
      <c r="F21" s="90" t="s">
        <v>216</v>
      </c>
      <c r="G21" s="91" t="s">
        <v>169</v>
      </c>
      <c r="H21" s="131"/>
      <c r="I21" s="125"/>
      <c r="J21" s="112"/>
    </row>
    <row r="22" spans="1:11" ht="24" customHeight="1" x14ac:dyDescent="0.2">
      <c r="A22" s="1" t="s">
        <v>141</v>
      </c>
      <c r="B22" s="67">
        <v>1087</v>
      </c>
      <c r="C22" s="37">
        <v>143.74</v>
      </c>
      <c r="D22" s="92" t="s">
        <v>38</v>
      </c>
      <c r="E22" s="67" t="s">
        <v>147</v>
      </c>
      <c r="F22" s="67"/>
      <c r="G22" s="1" t="s">
        <v>168</v>
      </c>
      <c r="H22" s="67" t="s">
        <v>47</v>
      </c>
      <c r="I22" s="1" t="s">
        <v>149</v>
      </c>
      <c r="J22" s="1"/>
    </row>
    <row r="23" spans="1:11" ht="24" customHeight="1" x14ac:dyDescent="0.2">
      <c r="A23" s="1" t="s">
        <v>143</v>
      </c>
      <c r="B23" s="62">
        <v>725</v>
      </c>
      <c r="C23" s="66">
        <v>133.30000000000001</v>
      </c>
      <c r="D23" s="93"/>
      <c r="E23" s="67" t="s">
        <v>148</v>
      </c>
      <c r="F23" s="67"/>
      <c r="G23" s="1" t="s">
        <v>168</v>
      </c>
      <c r="H23" s="67" t="s">
        <v>47</v>
      </c>
      <c r="I23" s="1" t="s">
        <v>149</v>
      </c>
      <c r="J23" s="1"/>
    </row>
    <row r="24" spans="1:11" ht="24.95" customHeight="1" x14ac:dyDescent="0.2">
      <c r="A24" s="60" t="s">
        <v>150</v>
      </c>
      <c r="B24" s="63">
        <v>1105</v>
      </c>
      <c r="C24" s="70">
        <v>147.5</v>
      </c>
      <c r="D24" s="107" t="s">
        <v>38</v>
      </c>
      <c r="E24" s="21" t="s">
        <v>147</v>
      </c>
      <c r="F24" s="21"/>
      <c r="G24" s="2" t="s">
        <v>168</v>
      </c>
      <c r="H24" s="107" t="s">
        <v>47</v>
      </c>
      <c r="I24" s="136" t="s">
        <v>178</v>
      </c>
      <c r="J24" s="107"/>
    </row>
    <row r="25" spans="1:11" ht="24" customHeight="1" x14ac:dyDescent="0.2">
      <c r="A25" s="61" t="s">
        <v>151</v>
      </c>
      <c r="B25" s="64">
        <f>2085-1105</f>
        <v>980</v>
      </c>
      <c r="C25" s="71">
        <v>134.26</v>
      </c>
      <c r="D25" s="109"/>
      <c r="E25" s="21" t="s">
        <v>148</v>
      </c>
      <c r="F25" s="21"/>
      <c r="G25" s="2" t="s">
        <v>168</v>
      </c>
      <c r="H25" s="109"/>
      <c r="I25" s="137"/>
      <c r="J25" s="109"/>
    </row>
    <row r="26" spans="1:11" ht="41.1" customHeight="1" x14ac:dyDescent="0.2">
      <c r="A26" s="1" t="s">
        <v>142</v>
      </c>
      <c r="B26" s="67">
        <v>2327</v>
      </c>
      <c r="C26" s="37">
        <v>281.25</v>
      </c>
      <c r="D26" s="67" t="s">
        <v>38</v>
      </c>
      <c r="E26" s="67" t="s">
        <v>97</v>
      </c>
      <c r="F26" s="67"/>
      <c r="G26" s="1" t="s">
        <v>167</v>
      </c>
      <c r="H26" s="67" t="s">
        <v>47</v>
      </c>
      <c r="I26" s="1" t="s">
        <v>140</v>
      </c>
      <c r="J26" s="1"/>
    </row>
    <row r="27" spans="1:11" ht="24" customHeight="1" x14ac:dyDescent="0.2">
      <c r="A27" s="2" t="s">
        <v>144</v>
      </c>
      <c r="B27" s="21">
        <v>1197</v>
      </c>
      <c r="C27" s="70">
        <v>111.18</v>
      </c>
      <c r="D27" s="21" t="s">
        <v>38</v>
      </c>
      <c r="E27" s="21" t="s">
        <v>55</v>
      </c>
      <c r="F27" s="21" t="s">
        <v>17</v>
      </c>
      <c r="G27" s="2" t="s">
        <v>168</v>
      </c>
      <c r="H27" s="2"/>
      <c r="I27" s="2" t="s">
        <v>134</v>
      </c>
      <c r="J27" s="2"/>
    </row>
    <row r="28" spans="1:11" ht="24" customHeight="1" x14ac:dyDescent="0.2">
      <c r="A28" s="1" t="s">
        <v>145</v>
      </c>
      <c r="B28" s="67">
        <v>1480</v>
      </c>
      <c r="C28" s="37">
        <v>124.62</v>
      </c>
      <c r="D28" s="67" t="s">
        <v>22</v>
      </c>
      <c r="E28" s="67" t="s">
        <v>148</v>
      </c>
      <c r="F28" s="67" t="s">
        <v>92</v>
      </c>
      <c r="G28" s="1" t="s">
        <v>168</v>
      </c>
      <c r="H28" s="67" t="s">
        <v>47</v>
      </c>
      <c r="I28" s="1" t="s">
        <v>48</v>
      </c>
      <c r="J28" s="1"/>
    </row>
    <row r="29" spans="1:11" ht="42" customHeight="1" x14ac:dyDescent="0.2">
      <c r="A29" s="2" t="s">
        <v>146</v>
      </c>
      <c r="B29" s="63">
        <v>837</v>
      </c>
      <c r="C29" s="138">
        <v>98.5</v>
      </c>
      <c r="D29" s="107" t="s">
        <v>38</v>
      </c>
      <c r="E29" s="107" t="s">
        <v>173</v>
      </c>
      <c r="F29" s="107"/>
      <c r="G29" s="110" t="s">
        <v>177</v>
      </c>
      <c r="H29" s="107" t="s">
        <v>47</v>
      </c>
      <c r="I29" s="110" t="s">
        <v>49</v>
      </c>
      <c r="J29" s="110" t="s">
        <v>209</v>
      </c>
    </row>
    <row r="30" spans="1:11" ht="24" customHeight="1" x14ac:dyDescent="0.2">
      <c r="A30" s="2" t="s">
        <v>111</v>
      </c>
      <c r="B30" s="21">
        <v>145</v>
      </c>
      <c r="C30" s="139"/>
      <c r="D30" s="108"/>
      <c r="E30" s="108"/>
      <c r="F30" s="108"/>
      <c r="G30" s="111"/>
      <c r="H30" s="108"/>
      <c r="I30" s="112"/>
      <c r="J30" s="112"/>
    </row>
    <row r="31" spans="1:11" ht="24" x14ac:dyDescent="0.2">
      <c r="A31" s="60" t="s">
        <v>50</v>
      </c>
      <c r="B31" s="63"/>
      <c r="C31" s="70">
        <v>204.79</v>
      </c>
      <c r="D31" s="21" t="s">
        <v>129</v>
      </c>
      <c r="E31" s="21" t="s">
        <v>29</v>
      </c>
      <c r="F31" s="21" t="s">
        <v>51</v>
      </c>
      <c r="G31" s="2" t="s">
        <v>107</v>
      </c>
      <c r="H31" s="21" t="s">
        <v>184</v>
      </c>
      <c r="I31" s="61" t="s">
        <v>49</v>
      </c>
      <c r="J31" s="61" t="s">
        <v>210</v>
      </c>
    </row>
    <row r="32" spans="1:11" s="5" customFormat="1" ht="42" customHeight="1" x14ac:dyDescent="0.2">
      <c r="A32" s="1" t="s">
        <v>153</v>
      </c>
      <c r="B32" s="67">
        <v>583</v>
      </c>
      <c r="C32" s="37">
        <f>68.58+12.66</f>
        <v>81.239999999999995</v>
      </c>
      <c r="D32" s="67" t="s">
        <v>155</v>
      </c>
      <c r="E32" s="67" t="s">
        <v>203</v>
      </c>
      <c r="F32" s="67" t="s">
        <v>19</v>
      </c>
      <c r="G32" s="68" t="s">
        <v>107</v>
      </c>
      <c r="H32" s="67" t="s">
        <v>154</v>
      </c>
      <c r="I32" s="1" t="s">
        <v>57</v>
      </c>
      <c r="J32" s="1"/>
      <c r="K32" s="4"/>
    </row>
    <row r="33" spans="1:10" ht="14.1" customHeight="1" x14ac:dyDescent="0.2">
      <c r="A33" s="53" t="s">
        <v>188</v>
      </c>
      <c r="B33" s="54"/>
      <c r="C33" s="89"/>
      <c r="D33" s="55"/>
      <c r="E33" s="55"/>
      <c r="F33" s="55"/>
      <c r="G33" s="56"/>
      <c r="H33" s="55"/>
      <c r="I33" s="57"/>
      <c r="J33" s="57"/>
    </row>
  </sheetData>
  <mergeCells count="36">
    <mergeCell ref="I29:I30"/>
    <mergeCell ref="J29:J30"/>
    <mergeCell ref="C29:C30"/>
    <mergeCell ref="D29:D30"/>
    <mergeCell ref="E29:E30"/>
    <mergeCell ref="F29:F30"/>
    <mergeCell ref="G29:G30"/>
    <mergeCell ref="H29:H30"/>
    <mergeCell ref="J20:J21"/>
    <mergeCell ref="D22:D23"/>
    <mergeCell ref="D24:D25"/>
    <mergeCell ref="H24:H25"/>
    <mergeCell ref="I24:I25"/>
    <mergeCell ref="J24:J25"/>
    <mergeCell ref="E17:E18"/>
    <mergeCell ref="F17:F18"/>
    <mergeCell ref="G17:G18"/>
    <mergeCell ref="H17:H18"/>
    <mergeCell ref="J17:J18"/>
    <mergeCell ref="A20:A21"/>
    <mergeCell ref="B20:B21"/>
    <mergeCell ref="C20:C21"/>
    <mergeCell ref="H20:H21"/>
    <mergeCell ref="I20:I21"/>
    <mergeCell ref="D17:D18"/>
    <mergeCell ref="A3:A4"/>
    <mergeCell ref="B3:B4"/>
    <mergeCell ref="C3:C4"/>
    <mergeCell ref="C6:C7"/>
    <mergeCell ref="A11:A12"/>
    <mergeCell ref="B11:B12"/>
    <mergeCell ref="A13:A14"/>
    <mergeCell ref="B13:B14"/>
    <mergeCell ref="A17:A19"/>
    <mergeCell ref="B17:B19"/>
    <mergeCell ref="C17:C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K62"/>
  <sheetViews>
    <sheetView tabSelected="1" zoomScaleNormal="100" workbookViewId="0">
      <selection activeCell="E5" sqref="E5"/>
    </sheetView>
  </sheetViews>
  <sheetFormatPr defaultColWidth="11.42578125" defaultRowHeight="92.1" customHeight="1" x14ac:dyDescent="0.2"/>
  <cols>
    <col min="1" max="1" width="32" style="14" customWidth="1"/>
    <col min="2" max="2" width="11.85546875" style="16" customWidth="1"/>
    <col min="3" max="3" width="10.5703125" style="16" customWidth="1"/>
    <col min="4" max="4" width="15" style="8" customWidth="1"/>
    <col min="5" max="5" width="12" style="7" customWidth="1"/>
    <col min="6" max="6" width="13.85546875" style="7" customWidth="1"/>
    <col min="7" max="7" width="11.42578125" style="4" customWidth="1"/>
    <col min="8" max="8" width="24" style="7" customWidth="1"/>
    <col min="9" max="9" width="18.42578125" style="6" customWidth="1"/>
    <col min="10" max="10" width="49.140625" style="4" customWidth="1"/>
    <col min="11" max="16384" width="11.42578125" style="4"/>
  </cols>
  <sheetData>
    <row r="1" spans="1:10" ht="26.1" customHeight="1" x14ac:dyDescent="0.2">
      <c r="A1" s="12" t="s">
        <v>205</v>
      </c>
      <c r="B1" s="25" t="s">
        <v>187</v>
      </c>
      <c r="C1" s="25" t="s">
        <v>207</v>
      </c>
      <c r="D1" s="9" t="s">
        <v>0</v>
      </c>
      <c r="E1" s="9" t="s">
        <v>1</v>
      </c>
      <c r="F1" s="9" t="s">
        <v>2</v>
      </c>
      <c r="G1" s="10" t="s">
        <v>105</v>
      </c>
      <c r="H1" s="9" t="s">
        <v>106</v>
      </c>
      <c r="I1" s="11" t="s">
        <v>3</v>
      </c>
      <c r="J1" s="10" t="s">
        <v>4</v>
      </c>
    </row>
    <row r="2" spans="1:10" ht="17.100000000000001" customHeight="1" x14ac:dyDescent="0.2">
      <c r="A2" s="22"/>
      <c r="B2" s="23"/>
      <c r="C2" s="23"/>
      <c r="D2" s="9"/>
      <c r="E2" s="9"/>
      <c r="F2" s="9"/>
      <c r="G2" s="10"/>
      <c r="H2" s="9"/>
      <c r="I2" s="11"/>
      <c r="J2" s="10"/>
    </row>
    <row r="3" spans="1:10" ht="36" customHeight="1" x14ac:dyDescent="0.2">
      <c r="A3" s="98" t="s">
        <v>5</v>
      </c>
      <c r="B3" s="92">
        <v>976</v>
      </c>
      <c r="C3" s="96">
        <v>35.1</v>
      </c>
      <c r="D3" s="84" t="s">
        <v>6</v>
      </c>
      <c r="E3" s="84" t="s">
        <v>97</v>
      </c>
      <c r="F3" s="84" t="s">
        <v>7</v>
      </c>
      <c r="G3" s="1" t="s">
        <v>107</v>
      </c>
      <c r="H3" s="84" t="s">
        <v>159</v>
      </c>
      <c r="I3" s="1" t="s">
        <v>8</v>
      </c>
      <c r="J3" s="1"/>
    </row>
    <row r="4" spans="1:10" ht="36" customHeight="1" x14ac:dyDescent="0.2">
      <c r="A4" s="115"/>
      <c r="B4" s="93"/>
      <c r="C4" s="97"/>
      <c r="D4" s="84" t="s">
        <v>6</v>
      </c>
      <c r="E4" s="84" t="s">
        <v>185</v>
      </c>
      <c r="F4" s="84" t="s">
        <v>10</v>
      </c>
      <c r="G4" s="1" t="s">
        <v>107</v>
      </c>
      <c r="H4" s="84" t="s">
        <v>159</v>
      </c>
      <c r="I4" s="1" t="s">
        <v>11</v>
      </c>
      <c r="J4" s="1"/>
    </row>
    <row r="5" spans="1:10" ht="27" customHeight="1" x14ac:dyDescent="0.2">
      <c r="A5" s="2" t="s">
        <v>12</v>
      </c>
      <c r="B5" s="21">
        <v>1139</v>
      </c>
      <c r="C5" s="32">
        <v>34.08</v>
      </c>
      <c r="D5" s="21" t="s">
        <v>13</v>
      </c>
      <c r="E5" s="21" t="s">
        <v>189</v>
      </c>
      <c r="F5" s="21" t="s">
        <v>19</v>
      </c>
      <c r="G5" s="3" t="s">
        <v>107</v>
      </c>
      <c r="H5" s="21" t="s">
        <v>160</v>
      </c>
      <c r="I5" s="2" t="s">
        <v>15</v>
      </c>
      <c r="J5" s="2"/>
    </row>
    <row r="6" spans="1:10" ht="27" customHeight="1" x14ac:dyDescent="0.2">
      <c r="A6" s="1" t="s">
        <v>16</v>
      </c>
      <c r="B6" s="84">
        <v>450</v>
      </c>
      <c r="C6" s="96">
        <v>53.84</v>
      </c>
      <c r="D6" s="84" t="s">
        <v>131</v>
      </c>
      <c r="E6" s="84" t="s">
        <v>121</v>
      </c>
      <c r="F6" s="84" t="s">
        <v>17</v>
      </c>
      <c r="G6" s="1" t="s">
        <v>107</v>
      </c>
      <c r="H6" s="84" t="s">
        <v>108</v>
      </c>
      <c r="I6" s="1" t="s">
        <v>132</v>
      </c>
      <c r="J6" s="1"/>
    </row>
    <row r="7" spans="1:10" ht="24" customHeight="1" x14ac:dyDescent="0.2">
      <c r="A7" s="1" t="s">
        <v>18</v>
      </c>
      <c r="B7" s="84">
        <v>449</v>
      </c>
      <c r="C7" s="97"/>
      <c r="D7" s="84" t="s">
        <v>133</v>
      </c>
      <c r="E7" s="84" t="s">
        <v>97</v>
      </c>
      <c r="F7" s="84" t="s">
        <v>93</v>
      </c>
      <c r="G7" s="1" t="s">
        <v>107</v>
      </c>
      <c r="H7" s="84" t="s">
        <v>109</v>
      </c>
      <c r="I7" s="1" t="s">
        <v>20</v>
      </c>
      <c r="J7" s="1"/>
    </row>
    <row r="8" spans="1:10" ht="14.1" customHeight="1" x14ac:dyDescent="0.2">
      <c r="A8" s="2" t="s">
        <v>21</v>
      </c>
      <c r="B8" s="21">
        <v>242</v>
      </c>
      <c r="C8" s="32">
        <v>13.86</v>
      </c>
      <c r="D8" s="21" t="s">
        <v>22</v>
      </c>
      <c r="E8" s="21" t="s">
        <v>55</v>
      </c>
      <c r="F8" s="21" t="s">
        <v>19</v>
      </c>
      <c r="G8" s="30" t="s">
        <v>107</v>
      </c>
      <c r="H8" s="31" t="s">
        <v>161</v>
      </c>
      <c r="I8" s="2" t="s">
        <v>23</v>
      </c>
      <c r="J8" s="2"/>
    </row>
    <row r="9" spans="1:10" ht="24.95" customHeight="1" x14ac:dyDescent="0.2">
      <c r="A9" s="17" t="s">
        <v>24</v>
      </c>
      <c r="B9" s="33">
        <v>679</v>
      </c>
      <c r="C9" s="34">
        <v>36.479999999999997</v>
      </c>
      <c r="D9" s="84" t="s">
        <v>22</v>
      </c>
      <c r="E9" s="84" t="s">
        <v>97</v>
      </c>
      <c r="F9" s="84" t="s">
        <v>19</v>
      </c>
      <c r="G9" s="1" t="s">
        <v>107</v>
      </c>
      <c r="H9" s="84" t="s">
        <v>172</v>
      </c>
      <c r="I9" s="1" t="s">
        <v>25</v>
      </c>
      <c r="J9" s="1"/>
    </row>
    <row r="10" spans="1:10" ht="51" customHeight="1" x14ac:dyDescent="0.2">
      <c r="A10" s="2" t="s">
        <v>26</v>
      </c>
      <c r="B10" s="21">
        <v>227</v>
      </c>
      <c r="C10" s="32">
        <v>6.8</v>
      </c>
      <c r="D10" s="21" t="s">
        <v>194</v>
      </c>
      <c r="E10" s="21" t="s">
        <v>195</v>
      </c>
      <c r="F10" s="21" t="s">
        <v>14</v>
      </c>
      <c r="G10" s="2" t="s">
        <v>107</v>
      </c>
      <c r="H10" s="21" t="s">
        <v>162</v>
      </c>
      <c r="I10" s="2" t="s">
        <v>27</v>
      </c>
      <c r="J10" s="2"/>
    </row>
    <row r="11" spans="1:10" ht="42" customHeight="1" x14ac:dyDescent="0.2">
      <c r="A11" s="116" t="s">
        <v>28</v>
      </c>
      <c r="B11" s="118">
        <v>66</v>
      </c>
      <c r="C11" s="34">
        <v>6</v>
      </c>
      <c r="D11" s="84" t="s">
        <v>38</v>
      </c>
      <c r="E11" s="84" t="s">
        <v>69</v>
      </c>
      <c r="F11" s="84" t="s">
        <v>182</v>
      </c>
      <c r="G11" s="1" t="s">
        <v>107</v>
      </c>
      <c r="H11" s="84" t="s">
        <v>199</v>
      </c>
      <c r="I11" s="1" t="s">
        <v>181</v>
      </c>
      <c r="J11" s="1"/>
    </row>
    <row r="12" spans="1:10" ht="42" customHeight="1" x14ac:dyDescent="0.2">
      <c r="A12" s="117"/>
      <c r="B12" s="119"/>
      <c r="C12" s="34">
        <v>305.25</v>
      </c>
      <c r="D12" s="84" t="s">
        <v>125</v>
      </c>
      <c r="E12" s="84" t="s">
        <v>29</v>
      </c>
      <c r="F12" s="84" t="s">
        <v>30</v>
      </c>
      <c r="G12" s="1" t="s">
        <v>107</v>
      </c>
      <c r="H12" s="84" t="s">
        <v>110</v>
      </c>
      <c r="I12" s="1" t="s">
        <v>31</v>
      </c>
      <c r="J12" s="1"/>
    </row>
    <row r="13" spans="1:10" ht="50.1" customHeight="1" x14ac:dyDescent="0.2">
      <c r="A13" s="120" t="s">
        <v>32</v>
      </c>
      <c r="B13" s="122">
        <v>273</v>
      </c>
      <c r="C13" s="35">
        <v>25.7</v>
      </c>
      <c r="D13" s="21" t="s">
        <v>33</v>
      </c>
      <c r="E13" s="21" t="s">
        <v>192</v>
      </c>
      <c r="F13" s="21" t="s">
        <v>193</v>
      </c>
      <c r="G13" s="2" t="s">
        <v>107</v>
      </c>
      <c r="H13" s="21" t="s">
        <v>190</v>
      </c>
      <c r="I13" s="2" t="s">
        <v>191</v>
      </c>
      <c r="J13" s="2"/>
    </row>
    <row r="14" spans="1:10" ht="24" customHeight="1" x14ac:dyDescent="0.2">
      <c r="A14" s="121"/>
      <c r="B14" s="123"/>
      <c r="C14" s="36">
        <v>10.62</v>
      </c>
      <c r="D14" s="21" t="s">
        <v>38</v>
      </c>
      <c r="E14" s="21" t="s">
        <v>34</v>
      </c>
      <c r="F14" s="21" t="s">
        <v>35</v>
      </c>
      <c r="G14" s="2" t="s">
        <v>107</v>
      </c>
      <c r="H14" s="21" t="s">
        <v>163</v>
      </c>
      <c r="I14" s="2" t="s">
        <v>36</v>
      </c>
      <c r="J14" s="2"/>
    </row>
    <row r="15" spans="1:10" ht="36.950000000000003" customHeight="1" x14ac:dyDescent="0.2">
      <c r="A15" s="1" t="s">
        <v>37</v>
      </c>
      <c r="B15" s="84">
        <v>1943</v>
      </c>
      <c r="C15" s="37">
        <v>181.8</v>
      </c>
      <c r="D15" s="84" t="s">
        <v>38</v>
      </c>
      <c r="E15" s="84" t="s">
        <v>200</v>
      </c>
      <c r="F15" s="84" t="s">
        <v>39</v>
      </c>
      <c r="G15" s="1" t="s">
        <v>214</v>
      </c>
      <c r="H15" s="84"/>
      <c r="I15" s="1" t="s">
        <v>40</v>
      </c>
      <c r="J15" s="1"/>
    </row>
    <row r="16" spans="1:10" ht="27" customHeight="1" x14ac:dyDescent="0.2">
      <c r="A16" s="2" t="s">
        <v>41</v>
      </c>
      <c r="B16" s="21">
        <v>1943</v>
      </c>
      <c r="C16" s="32">
        <v>12.7</v>
      </c>
      <c r="D16" s="21" t="s">
        <v>38</v>
      </c>
      <c r="E16" s="21" t="s">
        <v>55</v>
      </c>
      <c r="F16" s="21" t="s">
        <v>17</v>
      </c>
      <c r="G16" s="2" t="s">
        <v>107</v>
      </c>
      <c r="H16" s="21" t="s">
        <v>124</v>
      </c>
      <c r="I16" s="2" t="s">
        <v>42</v>
      </c>
      <c r="J16" s="2"/>
    </row>
    <row r="17" spans="1:11" ht="18" customHeight="1" x14ac:dyDescent="0.2">
      <c r="A17" s="98" t="s">
        <v>43</v>
      </c>
      <c r="B17" s="92">
        <v>629</v>
      </c>
      <c r="C17" s="96">
        <v>74.927999999999997</v>
      </c>
      <c r="D17" s="92" t="s">
        <v>13</v>
      </c>
      <c r="E17" s="92" t="s">
        <v>44</v>
      </c>
      <c r="F17" s="92" t="s">
        <v>87</v>
      </c>
      <c r="G17" s="132" t="s">
        <v>47</v>
      </c>
      <c r="H17" s="134" t="s">
        <v>164</v>
      </c>
      <c r="I17" s="1" t="s">
        <v>89</v>
      </c>
      <c r="J17" s="94" t="s">
        <v>128</v>
      </c>
    </row>
    <row r="18" spans="1:11" ht="18" customHeight="1" x14ac:dyDescent="0.2">
      <c r="A18" s="99"/>
      <c r="B18" s="100"/>
      <c r="C18" s="97"/>
      <c r="D18" s="93"/>
      <c r="E18" s="93"/>
      <c r="F18" s="93"/>
      <c r="G18" s="133"/>
      <c r="H18" s="135"/>
      <c r="I18" s="1" t="s">
        <v>88</v>
      </c>
      <c r="J18" s="95"/>
    </row>
    <row r="19" spans="1:11" ht="48" x14ac:dyDescent="0.2">
      <c r="A19" s="115"/>
      <c r="B19" s="93"/>
      <c r="C19" s="79">
        <v>39.167999999999999</v>
      </c>
      <c r="D19" s="73" t="s">
        <v>38</v>
      </c>
      <c r="E19" s="73" t="s">
        <v>69</v>
      </c>
      <c r="F19" s="84" t="s">
        <v>14</v>
      </c>
      <c r="G19" s="1" t="s">
        <v>107</v>
      </c>
      <c r="H19" s="15" t="s">
        <v>180</v>
      </c>
      <c r="I19" s="1" t="s">
        <v>45</v>
      </c>
      <c r="J19" s="83" t="s">
        <v>179</v>
      </c>
    </row>
    <row r="20" spans="1:11" ht="26.1" customHeight="1" x14ac:dyDescent="0.2">
      <c r="A20" s="124" t="s">
        <v>46</v>
      </c>
      <c r="B20" s="126">
        <v>1111</v>
      </c>
      <c r="C20" s="128">
        <v>62.4</v>
      </c>
      <c r="D20" s="90"/>
      <c r="E20" s="90"/>
      <c r="F20" s="90"/>
      <c r="G20" s="91"/>
      <c r="H20" s="130"/>
      <c r="I20" s="124" t="s">
        <v>217</v>
      </c>
      <c r="J20" s="110"/>
    </row>
    <row r="21" spans="1:11" ht="27" customHeight="1" x14ac:dyDescent="0.2">
      <c r="A21" s="125"/>
      <c r="B21" s="127"/>
      <c r="C21" s="129"/>
      <c r="D21" s="90" t="s">
        <v>6</v>
      </c>
      <c r="E21" s="90" t="s">
        <v>215</v>
      </c>
      <c r="F21" s="90" t="s">
        <v>216</v>
      </c>
      <c r="G21" s="91" t="s">
        <v>169</v>
      </c>
      <c r="H21" s="131"/>
      <c r="I21" s="125"/>
      <c r="J21" s="112"/>
    </row>
    <row r="22" spans="1:11" ht="24" customHeight="1" x14ac:dyDescent="0.2">
      <c r="A22" s="1" t="s">
        <v>141</v>
      </c>
      <c r="B22" s="84">
        <v>1087</v>
      </c>
      <c r="C22" s="37">
        <v>143.74</v>
      </c>
      <c r="D22" s="92" t="s">
        <v>38</v>
      </c>
      <c r="E22" s="84" t="s">
        <v>147</v>
      </c>
      <c r="F22" s="84"/>
      <c r="G22" s="1" t="s">
        <v>168</v>
      </c>
      <c r="H22" s="84" t="s">
        <v>47</v>
      </c>
      <c r="I22" s="1" t="s">
        <v>149</v>
      </c>
      <c r="J22" s="1"/>
    </row>
    <row r="23" spans="1:11" ht="24" customHeight="1" x14ac:dyDescent="0.2">
      <c r="A23" s="1" t="s">
        <v>143</v>
      </c>
      <c r="B23" s="73">
        <v>725</v>
      </c>
      <c r="C23" s="79">
        <v>133.30000000000001</v>
      </c>
      <c r="D23" s="93"/>
      <c r="E23" s="84" t="s">
        <v>218</v>
      </c>
      <c r="F23" s="84"/>
      <c r="G23" s="1" t="s">
        <v>219</v>
      </c>
      <c r="H23" s="84" t="s">
        <v>47</v>
      </c>
      <c r="I23" s="1" t="s">
        <v>149</v>
      </c>
      <c r="J23" s="1" t="s">
        <v>220</v>
      </c>
    </row>
    <row r="24" spans="1:11" ht="24.95" customHeight="1" x14ac:dyDescent="0.2">
      <c r="A24" s="85" t="s">
        <v>150</v>
      </c>
      <c r="B24" s="74">
        <v>1105</v>
      </c>
      <c r="C24" s="77">
        <v>147.5</v>
      </c>
      <c r="D24" s="107" t="s">
        <v>38</v>
      </c>
      <c r="E24" s="21" t="s">
        <v>147</v>
      </c>
      <c r="F24" s="21"/>
      <c r="G24" s="2" t="s">
        <v>168</v>
      </c>
      <c r="H24" s="107" t="s">
        <v>47</v>
      </c>
      <c r="I24" s="136" t="s">
        <v>178</v>
      </c>
      <c r="J24" s="107"/>
    </row>
    <row r="25" spans="1:11" ht="24" customHeight="1" x14ac:dyDescent="0.2">
      <c r="A25" s="86" t="s">
        <v>151</v>
      </c>
      <c r="B25" s="76">
        <f>2085-1105</f>
        <v>980</v>
      </c>
      <c r="C25" s="78">
        <v>134.26</v>
      </c>
      <c r="D25" s="109"/>
      <c r="E25" s="21" t="s">
        <v>148</v>
      </c>
      <c r="F25" s="21"/>
      <c r="G25" s="2" t="s">
        <v>168</v>
      </c>
      <c r="H25" s="109"/>
      <c r="I25" s="137"/>
      <c r="J25" s="109"/>
    </row>
    <row r="26" spans="1:11" ht="41.1" customHeight="1" x14ac:dyDescent="0.2">
      <c r="A26" s="1" t="s">
        <v>142</v>
      </c>
      <c r="B26" s="84">
        <v>2327</v>
      </c>
      <c r="C26" s="37">
        <v>281.25</v>
      </c>
      <c r="D26" s="84" t="s">
        <v>38</v>
      </c>
      <c r="E26" s="84" t="s">
        <v>97</v>
      </c>
      <c r="F26" s="84"/>
      <c r="G26" s="1" t="s">
        <v>167</v>
      </c>
      <c r="H26" s="84" t="s">
        <v>47</v>
      </c>
      <c r="I26" s="1" t="s">
        <v>140</v>
      </c>
      <c r="J26" s="1"/>
    </row>
    <row r="27" spans="1:11" ht="24" customHeight="1" x14ac:dyDescent="0.2">
      <c r="A27" s="2" t="s">
        <v>144</v>
      </c>
      <c r="B27" s="21">
        <v>1197</v>
      </c>
      <c r="C27" s="77">
        <v>111.18</v>
      </c>
      <c r="D27" s="21" t="s">
        <v>38</v>
      </c>
      <c r="E27" s="21" t="s">
        <v>55</v>
      </c>
      <c r="F27" s="21" t="s">
        <v>17</v>
      </c>
      <c r="G27" s="2" t="s">
        <v>168</v>
      </c>
      <c r="H27" s="2"/>
      <c r="I27" s="2" t="s">
        <v>134</v>
      </c>
      <c r="J27" s="2"/>
    </row>
    <row r="28" spans="1:11" ht="24" customHeight="1" x14ac:dyDescent="0.2">
      <c r="A28" s="1" t="s">
        <v>145</v>
      </c>
      <c r="B28" s="84">
        <v>1480</v>
      </c>
      <c r="C28" s="37">
        <v>124.62</v>
      </c>
      <c r="D28" s="84" t="s">
        <v>22</v>
      </c>
      <c r="E28" s="84" t="s">
        <v>148</v>
      </c>
      <c r="F28" s="84" t="s">
        <v>92</v>
      </c>
      <c r="G28" s="1" t="s">
        <v>168</v>
      </c>
      <c r="H28" s="84" t="s">
        <v>47</v>
      </c>
      <c r="I28" s="1" t="s">
        <v>48</v>
      </c>
      <c r="J28" s="1"/>
    </row>
    <row r="29" spans="1:11" ht="42" customHeight="1" x14ac:dyDescent="0.2">
      <c r="A29" s="2" t="s">
        <v>146</v>
      </c>
      <c r="B29" s="74">
        <v>837</v>
      </c>
      <c r="C29" s="138">
        <v>98.5</v>
      </c>
      <c r="D29" s="107" t="s">
        <v>38</v>
      </c>
      <c r="E29" s="107" t="s">
        <v>173</v>
      </c>
      <c r="F29" s="107"/>
      <c r="G29" s="110" t="s">
        <v>177</v>
      </c>
      <c r="H29" s="107" t="s">
        <v>47</v>
      </c>
      <c r="I29" s="110" t="s">
        <v>49</v>
      </c>
      <c r="J29" s="110" t="s">
        <v>209</v>
      </c>
    </row>
    <row r="30" spans="1:11" ht="24" customHeight="1" x14ac:dyDescent="0.2">
      <c r="A30" s="2" t="s">
        <v>111</v>
      </c>
      <c r="B30" s="21">
        <v>145</v>
      </c>
      <c r="C30" s="139"/>
      <c r="D30" s="108"/>
      <c r="E30" s="108"/>
      <c r="F30" s="108"/>
      <c r="G30" s="111"/>
      <c r="H30" s="108"/>
      <c r="I30" s="112"/>
      <c r="J30" s="112"/>
    </row>
    <row r="31" spans="1:11" ht="24" x14ac:dyDescent="0.2">
      <c r="A31" s="85" t="s">
        <v>50</v>
      </c>
      <c r="B31" s="74"/>
      <c r="C31" s="77">
        <v>204.79</v>
      </c>
      <c r="D31" s="21" t="s">
        <v>129</v>
      </c>
      <c r="E31" s="21" t="s">
        <v>29</v>
      </c>
      <c r="F31" s="21" t="s">
        <v>51</v>
      </c>
      <c r="G31" s="2" t="s">
        <v>107</v>
      </c>
      <c r="H31" s="21" t="s">
        <v>184</v>
      </c>
      <c r="I31" s="86" t="s">
        <v>49</v>
      </c>
      <c r="J31" s="86" t="s">
        <v>210</v>
      </c>
    </row>
    <row r="32" spans="1:11" s="5" customFormat="1" ht="42" customHeight="1" x14ac:dyDescent="0.2">
      <c r="A32" s="1" t="s">
        <v>153</v>
      </c>
      <c r="B32" s="84">
        <v>583</v>
      </c>
      <c r="C32" s="37">
        <f>68.58+12.66</f>
        <v>81.239999999999995</v>
      </c>
      <c r="D32" s="84" t="s">
        <v>155</v>
      </c>
      <c r="E32" s="84" t="s">
        <v>203</v>
      </c>
      <c r="F32" s="84" t="s">
        <v>19</v>
      </c>
      <c r="G32" s="81" t="s">
        <v>107</v>
      </c>
      <c r="H32" s="84" t="s">
        <v>154</v>
      </c>
      <c r="I32" s="1" t="s">
        <v>57</v>
      </c>
      <c r="J32" s="1"/>
      <c r="K32" s="4"/>
    </row>
    <row r="33" spans="1:10" ht="15.95" customHeight="1" x14ac:dyDescent="0.2">
      <c r="A33" s="1" t="s">
        <v>52</v>
      </c>
      <c r="B33" s="84">
        <v>552</v>
      </c>
      <c r="C33" s="96">
        <v>31.28</v>
      </c>
      <c r="D33" s="92" t="s">
        <v>136</v>
      </c>
      <c r="E33" s="92" t="s">
        <v>98</v>
      </c>
      <c r="F33" s="92" t="s">
        <v>99</v>
      </c>
      <c r="G33" s="94" t="s">
        <v>177</v>
      </c>
      <c r="H33" s="92" t="s">
        <v>137</v>
      </c>
      <c r="I33" s="94" t="s">
        <v>100</v>
      </c>
      <c r="J33" s="94" t="s">
        <v>138</v>
      </c>
    </row>
    <row r="34" spans="1:10" ht="24" customHeight="1" x14ac:dyDescent="0.2">
      <c r="A34" s="17" t="s">
        <v>53</v>
      </c>
      <c r="B34" s="80">
        <v>62</v>
      </c>
      <c r="C34" s="97"/>
      <c r="D34" s="93"/>
      <c r="E34" s="93"/>
      <c r="F34" s="93"/>
      <c r="G34" s="95"/>
      <c r="H34" s="93"/>
      <c r="I34" s="95"/>
      <c r="J34" s="95"/>
    </row>
    <row r="35" spans="1:10" ht="24" customHeight="1" x14ac:dyDescent="0.2">
      <c r="A35" s="13" t="s">
        <v>126</v>
      </c>
      <c r="B35" s="24">
        <v>60</v>
      </c>
      <c r="C35" s="35">
        <v>15.16</v>
      </c>
      <c r="D35" s="21" t="s">
        <v>175</v>
      </c>
      <c r="E35" s="76" t="s">
        <v>176</v>
      </c>
      <c r="F35" s="76" t="s">
        <v>127</v>
      </c>
      <c r="G35" s="2" t="s">
        <v>169</v>
      </c>
      <c r="H35" s="76"/>
      <c r="I35" s="72" t="s">
        <v>135</v>
      </c>
      <c r="J35" s="2"/>
    </row>
    <row r="36" spans="1:10" ht="36" x14ac:dyDescent="0.2">
      <c r="A36" s="1" t="s">
        <v>54</v>
      </c>
      <c r="B36" s="84">
        <v>402</v>
      </c>
      <c r="C36" s="37">
        <v>83.2</v>
      </c>
      <c r="D36" s="84" t="s">
        <v>38</v>
      </c>
      <c r="E36" s="84" t="s">
        <v>55</v>
      </c>
      <c r="F36" s="84" t="s">
        <v>101</v>
      </c>
      <c r="G36" s="1" t="s">
        <v>166</v>
      </c>
      <c r="H36" s="84" t="s">
        <v>139</v>
      </c>
      <c r="I36" s="81" t="s">
        <v>102</v>
      </c>
      <c r="J36" s="1" t="s">
        <v>202</v>
      </c>
    </row>
    <row r="37" spans="1:10" ht="42" customHeight="1" x14ac:dyDescent="0.2">
      <c r="A37" s="2" t="s">
        <v>112</v>
      </c>
      <c r="B37" s="21">
        <v>280</v>
      </c>
      <c r="C37" s="32">
        <v>31.9</v>
      </c>
      <c r="D37" s="21" t="s">
        <v>38</v>
      </c>
      <c r="E37" s="21" t="s">
        <v>104</v>
      </c>
      <c r="F37" s="21" t="s">
        <v>17</v>
      </c>
      <c r="G37" s="85" t="s">
        <v>166</v>
      </c>
      <c r="H37" s="21" t="s">
        <v>47</v>
      </c>
      <c r="I37" s="72" t="s">
        <v>58</v>
      </c>
      <c r="J37" s="21"/>
    </row>
    <row r="38" spans="1:10" ht="24" customHeight="1" x14ac:dyDescent="0.2">
      <c r="A38" s="1" t="s">
        <v>59</v>
      </c>
      <c r="B38" s="92">
        <f>1538-120-83</f>
        <v>1335</v>
      </c>
      <c r="C38" s="96">
        <v>317.68</v>
      </c>
      <c r="D38" s="84" t="s">
        <v>38</v>
      </c>
      <c r="E38" s="84" t="s">
        <v>60</v>
      </c>
      <c r="F38" s="84" t="s">
        <v>61</v>
      </c>
      <c r="G38" s="82" t="s">
        <v>166</v>
      </c>
      <c r="H38" s="92" t="s">
        <v>47</v>
      </c>
      <c r="I38" s="94" t="s">
        <v>62</v>
      </c>
      <c r="J38" s="94" t="s">
        <v>171</v>
      </c>
    </row>
    <row r="39" spans="1:10" ht="24" customHeight="1" x14ac:dyDescent="0.2">
      <c r="A39" s="1" t="s">
        <v>63</v>
      </c>
      <c r="B39" s="93"/>
      <c r="C39" s="101"/>
      <c r="D39" s="84" t="s">
        <v>38</v>
      </c>
      <c r="E39" s="84" t="s">
        <v>174</v>
      </c>
      <c r="F39" s="84" t="s">
        <v>61</v>
      </c>
      <c r="G39" s="82" t="s">
        <v>166</v>
      </c>
      <c r="H39" s="100"/>
      <c r="I39" s="103"/>
      <c r="J39" s="103"/>
    </row>
    <row r="40" spans="1:10" ht="24" customHeight="1" x14ac:dyDescent="0.2">
      <c r="A40" s="1" t="s">
        <v>64</v>
      </c>
      <c r="B40" s="84">
        <v>83</v>
      </c>
      <c r="C40" s="101"/>
      <c r="D40" s="84" t="s">
        <v>114</v>
      </c>
      <c r="E40" s="84" t="s">
        <v>113</v>
      </c>
      <c r="F40" s="84" t="s">
        <v>65</v>
      </c>
      <c r="G40" s="82" t="s">
        <v>166</v>
      </c>
      <c r="H40" s="100"/>
      <c r="I40" s="103"/>
      <c r="J40" s="103"/>
    </row>
    <row r="41" spans="1:10" ht="24" customHeight="1" x14ac:dyDescent="0.2">
      <c r="A41" s="1" t="s">
        <v>66</v>
      </c>
      <c r="B41" s="84">
        <v>120</v>
      </c>
      <c r="C41" s="97"/>
      <c r="D41" s="84" t="s">
        <v>115</v>
      </c>
      <c r="E41" s="84" t="s">
        <v>113</v>
      </c>
      <c r="F41" s="84" t="s">
        <v>65</v>
      </c>
      <c r="G41" s="82" t="s">
        <v>166</v>
      </c>
      <c r="H41" s="93"/>
      <c r="I41" s="95"/>
      <c r="J41" s="95"/>
    </row>
    <row r="42" spans="1:10" ht="24" customHeight="1" x14ac:dyDescent="0.2">
      <c r="A42" s="13" t="s">
        <v>67</v>
      </c>
      <c r="B42" s="24">
        <v>590</v>
      </c>
      <c r="C42" s="35">
        <v>132.86000000000001</v>
      </c>
      <c r="D42" s="21" t="s">
        <v>38</v>
      </c>
      <c r="E42" s="21" t="s">
        <v>97</v>
      </c>
      <c r="F42" s="21" t="s">
        <v>119</v>
      </c>
      <c r="G42" s="72" t="s">
        <v>211</v>
      </c>
      <c r="H42" s="21" t="s">
        <v>47</v>
      </c>
      <c r="I42" s="72" t="s">
        <v>118</v>
      </c>
      <c r="J42" s="2"/>
    </row>
    <row r="43" spans="1:10" ht="24" customHeight="1" x14ac:dyDescent="0.2">
      <c r="A43" s="19" t="s">
        <v>68</v>
      </c>
      <c r="B43" s="38">
        <v>273</v>
      </c>
      <c r="C43" s="39">
        <v>66.998000000000005</v>
      </c>
      <c r="D43" s="84" t="s">
        <v>38</v>
      </c>
      <c r="E43" s="84" t="s">
        <v>69</v>
      </c>
      <c r="F43" s="84" t="s">
        <v>96</v>
      </c>
      <c r="G43" s="81" t="s">
        <v>166</v>
      </c>
      <c r="H43" s="84" t="s">
        <v>47</v>
      </c>
      <c r="I43" s="81" t="s">
        <v>70</v>
      </c>
      <c r="J43" s="1" t="s">
        <v>201</v>
      </c>
    </row>
    <row r="44" spans="1:10" ht="42" customHeight="1" x14ac:dyDescent="0.2">
      <c r="A44" s="2" t="s">
        <v>120</v>
      </c>
      <c r="B44" s="21">
        <v>139</v>
      </c>
      <c r="C44" s="32">
        <v>26.7</v>
      </c>
      <c r="D44" s="21" t="s">
        <v>90</v>
      </c>
      <c r="E44" s="74" t="s">
        <v>157</v>
      </c>
      <c r="F44" s="74" t="s">
        <v>91</v>
      </c>
      <c r="G44" s="72" t="s">
        <v>170</v>
      </c>
      <c r="H44" s="74" t="s">
        <v>47</v>
      </c>
      <c r="I44" s="72" t="s">
        <v>221</v>
      </c>
      <c r="J44" s="20" t="s">
        <v>116</v>
      </c>
    </row>
    <row r="45" spans="1:10" ht="24" customHeight="1" x14ac:dyDescent="0.2">
      <c r="A45" s="1" t="s">
        <v>71</v>
      </c>
      <c r="B45" s="84">
        <v>649</v>
      </c>
      <c r="C45" s="37">
        <v>59.74</v>
      </c>
      <c r="D45" s="84" t="s">
        <v>38</v>
      </c>
      <c r="E45" s="84" t="s">
        <v>97</v>
      </c>
      <c r="F45" s="84" t="s">
        <v>17</v>
      </c>
      <c r="G45" s="81" t="s">
        <v>166</v>
      </c>
      <c r="H45" s="84" t="s">
        <v>47</v>
      </c>
      <c r="I45" s="81" t="s">
        <v>72</v>
      </c>
      <c r="J45" s="1"/>
    </row>
    <row r="46" spans="1:10" ht="24" customHeight="1" x14ac:dyDescent="0.2">
      <c r="A46" s="18" t="s">
        <v>73</v>
      </c>
      <c r="B46" s="40">
        <v>1095</v>
      </c>
      <c r="C46" s="41">
        <v>107.96</v>
      </c>
      <c r="D46" s="21" t="s">
        <v>38</v>
      </c>
      <c r="E46" s="21"/>
      <c r="F46" s="21"/>
      <c r="G46" s="72" t="s">
        <v>211</v>
      </c>
      <c r="H46" s="21" t="s">
        <v>47</v>
      </c>
      <c r="I46" s="72" t="s">
        <v>74</v>
      </c>
      <c r="J46" s="2" t="s">
        <v>220</v>
      </c>
    </row>
    <row r="47" spans="1:10" ht="14.1" customHeight="1" x14ac:dyDescent="0.2">
      <c r="A47" s="98" t="s">
        <v>198</v>
      </c>
      <c r="B47" s="92">
        <v>4847</v>
      </c>
      <c r="C47" s="96">
        <v>463.26</v>
      </c>
      <c r="D47" s="102" t="s">
        <v>212</v>
      </c>
      <c r="E47" s="92" t="s">
        <v>196</v>
      </c>
      <c r="F47" s="92" t="s">
        <v>197</v>
      </c>
      <c r="G47" s="113" t="s">
        <v>213</v>
      </c>
      <c r="H47" s="92" t="s">
        <v>47</v>
      </c>
      <c r="I47" s="113" t="s">
        <v>75</v>
      </c>
      <c r="J47" s="114"/>
    </row>
    <row r="48" spans="1:10" ht="14.1" customHeight="1" x14ac:dyDescent="0.2">
      <c r="A48" s="99"/>
      <c r="B48" s="100"/>
      <c r="C48" s="101"/>
      <c r="D48" s="102"/>
      <c r="E48" s="100"/>
      <c r="F48" s="100"/>
      <c r="G48" s="113"/>
      <c r="H48" s="100"/>
      <c r="I48" s="113"/>
      <c r="J48" s="114"/>
    </row>
    <row r="49" spans="1:11" ht="14.1" customHeight="1" x14ac:dyDescent="0.2">
      <c r="A49" s="99"/>
      <c r="B49" s="100"/>
      <c r="C49" s="101"/>
      <c r="D49" s="102"/>
      <c r="E49" s="100"/>
      <c r="F49" s="100"/>
      <c r="G49" s="113"/>
      <c r="H49" s="100"/>
      <c r="I49" s="113"/>
      <c r="J49" s="114"/>
    </row>
    <row r="50" spans="1:11" ht="14.1" customHeight="1" x14ac:dyDescent="0.2">
      <c r="A50" s="99"/>
      <c r="B50" s="100"/>
      <c r="C50" s="101"/>
      <c r="D50" s="102"/>
      <c r="E50" s="100"/>
      <c r="F50" s="100"/>
      <c r="G50" s="113"/>
      <c r="H50" s="100"/>
      <c r="I50" s="113"/>
      <c r="J50" s="114"/>
    </row>
    <row r="51" spans="1:11" ht="14.1" customHeight="1" x14ac:dyDescent="0.2">
      <c r="A51" s="99"/>
      <c r="B51" s="100"/>
      <c r="C51" s="101"/>
      <c r="D51" s="102"/>
      <c r="E51" s="100"/>
      <c r="F51" s="100"/>
      <c r="G51" s="113"/>
      <c r="H51" s="100"/>
      <c r="I51" s="113"/>
      <c r="J51" s="114"/>
    </row>
    <row r="52" spans="1:11" ht="23.1" customHeight="1" x14ac:dyDescent="0.2">
      <c r="A52" s="99"/>
      <c r="B52" s="93"/>
      <c r="C52" s="97"/>
      <c r="D52" s="102"/>
      <c r="E52" s="93"/>
      <c r="F52" s="93"/>
      <c r="G52" s="113"/>
      <c r="H52" s="93"/>
      <c r="I52" s="113"/>
      <c r="J52" s="114"/>
    </row>
    <row r="53" spans="1:11" ht="27" customHeight="1" x14ac:dyDescent="0.2">
      <c r="A53" s="27" t="s">
        <v>117</v>
      </c>
      <c r="B53" s="42">
        <f>226+1476</f>
        <v>1702</v>
      </c>
      <c r="C53" s="43">
        <v>150.02000000000001</v>
      </c>
      <c r="D53" s="28" t="s">
        <v>86</v>
      </c>
      <c r="E53" s="28" t="s">
        <v>152</v>
      </c>
      <c r="F53" s="28" t="s">
        <v>85</v>
      </c>
      <c r="G53" s="72" t="s">
        <v>211</v>
      </c>
      <c r="H53" s="21" t="s">
        <v>47</v>
      </c>
      <c r="I53" s="72" t="s">
        <v>76</v>
      </c>
      <c r="J53" s="29" t="s">
        <v>130</v>
      </c>
    </row>
    <row r="54" spans="1:11" ht="24" customHeight="1" x14ac:dyDescent="0.2">
      <c r="A54" s="26" t="s">
        <v>77</v>
      </c>
      <c r="B54" s="44">
        <v>83</v>
      </c>
      <c r="C54" s="45">
        <v>9.92</v>
      </c>
      <c r="D54" s="84" t="s">
        <v>122</v>
      </c>
      <c r="E54" s="84" t="s">
        <v>56</v>
      </c>
      <c r="F54" s="84" t="s">
        <v>123</v>
      </c>
      <c r="G54" s="81" t="s">
        <v>107</v>
      </c>
      <c r="H54" s="84" t="s">
        <v>165</v>
      </c>
      <c r="I54" s="81" t="s">
        <v>78</v>
      </c>
      <c r="J54" s="1"/>
    </row>
    <row r="55" spans="1:11" s="5" customFormat="1" ht="14.1" customHeight="1" x14ac:dyDescent="0.2">
      <c r="A55" s="18" t="s">
        <v>103</v>
      </c>
      <c r="B55" s="21">
        <v>320</v>
      </c>
      <c r="C55" s="104">
        <v>233.97300000000001</v>
      </c>
      <c r="D55" s="107" t="s">
        <v>158</v>
      </c>
      <c r="E55" s="107" t="s">
        <v>9</v>
      </c>
      <c r="F55" s="107"/>
      <c r="G55" s="110" t="s">
        <v>169</v>
      </c>
      <c r="H55" s="107" t="s">
        <v>47</v>
      </c>
      <c r="I55" s="110" t="s">
        <v>49</v>
      </c>
      <c r="J55" s="110" t="s">
        <v>209</v>
      </c>
      <c r="K55" s="4"/>
    </row>
    <row r="56" spans="1:11" ht="14.1" customHeight="1" x14ac:dyDescent="0.2">
      <c r="A56" s="18" t="s">
        <v>94</v>
      </c>
      <c r="B56" s="21">
        <v>256</v>
      </c>
      <c r="C56" s="105"/>
      <c r="D56" s="108"/>
      <c r="E56" s="108"/>
      <c r="F56" s="108"/>
      <c r="G56" s="111"/>
      <c r="H56" s="108"/>
      <c r="I56" s="111"/>
      <c r="J56" s="111"/>
    </row>
    <row r="57" spans="1:11" ht="14.1" customHeight="1" x14ac:dyDescent="0.2">
      <c r="A57" s="18" t="s">
        <v>95</v>
      </c>
      <c r="B57" s="21">
        <v>489</v>
      </c>
      <c r="C57" s="105"/>
      <c r="D57" s="108"/>
      <c r="E57" s="108"/>
      <c r="F57" s="108"/>
      <c r="G57" s="111"/>
      <c r="H57" s="108"/>
      <c r="I57" s="111"/>
      <c r="J57" s="111"/>
    </row>
    <row r="58" spans="1:11" ht="14.1" customHeight="1" x14ac:dyDescent="0.2">
      <c r="A58" s="18" t="s">
        <v>80</v>
      </c>
      <c r="B58" s="21">
        <v>291</v>
      </c>
      <c r="C58" s="105"/>
      <c r="D58" s="109"/>
      <c r="E58" s="109"/>
      <c r="F58" s="109"/>
      <c r="G58" s="112"/>
      <c r="H58" s="109"/>
      <c r="I58" s="111"/>
      <c r="J58" s="111"/>
    </row>
    <row r="59" spans="1:11" ht="29.1" customHeight="1" x14ac:dyDescent="0.2">
      <c r="A59" s="18" t="s">
        <v>81</v>
      </c>
      <c r="B59" s="40">
        <v>1548</v>
      </c>
      <c r="C59" s="106"/>
      <c r="D59" s="21" t="s">
        <v>82</v>
      </c>
      <c r="E59" s="75"/>
      <c r="F59" s="75" t="s">
        <v>79</v>
      </c>
      <c r="G59" s="72" t="s">
        <v>183</v>
      </c>
      <c r="H59" s="75" t="s">
        <v>47</v>
      </c>
      <c r="I59" s="112"/>
      <c r="J59" s="112"/>
    </row>
    <row r="60" spans="1:11" ht="39.950000000000003" customHeight="1" x14ac:dyDescent="0.2">
      <c r="A60" s="2" t="s">
        <v>83</v>
      </c>
      <c r="B60" s="21"/>
      <c r="C60" s="32">
        <v>598.29999999999995</v>
      </c>
      <c r="D60" s="21" t="s">
        <v>29</v>
      </c>
      <c r="E60" s="21"/>
      <c r="F60" s="21" t="s">
        <v>84</v>
      </c>
      <c r="G60" s="72" t="s">
        <v>107</v>
      </c>
      <c r="H60" s="21" t="s">
        <v>186</v>
      </c>
      <c r="I60" s="86" t="s">
        <v>49</v>
      </c>
      <c r="J60" s="86" t="s">
        <v>210</v>
      </c>
    </row>
    <row r="61" spans="1:11" ht="12" x14ac:dyDescent="0.2">
      <c r="A61" s="46" t="s">
        <v>208</v>
      </c>
      <c r="C61" s="88"/>
    </row>
    <row r="62" spans="1:11" ht="92.1" customHeight="1" x14ac:dyDescent="0.2">
      <c r="A62" s="47"/>
    </row>
  </sheetData>
  <mergeCells count="67">
    <mergeCell ref="A3:A4"/>
    <mergeCell ref="H20:H21"/>
    <mergeCell ref="A20:A21"/>
    <mergeCell ref="E33:E34"/>
    <mergeCell ref="D33:D34"/>
    <mergeCell ref="G33:G34"/>
    <mergeCell ref="H33:H34"/>
    <mergeCell ref="F33:F34"/>
    <mergeCell ref="D24:D25"/>
    <mergeCell ref="H24:H25"/>
    <mergeCell ref="D22:D23"/>
    <mergeCell ref="B3:B4"/>
    <mergeCell ref="E17:E18"/>
    <mergeCell ref="F17:F18"/>
    <mergeCell ref="G17:G18"/>
    <mergeCell ref="H17:H18"/>
    <mergeCell ref="G55:G58"/>
    <mergeCell ref="F55:F58"/>
    <mergeCell ref="F47:F52"/>
    <mergeCell ref="H47:H52"/>
    <mergeCell ref="B38:B39"/>
    <mergeCell ref="E55:E58"/>
    <mergeCell ref="B47:B52"/>
    <mergeCell ref="C47:C52"/>
    <mergeCell ref="D47:D52"/>
    <mergeCell ref="E47:E52"/>
    <mergeCell ref="A11:A12"/>
    <mergeCell ref="B11:B12"/>
    <mergeCell ref="C33:C34"/>
    <mergeCell ref="C38:C41"/>
    <mergeCell ref="G47:G52"/>
    <mergeCell ref="B20:B21"/>
    <mergeCell ref="B17:B19"/>
    <mergeCell ref="A17:A19"/>
    <mergeCell ref="A47:A52"/>
    <mergeCell ref="D17:D18"/>
    <mergeCell ref="D29:D30"/>
    <mergeCell ref="E29:E30"/>
    <mergeCell ref="F29:F30"/>
    <mergeCell ref="G29:G30"/>
    <mergeCell ref="C3:C4"/>
    <mergeCell ref="C6:C7"/>
    <mergeCell ref="C17:C18"/>
    <mergeCell ref="C20:C21"/>
    <mergeCell ref="B13:B14"/>
    <mergeCell ref="I20:I21"/>
    <mergeCell ref="J20:J21"/>
    <mergeCell ref="C55:C59"/>
    <mergeCell ref="C29:C30"/>
    <mergeCell ref="A13:A14"/>
    <mergeCell ref="I47:I52"/>
    <mergeCell ref="J47:J52"/>
    <mergeCell ref="I38:I41"/>
    <mergeCell ref="J38:J41"/>
    <mergeCell ref="H38:H41"/>
    <mergeCell ref="J17:J18"/>
    <mergeCell ref="I33:I34"/>
    <mergeCell ref="J33:J34"/>
    <mergeCell ref="I24:I25"/>
    <mergeCell ref="J24:J25"/>
    <mergeCell ref="D55:D58"/>
    <mergeCell ref="H29:H30"/>
    <mergeCell ref="H55:H58"/>
    <mergeCell ref="J55:J59"/>
    <mergeCell ref="I55:I59"/>
    <mergeCell ref="I29:I30"/>
    <mergeCell ref="J29:J30"/>
  </mergeCell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perceel 1, Oost</vt:lpstr>
      <vt:lpstr>perceel 2, West</vt:lpstr>
      <vt:lpstr>perceel 3, Meierijstad</vt:lpstr>
      <vt:lpstr>'perceel 3, Meierijstad'!Afdrukbereik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Reus</dc:creator>
  <cp:lastModifiedBy>hwijng</cp:lastModifiedBy>
  <cp:lastPrinted>2019-05-28T05:24:07Z</cp:lastPrinted>
  <dcterms:created xsi:type="dcterms:W3CDTF">2019-03-06T15:57:41Z</dcterms:created>
  <dcterms:modified xsi:type="dcterms:W3CDTF">2023-05-22T13:25:08Z</dcterms:modified>
</cp:coreProperties>
</file>