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OOADA\Europees aanbesteden 2024 en 2025\"/>
    </mc:Choice>
  </mc:AlternateContent>
  <xr:revisionPtr revIDLastSave="0" documentId="8_{0900785D-94A4-4C29-96DF-4B975DCE4B33}" xr6:coauthVersionLast="47" xr6:coauthVersionMax="47" xr10:uidLastSave="{00000000-0000-0000-0000-000000000000}"/>
  <bookViews>
    <workbookView xWindow="-93" yWindow="-93" windowWidth="25786" windowHeight="13986" xr2:uid="{07860CF7-35B4-4F54-8E02-36569436D4FF}"/>
  </bookViews>
  <sheets>
    <sheet name="Elektra" sheetId="1" r:id="rId1"/>
    <sheet name="G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M39" i="1" l="1"/>
  <c r="J39" i="1"/>
  <c r="I39" i="1"/>
  <c r="K19" i="1"/>
  <c r="K35" i="1"/>
  <c r="K16" i="1"/>
  <c r="K32" i="1"/>
  <c r="K14" i="1"/>
  <c r="K9" i="1"/>
  <c r="K20" i="1"/>
  <c r="K30" i="1"/>
  <c r="K13" i="1"/>
  <c r="K12" i="1"/>
  <c r="K11" i="1"/>
  <c r="K25" i="1"/>
  <c r="K24" i="1"/>
  <c r="K23" i="1"/>
  <c r="K22" i="1"/>
  <c r="K21" i="1"/>
  <c r="K34" i="1"/>
  <c r="K33" i="1"/>
  <c r="K27" i="1"/>
  <c r="K3" i="1"/>
  <c r="K2" i="1"/>
  <c r="K10" i="1"/>
  <c r="K15" i="1"/>
  <c r="K5" i="1"/>
  <c r="K7" i="1"/>
  <c r="K6" i="1"/>
  <c r="K18" i="1"/>
  <c r="K17" i="1"/>
  <c r="K4" i="1"/>
  <c r="K8" i="1"/>
  <c r="K38" i="1"/>
  <c r="K36" i="1"/>
  <c r="K37" i="1" l="1"/>
  <c r="K39" i="1" s="1"/>
</calcChain>
</file>

<file path=xl/sharedStrings.xml><?xml version="1.0" encoding="utf-8"?>
<sst xmlns="http://schemas.openxmlformats.org/spreadsheetml/2006/main" count="1111" uniqueCount="308">
  <si>
    <t>EAN</t>
  </si>
  <si>
    <t>Aansluiting straat</t>
  </si>
  <si>
    <t>Aansluiting plaats</t>
  </si>
  <si>
    <t>Factuuradres straat</t>
  </si>
  <si>
    <t>Kostenplaats</t>
  </si>
  <si>
    <t>871685900015267744</t>
  </si>
  <si>
    <t>20XA</t>
  </si>
  <si>
    <t>1e Jan vd Heijdenstr</t>
  </si>
  <si>
    <t>163</t>
  </si>
  <si>
    <t>1072TS</t>
  </si>
  <si>
    <t>AMSTERDAM</t>
  </si>
  <si>
    <t>Eerste Jan van der Heijdenstraat</t>
  </si>
  <si>
    <t>161</t>
  </si>
  <si>
    <t>1072 TS</t>
  </si>
  <si>
    <t>Amsterdam</t>
  </si>
  <si>
    <t>871685920002384643</t>
  </si>
  <si>
    <t>20XU</t>
  </si>
  <si>
    <t>Stadionkade</t>
  </si>
  <si>
    <t>113</t>
  </si>
  <si>
    <t>HS</t>
  </si>
  <si>
    <t>1076BN</t>
  </si>
  <si>
    <t>1076 BN</t>
  </si>
  <si>
    <t>20YA</t>
  </si>
  <si>
    <t>Anjeliersstraat</t>
  </si>
  <si>
    <t>157</t>
  </si>
  <si>
    <t>1015NG</t>
  </si>
  <si>
    <t>1015 NG</t>
  </si>
  <si>
    <t>871685900009892488</t>
  </si>
  <si>
    <t>Westerstraat</t>
  </si>
  <si>
    <t>297</t>
  </si>
  <si>
    <t>1015MH</t>
  </si>
  <si>
    <t>871685900013089638</t>
  </si>
  <si>
    <t>20TX00</t>
  </si>
  <si>
    <t>Niersstraat</t>
  </si>
  <si>
    <t>41</t>
  </si>
  <si>
    <t>1078VJ</t>
  </si>
  <si>
    <t>1078 VJ</t>
  </si>
  <si>
    <t>871685900009767601</t>
  </si>
  <si>
    <t>20TS</t>
  </si>
  <si>
    <t>Corellistraat</t>
  </si>
  <si>
    <t>1</t>
  </si>
  <si>
    <t>1077HA</t>
  </si>
  <si>
    <t>1077 HA</t>
  </si>
  <si>
    <t>871685920002251303</t>
  </si>
  <si>
    <t>18UH01</t>
  </si>
  <si>
    <t>Noorderstraat</t>
  </si>
  <si>
    <t>6</t>
  </si>
  <si>
    <t>1017TV</t>
  </si>
  <si>
    <t>35</t>
  </si>
  <si>
    <t>1017 TV</t>
  </si>
  <si>
    <t>871685920001739086</t>
  </si>
  <si>
    <t>871685900009391363</t>
  </si>
  <si>
    <t>Nieuwe Looiersstraat</t>
  </si>
  <si>
    <t>9</t>
  </si>
  <si>
    <t>1017VA</t>
  </si>
  <si>
    <t>871685900014889800</t>
  </si>
  <si>
    <t>19BS</t>
  </si>
  <si>
    <t>Van Ostadestraat</t>
  </si>
  <si>
    <t>201</t>
  </si>
  <si>
    <t>1073TN</t>
  </si>
  <si>
    <t>1073 TN</t>
  </si>
  <si>
    <t>871685900013335964</t>
  </si>
  <si>
    <t>272</t>
  </si>
  <si>
    <t>1073TV</t>
  </si>
  <si>
    <t>1073 TV</t>
  </si>
  <si>
    <t>871685900003603554</t>
  </si>
  <si>
    <t>19BO</t>
  </si>
  <si>
    <t>Willem Witsenstraat</t>
  </si>
  <si>
    <t>10</t>
  </si>
  <si>
    <t>1077AZ</t>
  </si>
  <si>
    <t>1077 AZ</t>
  </si>
  <si>
    <t>871685920001788756</t>
  </si>
  <si>
    <t>20VJ</t>
  </si>
  <si>
    <t>Nicolaas Maesstraat</t>
  </si>
  <si>
    <t>124</t>
  </si>
  <si>
    <t>1071RH</t>
  </si>
  <si>
    <t>1071 RH</t>
  </si>
  <si>
    <t>871685900013603186</t>
  </si>
  <si>
    <t>31JF</t>
  </si>
  <si>
    <t>Cornelis Krusemanstraat</t>
  </si>
  <si>
    <t>1075NL</t>
  </si>
  <si>
    <t>1075 NL</t>
  </si>
  <si>
    <t>871685900012693812</t>
  </si>
  <si>
    <t>24DP</t>
  </si>
  <si>
    <t>Kraijenhoffstraat</t>
  </si>
  <si>
    <t>1018RK</t>
  </si>
  <si>
    <t>1018 RK</t>
  </si>
  <si>
    <t>871685900015181217</t>
  </si>
  <si>
    <t>20VA</t>
  </si>
  <si>
    <t>Elandsstraat</t>
  </si>
  <si>
    <t>99</t>
  </si>
  <si>
    <t>1016RX</t>
  </si>
  <si>
    <t>1016 RX</t>
  </si>
  <si>
    <t>871685900015275640</t>
  </si>
  <si>
    <t>42</t>
  </si>
  <si>
    <t>1016SG</t>
  </si>
  <si>
    <t>19BW</t>
  </si>
  <si>
    <t>Dintelstraat</t>
  </si>
  <si>
    <t>5</t>
  </si>
  <si>
    <t>1078VN</t>
  </si>
  <si>
    <t>1078 VN</t>
  </si>
  <si>
    <t>871685900013827704</t>
  </si>
  <si>
    <t>11</t>
  </si>
  <si>
    <t>871685900013450360</t>
  </si>
  <si>
    <t>31FN</t>
  </si>
  <si>
    <t>Uiterwaardenstraat</t>
  </si>
  <si>
    <t>544</t>
  </si>
  <si>
    <t>SCHOOL</t>
  </si>
  <si>
    <t>1079AZ</t>
  </si>
  <si>
    <t>1079 AZ</t>
  </si>
  <si>
    <t>871685920003135275</t>
  </si>
  <si>
    <t>546</t>
  </si>
  <si>
    <t>871685900014546864</t>
  </si>
  <si>
    <t>20VK</t>
  </si>
  <si>
    <t>Oudeschans</t>
  </si>
  <si>
    <t>1011KT</t>
  </si>
  <si>
    <t>Nieuwe Batavierstraat</t>
  </si>
  <si>
    <t>96</t>
  </si>
  <si>
    <t>1011 LX</t>
  </si>
  <si>
    <t>871685900014547373</t>
  </si>
  <si>
    <t>871685900014572788</t>
  </si>
  <si>
    <t>Nieuwe Uilenburgerstraat</t>
  </si>
  <si>
    <t>1011LX</t>
  </si>
  <si>
    <t>871685900014658802</t>
  </si>
  <si>
    <t>871685900013442907</t>
  </si>
  <si>
    <t>Nieuwe Ridderstraat</t>
  </si>
  <si>
    <t>1011CN</t>
  </si>
  <si>
    <t>871685900013651651</t>
  </si>
  <si>
    <t>18WU</t>
  </si>
  <si>
    <t>Herengracht</t>
  </si>
  <si>
    <t>34</t>
  </si>
  <si>
    <t>1015BL</t>
  </si>
  <si>
    <t>1015 BL</t>
  </si>
  <si>
    <t>871685900013763279</t>
  </si>
  <si>
    <t>22</t>
  </si>
  <si>
    <t>871685900013521626</t>
  </si>
  <si>
    <t>Keizersgracht</t>
  </si>
  <si>
    <t>1015CD</t>
  </si>
  <si>
    <t>871685900014516751</t>
  </si>
  <si>
    <t>18UH00</t>
  </si>
  <si>
    <t>Korte Lepelstraat</t>
  </si>
  <si>
    <t>81</t>
  </si>
  <si>
    <t>1018ZA</t>
  </si>
  <si>
    <t>1018 ZA</t>
  </si>
  <si>
    <t>871685920002722261</t>
  </si>
  <si>
    <t>18RN</t>
  </si>
  <si>
    <t>Woestduinstraat</t>
  </si>
  <si>
    <t>14</t>
  </si>
  <si>
    <t>1058TE</t>
  </si>
  <si>
    <t>Theophile de Bockstraat</t>
  </si>
  <si>
    <t>1058 VC</t>
  </si>
  <si>
    <t>871685920002531344</t>
  </si>
  <si>
    <t>16</t>
  </si>
  <si>
    <t>871685920002316644</t>
  </si>
  <si>
    <t>30RL</t>
  </si>
  <si>
    <t>Antonio Vivaldistraat</t>
  </si>
  <si>
    <t>15</t>
  </si>
  <si>
    <t>1083HP</t>
  </si>
  <si>
    <t>1083 HP</t>
  </si>
  <si>
    <t>871685900007796993</t>
  </si>
  <si>
    <t>20TX01</t>
  </si>
  <si>
    <t>Karel du Jardinstraat</t>
  </si>
  <si>
    <t>74</t>
  </si>
  <si>
    <t>1073TE</t>
  </si>
  <si>
    <t>76</t>
  </si>
  <si>
    <t>1073 TE</t>
  </si>
  <si>
    <t>871687140023676703</t>
  </si>
  <si>
    <t>871687140000061928</t>
  </si>
  <si>
    <t>A</t>
  </si>
  <si>
    <t>871687140018227866</t>
  </si>
  <si>
    <t>871687140006323655</t>
  </si>
  <si>
    <t>871687140010666892</t>
  </si>
  <si>
    <t>871687140012449776</t>
  </si>
  <si>
    <t>871687140023316487</t>
  </si>
  <si>
    <t>871687140014497539</t>
  </si>
  <si>
    <t>871687140018794498</t>
  </si>
  <si>
    <t>871687140001349056</t>
  </si>
  <si>
    <t>871687140001874503</t>
  </si>
  <si>
    <t>871687140007556106</t>
  </si>
  <si>
    <t>871687140008825423</t>
  </si>
  <si>
    <t>871687140009239878</t>
  </si>
  <si>
    <t>871687140011722641</t>
  </si>
  <si>
    <t>871687140015119034</t>
  </si>
  <si>
    <t>871687140024212160</t>
  </si>
  <si>
    <t>871687140015047511</t>
  </si>
  <si>
    <t>871687140019069649</t>
  </si>
  <si>
    <t>871687140000514448</t>
  </si>
  <si>
    <t>871687140017895776</t>
  </si>
  <si>
    <t>871687140008917234</t>
  </si>
  <si>
    <t>871687140008524913</t>
  </si>
  <si>
    <t>871687140018159631</t>
  </si>
  <si>
    <t>871687140008484422</t>
  </si>
  <si>
    <t>871685920003675863</t>
  </si>
  <si>
    <t>871687140024591425</t>
  </si>
  <si>
    <t>871685900009272556</t>
  </si>
  <si>
    <t>Lindengracht</t>
  </si>
  <si>
    <t>93</t>
  </si>
  <si>
    <t>1015KD</t>
  </si>
  <si>
    <t>871687140014081806</t>
  </si>
  <si>
    <t>nr</t>
  </si>
  <si>
    <t>toev</t>
  </si>
  <si>
    <t>PC</t>
  </si>
  <si>
    <t>Pc</t>
  </si>
  <si>
    <t>Plaats</t>
  </si>
  <si>
    <t>Stichting Openbaar Onderwijs aan de Amstel, p/a Oscar Carre</t>
  </si>
  <si>
    <t>20XA-OscarCarre@ooada.nl</t>
  </si>
  <si>
    <t>Stichting Openbaar Onderwijs aan de Amstel, p/a Olympiaschool</t>
  </si>
  <si>
    <t>20XU-Olympia@ooada.nl</t>
  </si>
  <si>
    <t>Stichting Openbaar Onderwijs aan de Amstel, p/a Theo Thijssenschool</t>
  </si>
  <si>
    <t>20YA-TheoThijssen@ooada.nl</t>
  </si>
  <si>
    <t>Stichting Openbaar Onderwijs aan de Amstel, p/a 6e Montessorischool Anne Frank</t>
  </si>
  <si>
    <t>20TX00-6eMont@ooada.nl</t>
  </si>
  <si>
    <t>Stichting Openbaar Onderwijs aan de Amstel, p/a 1e Montesorischool De Wielewaal</t>
  </si>
  <si>
    <t>20TS-1eMont@ooada.nl</t>
  </si>
  <si>
    <t>Stichting Openbaar Onderwijs aan de Amstel, p/a Basisschool De Kleine Reus</t>
  </si>
  <si>
    <t>18UH01-KleineReus@ooada.nl</t>
  </si>
  <si>
    <t>Stichting Openbaar Onderwijs aan de Amstel, p/a 3e Daltonbasisschool Alberdingk Thijm</t>
  </si>
  <si>
    <t>19BS-3eDalton@ooada.nl</t>
  </si>
  <si>
    <t>Stichting Openbaar Onderwijs aan de Amstel, p/a 2e Daltonschool Pieter Bakkum</t>
  </si>
  <si>
    <t>19BO-2eDalton@ooada.nl</t>
  </si>
  <si>
    <t>Stichting Openbaar Onderwijs aan de Amstel, p/a Nicolaas Maesschool</t>
  </si>
  <si>
    <t>20VJ-NicolaasMaes@ooada.nl</t>
  </si>
  <si>
    <t>Stichting Openbaar Onderwijs aan de Amstel, p/a Kleine Nicolaas</t>
  </si>
  <si>
    <t>31JF-KleineNicolaas@ooada.nl</t>
  </si>
  <si>
    <t>Stichting Openbaar Onderwijs aan de Amstel, p/a Basisschool Oostelijke Eilanden</t>
  </si>
  <si>
    <t>24DP-BOE@ooada.nl</t>
  </si>
  <si>
    <t>Stichting Openbaar Onderwijs aan de Amstel, p/a 14e Montessorischool De Jordaan</t>
  </si>
  <si>
    <t>20VA-14eMont@ooada.nl</t>
  </si>
  <si>
    <t>Stichting Openbaar Onderwijs aan de Amstel, p/a Dongeschool</t>
  </si>
  <si>
    <t>19BW-Donge@ooada.nl</t>
  </si>
  <si>
    <t>Stichting Openbaar Onderwijs aan de Amstel, p/a Obs 15e montessorischool Van Maas en Waal</t>
  </si>
  <si>
    <t>31FN-15eMont@ooada.nl</t>
  </si>
  <si>
    <t>Stichting Openbaar Onderwijs aan de Amstel, p/a De Witte Olifant</t>
  </si>
  <si>
    <t>20VK-WitteOlifant@ooada.nl</t>
  </si>
  <si>
    <t>Stichting Openbaar Onderwijs aan de Amstel, p/a De Burght</t>
  </si>
  <si>
    <t>18WU-Burght@ooada.nl</t>
  </si>
  <si>
    <t>Stichting Openbaar Onderwijs aan de Amstel, p/a Dr.E Boekmanschool</t>
  </si>
  <si>
    <t>18UH00-Boekman@ooada.nl</t>
  </si>
  <si>
    <t>Stichting Openbaar Onderwijs aan de Amstel, p/a 9e Montessorischool De Scholekster</t>
  </si>
  <si>
    <t>20TX01-9emont@ooada.nl</t>
  </si>
  <si>
    <t>Facturen ter attentie van</t>
  </si>
  <si>
    <t>Factuur vesturen naar</t>
  </si>
  <si>
    <t>Oscar Carre</t>
  </si>
  <si>
    <t>Olympiaschool</t>
  </si>
  <si>
    <t>Theo Thijssenschool</t>
  </si>
  <si>
    <t>Theo Thijssenschool Dependance</t>
  </si>
  <si>
    <t>6e Montessorischool Anne Frank</t>
  </si>
  <si>
    <t>1e Montessorischool De Wielewaal</t>
  </si>
  <si>
    <t>De Kleine Reus</t>
  </si>
  <si>
    <t>3e Daltonbasisschool Alberdingk Thijm</t>
  </si>
  <si>
    <t>2e Daltonschool Pieter Bakkum</t>
  </si>
  <si>
    <t>Nicolaas Maesschool</t>
  </si>
  <si>
    <t>De Kleine Nicolaas</t>
  </si>
  <si>
    <t>Basisschool Oostelijke Eiland</t>
  </si>
  <si>
    <t>14e Montessorischool De Jordaan</t>
  </si>
  <si>
    <t>Dongeschool gymzaal</t>
  </si>
  <si>
    <t>Obs 15e montessorischool Maas en Waal</t>
  </si>
  <si>
    <t>Obs 15e montessorischool Maas en Waal Gymzaal</t>
  </si>
  <si>
    <t>De Witte Olifant -41</t>
  </si>
  <si>
    <t>De Witte Olifant</t>
  </si>
  <si>
    <t>De Witte Olifant -02</t>
  </si>
  <si>
    <t>De Burght</t>
  </si>
  <si>
    <t>De Burght tijdelijke locatie</t>
  </si>
  <si>
    <t>Dr. E Boekmanschool</t>
  </si>
  <si>
    <t>9e Montessorischool ‘De Scholekster’</t>
  </si>
  <si>
    <t>KV/GV</t>
  </si>
  <si>
    <t>Piek 2022</t>
  </si>
  <si>
    <t>Dal 2022</t>
  </si>
  <si>
    <t>Teruglevering 2022</t>
  </si>
  <si>
    <t>Totaal 2022</t>
  </si>
  <si>
    <t>Zonnepanelen</t>
  </si>
  <si>
    <t>Ja</t>
  </si>
  <si>
    <t>AI</t>
  </si>
  <si>
    <t>Iban nummer</t>
  </si>
  <si>
    <t>Nee</t>
  </si>
  <si>
    <t>NL 30 RABO 0135173574</t>
  </si>
  <si>
    <t>School</t>
  </si>
  <si>
    <t xml:space="preserve">Dongeschool </t>
  </si>
  <si>
    <t>De Notenkraker</t>
  </si>
  <si>
    <t>IKC</t>
  </si>
  <si>
    <t>Gymzaal</t>
  </si>
  <si>
    <t>Gas 2022</t>
  </si>
  <si>
    <t>Stichting Openbaar Onderwijs aan de Amstel, p/a De Notenkraker</t>
  </si>
  <si>
    <t>18RN-Notenkraker@ooada.nl</t>
  </si>
  <si>
    <t>100 D</t>
  </si>
  <si>
    <t>113 B</t>
  </si>
  <si>
    <t>Stichting Openbaar Onderwijs aan de Amstel, p/a IKC</t>
  </si>
  <si>
    <t>30RL-Zuidas@ooada.nl</t>
  </si>
  <si>
    <t>nr/toev</t>
  </si>
  <si>
    <t>KV</t>
  </si>
  <si>
    <t>GV</t>
  </si>
  <si>
    <r>
      <t>Dongeschool (</t>
    </r>
    <r>
      <rPr>
        <sz val="10"/>
        <color rgb="FFFF0000"/>
        <rFont val="Calibri"/>
        <family val="2"/>
        <scheme val="minor"/>
      </rPr>
      <t>nieuwe GV aansluiting 3*250A per 2023</t>
    </r>
    <r>
      <rPr>
        <sz val="10"/>
        <color theme="1"/>
        <rFont val="Calibri"/>
        <family val="2"/>
        <scheme val="minor"/>
      </rPr>
      <t>)</t>
    </r>
  </si>
  <si>
    <t>Dongestraat</t>
  </si>
  <si>
    <t>8</t>
  </si>
  <si>
    <t>1078JW</t>
  </si>
  <si>
    <t>Dongeschool tijdelijke huisvesting</t>
  </si>
  <si>
    <t>Geulstraat</t>
  </si>
  <si>
    <t>1078KW</t>
  </si>
  <si>
    <t>871685900000030469</t>
  </si>
  <si>
    <t>871685900013399430</t>
  </si>
  <si>
    <t>SZHV</t>
  </si>
  <si>
    <t>SZ-HV@ooada.nl</t>
  </si>
  <si>
    <t>871687140000063366</t>
  </si>
  <si>
    <t>871687140012864821</t>
  </si>
  <si>
    <t>Stichting Openbaar Onderwijs aan de Amstel, p/a Dongeschool wissellocatie</t>
  </si>
  <si>
    <t>Stichting Openbaar Onderwijs aan de Amstel, p/a Dongeschool tijdelijke huisvesting</t>
  </si>
  <si>
    <t>Dongeschool wissellocatie</t>
  </si>
  <si>
    <t>871685920004259758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</si>
</sst>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3" applyFont="1" applyBorder="1" applyAlignment="1">
      <alignment vertical="top" wrapText="1" readingOrder="1"/>
    </xf>
    <xf numFmtId="0" fontId="5" fillId="0" borderId="1" xfId="0" applyFont="1" applyBorder="1"/>
    <xf numFmtId="0" fontId="7" fillId="0" borderId="1" xfId="2" applyFont="1" applyFill="1" applyBorder="1" applyAlignment="1">
      <alignment vertical="center"/>
    </xf>
    <xf numFmtId="0" fontId="5" fillId="0" borderId="1" xfId="3" applyFont="1" applyBorder="1" applyAlignment="1">
      <alignment vertical="top" wrapText="1" readingOrder="1"/>
    </xf>
    <xf numFmtId="0" fontId="8" fillId="2" borderId="1" xfId="0" applyFont="1" applyFill="1" applyBorder="1"/>
    <xf numFmtId="164" fontId="9" fillId="3" borderId="4" xfId="1" applyNumberFormat="1" applyFont="1" applyFill="1" applyBorder="1"/>
    <xf numFmtId="164" fontId="8" fillId="2" borderId="1" xfId="1" applyNumberFormat="1" applyFont="1" applyFill="1" applyBorder="1"/>
    <xf numFmtId="0" fontId="8" fillId="2" borderId="0" xfId="0" applyFont="1" applyFill="1"/>
    <xf numFmtId="0" fontId="10" fillId="0" borderId="1" xfId="0" applyFont="1" applyBorder="1"/>
    <xf numFmtId="164" fontId="5" fillId="0" borderId="4" xfId="1" applyNumberFormat="1" applyFont="1" applyBorder="1"/>
    <xf numFmtId="0" fontId="10" fillId="0" borderId="0" xfId="0" applyFont="1"/>
    <xf numFmtId="164" fontId="5" fillId="0" borderId="1" xfId="1" applyNumberFormat="1" applyFont="1" applyFill="1" applyBorder="1"/>
    <xf numFmtId="164" fontId="8" fillId="0" borderId="0" xfId="0" applyNumberFormat="1" applyFont="1"/>
    <xf numFmtId="164" fontId="6" fillId="0" borderId="1" xfId="1" applyNumberFormat="1" applyFont="1" applyFill="1" applyBorder="1"/>
    <xf numFmtId="164" fontId="8" fillId="0" borderId="0" xfId="1" applyNumberFormat="1" applyFont="1"/>
    <xf numFmtId="164" fontId="10" fillId="0" borderId="0" xfId="1" applyNumberFormat="1" applyFont="1" applyBorder="1"/>
    <xf numFmtId="164" fontId="10" fillId="0" borderId="0" xfId="1" applyNumberFormat="1" applyFont="1"/>
    <xf numFmtId="164" fontId="5" fillId="0" borderId="1" xfId="1" applyNumberFormat="1" applyFont="1" applyBorder="1"/>
    <xf numFmtId="164" fontId="5" fillId="0" borderId="2" xfId="1" applyNumberFormat="1" applyFont="1" applyBorder="1"/>
    <xf numFmtId="164" fontId="5" fillId="0" borderId="0" xfId="1" applyNumberFormat="1" applyFont="1" applyBorder="1"/>
    <xf numFmtId="164" fontId="5" fillId="0" borderId="3" xfId="1" applyNumberFormat="1" applyFont="1" applyFill="1" applyBorder="1"/>
    <xf numFmtId="164" fontId="8" fillId="3" borderId="1" xfId="1" applyNumberFormat="1" applyFont="1" applyFill="1" applyBorder="1"/>
    <xf numFmtId="9" fontId="10" fillId="0" borderId="0" xfId="4" applyFont="1"/>
    <xf numFmtId="164" fontId="10" fillId="0" borderId="0" xfId="0" applyNumberFormat="1" applyFont="1"/>
    <xf numFmtId="1" fontId="10" fillId="0" borderId="0" xfId="0" applyNumberFormat="1" applyFont="1" applyAlignment="1">
      <alignment horizontal="left"/>
    </xf>
    <xf numFmtId="0" fontId="0" fillId="0" borderId="1" xfId="0" applyBorder="1"/>
    <xf numFmtId="49" fontId="6" fillId="0" borderId="1" xfId="0" applyNumberFormat="1" applyFont="1" applyFill="1" applyBorder="1"/>
  </cellXfs>
  <cellStyles count="5">
    <cellStyle name="Hyperlink" xfId="2" builtinId="8"/>
    <cellStyle name="Komma" xfId="1" builtinId="3"/>
    <cellStyle name="Normal" xfId="3" xr:uid="{0C2AC4AC-1D14-45B4-99BA-A337C19F36EB}"/>
    <cellStyle name="Procent" xfId="4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31JF-KleineNicolaas@ooad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8C17-B092-4336-9D92-8B022E8D2B0D}">
  <dimension ref="A1:V44"/>
  <sheetViews>
    <sheetView tabSelected="1" workbookViewId="0"/>
  </sheetViews>
  <sheetFormatPr defaultRowHeight="13" x14ac:dyDescent="0.45"/>
  <cols>
    <col min="1" max="1" width="40.52734375" style="11" bestFit="1" customWidth="1"/>
    <col min="2" max="2" width="16.5859375" style="11" bestFit="1" customWidth="1"/>
    <col min="3" max="3" width="21.41015625" style="11" bestFit="1" customWidth="1"/>
    <col min="4" max="4" width="3.76171875" style="11" bestFit="1" customWidth="1"/>
    <col min="5" max="5" width="7.3515625" style="11" bestFit="1" customWidth="1"/>
    <col min="6" max="6" width="7.64453125" style="11" bestFit="1" customWidth="1"/>
    <col min="7" max="7" width="15.1171875" style="11" bestFit="1" customWidth="1"/>
    <col min="8" max="8" width="5.5859375" style="11" bestFit="1" customWidth="1"/>
    <col min="9" max="9" width="8.5859375" style="17" bestFit="1" customWidth="1"/>
    <col min="10" max="10" width="7.8203125" style="17" bestFit="1" customWidth="1"/>
    <col min="11" max="11" width="10" style="17" bestFit="1" customWidth="1"/>
    <col min="12" max="12" width="11.87890625" style="17" bestFit="1" customWidth="1"/>
    <col min="13" max="13" width="15.46875" style="17" bestFit="1" customWidth="1"/>
    <col min="14" max="14" width="66.05859375" style="17" bestFit="1" customWidth="1"/>
    <col min="15" max="15" width="23.76171875" style="17" bestFit="1" customWidth="1"/>
    <col min="16" max="16" width="24.05859375" style="11" bestFit="1" customWidth="1"/>
    <col min="17" max="17" width="6.234375" style="11" bestFit="1" customWidth="1"/>
    <col min="18" max="18" width="6.8203125" style="11" bestFit="1" customWidth="1"/>
    <col min="19" max="19" width="9" style="11" bestFit="1" customWidth="1"/>
    <col min="20" max="20" width="10.05859375" style="11" bestFit="1" customWidth="1"/>
    <col min="21" max="21" width="8.9375" style="11"/>
    <col min="22" max="22" width="18.52734375" style="11" bestFit="1" customWidth="1"/>
    <col min="23" max="16384" width="8.9375" style="11"/>
  </cols>
  <sheetData>
    <row r="1" spans="1:22" s="8" customFormat="1" x14ac:dyDescent="0.45">
      <c r="A1" s="5" t="s">
        <v>276</v>
      </c>
      <c r="B1" s="5" t="s">
        <v>0</v>
      </c>
      <c r="C1" s="5" t="s">
        <v>1</v>
      </c>
      <c r="D1" s="5" t="s">
        <v>199</v>
      </c>
      <c r="E1" s="5" t="s">
        <v>200</v>
      </c>
      <c r="F1" s="5" t="s">
        <v>201</v>
      </c>
      <c r="G1" s="5" t="s">
        <v>2</v>
      </c>
      <c r="H1" s="5" t="s">
        <v>265</v>
      </c>
      <c r="I1" s="22" t="s">
        <v>266</v>
      </c>
      <c r="J1" s="22" t="s">
        <v>267</v>
      </c>
      <c r="K1" s="22" t="s">
        <v>269</v>
      </c>
      <c r="L1" s="22" t="s">
        <v>270</v>
      </c>
      <c r="M1" s="22" t="s">
        <v>268</v>
      </c>
      <c r="N1" s="7" t="s">
        <v>240</v>
      </c>
      <c r="O1" s="7" t="s">
        <v>241</v>
      </c>
      <c r="P1" s="5" t="s">
        <v>3</v>
      </c>
      <c r="Q1" s="5" t="s">
        <v>288</v>
      </c>
      <c r="R1" s="5" t="s">
        <v>201</v>
      </c>
      <c r="S1" s="5" t="s">
        <v>203</v>
      </c>
      <c r="T1" s="5" t="s">
        <v>4</v>
      </c>
      <c r="U1" s="5" t="s">
        <v>272</v>
      </c>
      <c r="V1" s="5" t="s">
        <v>273</v>
      </c>
    </row>
    <row r="2" spans="1:22" x14ac:dyDescent="0.45">
      <c r="A2" s="9" t="s">
        <v>254</v>
      </c>
      <c r="B2" s="9" t="s">
        <v>87</v>
      </c>
      <c r="C2" s="9" t="s">
        <v>89</v>
      </c>
      <c r="D2" s="9" t="s">
        <v>90</v>
      </c>
      <c r="E2" s="9"/>
      <c r="F2" s="9" t="s">
        <v>91</v>
      </c>
      <c r="G2" s="9" t="s">
        <v>10</v>
      </c>
      <c r="H2" s="9" t="s">
        <v>289</v>
      </c>
      <c r="I2" s="20">
        <v>26771</v>
      </c>
      <c r="J2" s="20">
        <v>15569</v>
      </c>
      <c r="K2" s="18">
        <f t="shared" ref="K2:K15" si="0">I2+J2</f>
        <v>42340</v>
      </c>
      <c r="L2" s="18"/>
      <c r="M2" s="18">
        <v>0</v>
      </c>
      <c r="N2" s="18" t="s">
        <v>226</v>
      </c>
      <c r="O2" s="18" t="s">
        <v>227</v>
      </c>
      <c r="P2" s="9" t="s">
        <v>89</v>
      </c>
      <c r="Q2" s="9" t="s">
        <v>90</v>
      </c>
      <c r="R2" s="9" t="s">
        <v>92</v>
      </c>
      <c r="S2" s="9" t="s">
        <v>14</v>
      </c>
      <c r="T2" s="9" t="s">
        <v>88</v>
      </c>
      <c r="U2" s="9" t="s">
        <v>274</v>
      </c>
      <c r="V2" s="9" t="s">
        <v>275</v>
      </c>
    </row>
    <row r="3" spans="1:22" x14ac:dyDescent="0.45">
      <c r="A3" s="9" t="s">
        <v>254</v>
      </c>
      <c r="B3" s="9" t="s">
        <v>93</v>
      </c>
      <c r="C3" s="9" t="s">
        <v>89</v>
      </c>
      <c r="D3" s="9" t="s">
        <v>94</v>
      </c>
      <c r="E3" s="9"/>
      <c r="F3" s="9" t="s">
        <v>95</v>
      </c>
      <c r="G3" s="9" t="s">
        <v>10</v>
      </c>
      <c r="H3" s="9" t="s">
        <v>289</v>
      </c>
      <c r="I3" s="18">
        <v>11967</v>
      </c>
      <c r="J3" s="18">
        <v>5168</v>
      </c>
      <c r="K3" s="18">
        <f t="shared" si="0"/>
        <v>17135</v>
      </c>
      <c r="L3" s="18"/>
      <c r="M3" s="18">
        <v>0</v>
      </c>
      <c r="N3" s="18" t="s">
        <v>226</v>
      </c>
      <c r="O3" s="18" t="s">
        <v>227</v>
      </c>
      <c r="P3" s="9" t="s">
        <v>89</v>
      </c>
      <c r="Q3" s="9" t="s">
        <v>90</v>
      </c>
      <c r="R3" s="9" t="s">
        <v>92</v>
      </c>
      <c r="S3" s="9" t="s">
        <v>14</v>
      </c>
      <c r="T3" s="9" t="s">
        <v>88</v>
      </c>
      <c r="U3" s="9" t="s">
        <v>274</v>
      </c>
      <c r="V3" s="9" t="s">
        <v>275</v>
      </c>
    </row>
    <row r="4" spans="1:22" x14ac:dyDescent="0.45">
      <c r="A4" s="9" t="s">
        <v>247</v>
      </c>
      <c r="B4" s="9" t="s">
        <v>37</v>
      </c>
      <c r="C4" s="9" t="s">
        <v>39</v>
      </c>
      <c r="D4" s="9" t="s">
        <v>40</v>
      </c>
      <c r="E4" s="9"/>
      <c r="F4" s="9" t="s">
        <v>41</v>
      </c>
      <c r="G4" s="9" t="s">
        <v>10</v>
      </c>
      <c r="H4" s="9" t="s">
        <v>289</v>
      </c>
      <c r="I4" s="18">
        <v>26927</v>
      </c>
      <c r="J4" s="18">
        <v>8606</v>
      </c>
      <c r="K4" s="18">
        <f t="shared" si="0"/>
        <v>35533</v>
      </c>
      <c r="L4" s="18"/>
      <c r="M4" s="18">
        <v>0</v>
      </c>
      <c r="N4" s="18" t="s">
        <v>212</v>
      </c>
      <c r="O4" s="18" t="s">
        <v>213</v>
      </c>
      <c r="P4" s="9" t="s">
        <v>39</v>
      </c>
      <c r="Q4" s="9" t="s">
        <v>40</v>
      </c>
      <c r="R4" s="9" t="s">
        <v>42</v>
      </c>
      <c r="S4" s="9" t="s">
        <v>14</v>
      </c>
      <c r="T4" s="9" t="s">
        <v>38</v>
      </c>
      <c r="U4" s="9" t="s">
        <v>274</v>
      </c>
      <c r="V4" s="9" t="s">
        <v>275</v>
      </c>
    </row>
    <row r="5" spans="1:22" x14ac:dyDescent="0.45">
      <c r="A5" s="9" t="s">
        <v>250</v>
      </c>
      <c r="B5" s="9" t="s">
        <v>65</v>
      </c>
      <c r="C5" s="9" t="s">
        <v>67</v>
      </c>
      <c r="D5" s="9" t="s">
        <v>68</v>
      </c>
      <c r="E5" s="9"/>
      <c r="F5" s="9" t="s">
        <v>69</v>
      </c>
      <c r="G5" s="9" t="s">
        <v>10</v>
      </c>
      <c r="H5" s="9" t="s">
        <v>289</v>
      </c>
      <c r="I5" s="18">
        <v>54056</v>
      </c>
      <c r="J5" s="18">
        <v>17429</v>
      </c>
      <c r="K5" s="18">
        <f t="shared" si="0"/>
        <v>71485</v>
      </c>
      <c r="L5" s="18" t="s">
        <v>271</v>
      </c>
      <c r="M5" s="18">
        <v>-58</v>
      </c>
      <c r="N5" s="18" t="s">
        <v>218</v>
      </c>
      <c r="O5" s="18" t="s">
        <v>219</v>
      </c>
      <c r="P5" s="9" t="s">
        <v>67</v>
      </c>
      <c r="Q5" s="9" t="s">
        <v>68</v>
      </c>
      <c r="R5" s="9" t="s">
        <v>70</v>
      </c>
      <c r="S5" s="9" t="s">
        <v>14</v>
      </c>
      <c r="T5" s="9" t="s">
        <v>66</v>
      </c>
      <c r="U5" s="9" t="s">
        <v>274</v>
      </c>
      <c r="V5" s="9" t="s">
        <v>275</v>
      </c>
    </row>
    <row r="6" spans="1:22" x14ac:dyDescent="0.45">
      <c r="A6" s="9" t="s">
        <v>249</v>
      </c>
      <c r="B6" s="9" t="s">
        <v>55</v>
      </c>
      <c r="C6" s="9" t="s">
        <v>57</v>
      </c>
      <c r="D6" s="9" t="s">
        <v>58</v>
      </c>
      <c r="E6" s="9"/>
      <c r="F6" s="9" t="s">
        <v>59</v>
      </c>
      <c r="G6" s="9" t="s">
        <v>10</v>
      </c>
      <c r="H6" s="9" t="s">
        <v>289</v>
      </c>
      <c r="I6" s="18">
        <v>30842</v>
      </c>
      <c r="J6" s="18">
        <v>11918</v>
      </c>
      <c r="K6" s="18">
        <f t="shared" si="0"/>
        <v>42760</v>
      </c>
      <c r="L6" s="18"/>
      <c r="M6" s="20">
        <v>0</v>
      </c>
      <c r="N6" s="18" t="s">
        <v>216</v>
      </c>
      <c r="O6" s="20" t="s">
        <v>217</v>
      </c>
      <c r="P6" s="9" t="s">
        <v>57</v>
      </c>
      <c r="Q6" s="9" t="s">
        <v>58</v>
      </c>
      <c r="R6" s="9" t="s">
        <v>60</v>
      </c>
      <c r="S6" s="9" t="s">
        <v>14</v>
      </c>
      <c r="T6" s="9" t="s">
        <v>56</v>
      </c>
      <c r="U6" s="9" t="s">
        <v>274</v>
      </c>
      <c r="V6" s="9" t="s">
        <v>275</v>
      </c>
    </row>
    <row r="7" spans="1:22" x14ac:dyDescent="0.45">
      <c r="A7" s="9" t="s">
        <v>249</v>
      </c>
      <c r="B7" s="9" t="s">
        <v>61</v>
      </c>
      <c r="C7" s="9" t="s">
        <v>57</v>
      </c>
      <c r="D7" s="9" t="s">
        <v>62</v>
      </c>
      <c r="E7" s="9"/>
      <c r="F7" s="9" t="s">
        <v>63</v>
      </c>
      <c r="G7" s="9" t="s">
        <v>10</v>
      </c>
      <c r="H7" s="9" t="s">
        <v>289</v>
      </c>
      <c r="I7" s="20">
        <v>13672</v>
      </c>
      <c r="J7" s="20">
        <v>5931</v>
      </c>
      <c r="K7" s="20">
        <f t="shared" si="0"/>
        <v>19603</v>
      </c>
      <c r="L7" s="18" t="s">
        <v>271</v>
      </c>
      <c r="M7" s="18">
        <v>-6885</v>
      </c>
      <c r="N7" s="18" t="s">
        <v>216</v>
      </c>
      <c r="O7" s="18" t="s">
        <v>217</v>
      </c>
      <c r="P7" s="9" t="s">
        <v>57</v>
      </c>
      <c r="Q7" s="9" t="s">
        <v>62</v>
      </c>
      <c r="R7" s="9" t="s">
        <v>64</v>
      </c>
      <c r="S7" s="9" t="s">
        <v>14</v>
      </c>
      <c r="T7" s="9" t="s">
        <v>56</v>
      </c>
      <c r="U7" s="9" t="s">
        <v>274</v>
      </c>
      <c r="V7" s="9" t="s">
        <v>275</v>
      </c>
    </row>
    <row r="8" spans="1:22" x14ac:dyDescent="0.45">
      <c r="A8" s="9" t="s">
        <v>246</v>
      </c>
      <c r="B8" s="9" t="s">
        <v>31</v>
      </c>
      <c r="C8" s="9" t="s">
        <v>33</v>
      </c>
      <c r="D8" s="9" t="s">
        <v>34</v>
      </c>
      <c r="E8" s="9"/>
      <c r="F8" s="9" t="s">
        <v>35</v>
      </c>
      <c r="G8" s="9" t="s">
        <v>10</v>
      </c>
      <c r="H8" s="9" t="s">
        <v>289</v>
      </c>
      <c r="I8" s="18">
        <v>27793</v>
      </c>
      <c r="J8" s="18">
        <v>8776</v>
      </c>
      <c r="K8" s="18">
        <f t="shared" si="0"/>
        <v>36569</v>
      </c>
      <c r="L8" s="18"/>
      <c r="M8" s="18">
        <v>0</v>
      </c>
      <c r="N8" s="18" t="s">
        <v>210</v>
      </c>
      <c r="O8" s="18" t="s">
        <v>211</v>
      </c>
      <c r="P8" s="9" t="s">
        <v>33</v>
      </c>
      <c r="Q8" s="9" t="s">
        <v>34</v>
      </c>
      <c r="R8" s="9" t="s">
        <v>36</v>
      </c>
      <c r="S8" s="9" t="s">
        <v>14</v>
      </c>
      <c r="T8" s="9" t="s">
        <v>32</v>
      </c>
      <c r="U8" s="9" t="s">
        <v>274</v>
      </c>
      <c r="V8" s="9" t="s">
        <v>275</v>
      </c>
    </row>
    <row r="9" spans="1:22" x14ac:dyDescent="0.45">
      <c r="A9" s="9" t="s">
        <v>264</v>
      </c>
      <c r="B9" s="9" t="s">
        <v>159</v>
      </c>
      <c r="C9" s="9" t="s">
        <v>161</v>
      </c>
      <c r="D9" s="9" t="s">
        <v>162</v>
      </c>
      <c r="E9" s="9"/>
      <c r="F9" s="9" t="s">
        <v>163</v>
      </c>
      <c r="G9" s="9" t="s">
        <v>10</v>
      </c>
      <c r="H9" s="9" t="s">
        <v>289</v>
      </c>
      <c r="I9" s="18">
        <v>35708</v>
      </c>
      <c r="J9" s="18">
        <v>10891</v>
      </c>
      <c r="K9" s="18">
        <f t="shared" si="0"/>
        <v>46599</v>
      </c>
      <c r="L9" s="18" t="s">
        <v>271</v>
      </c>
      <c r="M9" s="18">
        <v>-1914</v>
      </c>
      <c r="N9" s="18" t="s">
        <v>238</v>
      </c>
      <c r="O9" s="18" t="s">
        <v>239</v>
      </c>
      <c r="P9" s="9" t="s">
        <v>161</v>
      </c>
      <c r="Q9" s="9" t="s">
        <v>164</v>
      </c>
      <c r="R9" s="9" t="s">
        <v>165</v>
      </c>
      <c r="S9" s="9" t="s">
        <v>14</v>
      </c>
      <c r="T9" s="9" t="s">
        <v>160</v>
      </c>
      <c r="U9" s="9" t="s">
        <v>274</v>
      </c>
      <c r="V9" s="9" t="s">
        <v>275</v>
      </c>
    </row>
    <row r="10" spans="1:22" x14ac:dyDescent="0.45">
      <c r="A10" s="9" t="s">
        <v>253</v>
      </c>
      <c r="B10" s="9" t="s">
        <v>82</v>
      </c>
      <c r="C10" s="9" t="s">
        <v>84</v>
      </c>
      <c r="D10" s="9" t="s">
        <v>68</v>
      </c>
      <c r="E10" s="9"/>
      <c r="F10" s="9" t="s">
        <v>85</v>
      </c>
      <c r="G10" s="9" t="s">
        <v>10</v>
      </c>
      <c r="H10" s="9" t="s">
        <v>289</v>
      </c>
      <c r="I10" s="18">
        <v>40617</v>
      </c>
      <c r="J10" s="18">
        <v>14953</v>
      </c>
      <c r="K10" s="18">
        <f t="shared" si="0"/>
        <v>55570</v>
      </c>
      <c r="L10" s="18"/>
      <c r="M10" s="18">
        <v>0</v>
      </c>
      <c r="N10" s="18" t="s">
        <v>224</v>
      </c>
      <c r="O10" s="18" t="s">
        <v>225</v>
      </c>
      <c r="P10" s="9" t="s">
        <v>84</v>
      </c>
      <c r="Q10" s="9" t="s">
        <v>68</v>
      </c>
      <c r="R10" s="9" t="s">
        <v>86</v>
      </c>
      <c r="S10" s="9" t="s">
        <v>14</v>
      </c>
      <c r="T10" s="9" t="s">
        <v>83</v>
      </c>
      <c r="U10" s="9" t="s">
        <v>274</v>
      </c>
      <c r="V10" s="9" t="s">
        <v>275</v>
      </c>
    </row>
    <row r="11" spans="1:22" x14ac:dyDescent="0.45">
      <c r="A11" s="9" t="s">
        <v>261</v>
      </c>
      <c r="B11" s="9" t="s">
        <v>127</v>
      </c>
      <c r="C11" s="9" t="s">
        <v>129</v>
      </c>
      <c r="D11" s="9" t="s">
        <v>130</v>
      </c>
      <c r="E11" s="9"/>
      <c r="F11" s="9" t="s">
        <v>131</v>
      </c>
      <c r="G11" s="9" t="s">
        <v>10</v>
      </c>
      <c r="H11" s="9" t="s">
        <v>289</v>
      </c>
      <c r="I11" s="18">
        <v>30250</v>
      </c>
      <c r="J11" s="18">
        <v>10145</v>
      </c>
      <c r="K11" s="18">
        <f t="shared" si="0"/>
        <v>40395</v>
      </c>
      <c r="L11" s="18"/>
      <c r="M11" s="18">
        <v>0</v>
      </c>
      <c r="N11" s="12" t="s">
        <v>234</v>
      </c>
      <c r="O11" s="12" t="s">
        <v>235</v>
      </c>
      <c r="P11" s="9" t="s">
        <v>129</v>
      </c>
      <c r="Q11" s="9" t="s">
        <v>130</v>
      </c>
      <c r="R11" s="9" t="s">
        <v>132</v>
      </c>
      <c r="S11" s="9" t="s">
        <v>14</v>
      </c>
      <c r="T11" s="9" t="s">
        <v>128</v>
      </c>
      <c r="U11" s="9" t="s">
        <v>274</v>
      </c>
      <c r="V11" s="9" t="s">
        <v>275</v>
      </c>
    </row>
    <row r="12" spans="1:22" x14ac:dyDescent="0.45">
      <c r="A12" s="9" t="s">
        <v>261</v>
      </c>
      <c r="B12" s="9" t="s">
        <v>133</v>
      </c>
      <c r="C12" s="9" t="s">
        <v>129</v>
      </c>
      <c r="D12" s="9" t="s">
        <v>134</v>
      </c>
      <c r="E12" s="9"/>
      <c r="F12" s="9" t="s">
        <v>131</v>
      </c>
      <c r="G12" s="9" t="s">
        <v>10</v>
      </c>
      <c r="H12" s="9" t="s">
        <v>289</v>
      </c>
      <c r="I12" s="18">
        <v>15782</v>
      </c>
      <c r="J12" s="18">
        <v>7991</v>
      </c>
      <c r="K12" s="18">
        <f t="shared" si="0"/>
        <v>23773</v>
      </c>
      <c r="L12" s="18"/>
      <c r="M12" s="18">
        <v>0</v>
      </c>
      <c r="N12" s="12" t="s">
        <v>234</v>
      </c>
      <c r="O12" s="12" t="s">
        <v>235</v>
      </c>
      <c r="P12" s="9" t="s">
        <v>129</v>
      </c>
      <c r="Q12" s="9" t="s">
        <v>130</v>
      </c>
      <c r="R12" s="9" t="s">
        <v>132</v>
      </c>
      <c r="S12" s="9" t="s">
        <v>14</v>
      </c>
      <c r="T12" s="9" t="s">
        <v>128</v>
      </c>
      <c r="U12" s="9" t="s">
        <v>274</v>
      </c>
      <c r="V12" s="9" t="s">
        <v>275</v>
      </c>
    </row>
    <row r="13" spans="1:22" x14ac:dyDescent="0.45">
      <c r="A13" s="9" t="s">
        <v>261</v>
      </c>
      <c r="B13" s="9" t="s">
        <v>135</v>
      </c>
      <c r="C13" s="9" t="s">
        <v>136</v>
      </c>
      <c r="D13" s="9" t="s">
        <v>34</v>
      </c>
      <c r="E13" s="9"/>
      <c r="F13" s="9" t="s">
        <v>137</v>
      </c>
      <c r="G13" s="9" t="s">
        <v>10</v>
      </c>
      <c r="H13" s="9" t="s">
        <v>289</v>
      </c>
      <c r="I13" s="18">
        <v>13271</v>
      </c>
      <c r="J13" s="18">
        <v>10479</v>
      </c>
      <c r="K13" s="18">
        <f t="shared" si="0"/>
        <v>23750</v>
      </c>
      <c r="L13" s="18" t="s">
        <v>271</v>
      </c>
      <c r="M13" s="18">
        <v>-7277</v>
      </c>
      <c r="N13" s="12" t="s">
        <v>234</v>
      </c>
      <c r="O13" s="12" t="s">
        <v>235</v>
      </c>
      <c r="P13" s="9" t="s">
        <v>129</v>
      </c>
      <c r="Q13" s="9" t="s">
        <v>130</v>
      </c>
      <c r="R13" s="9" t="s">
        <v>132</v>
      </c>
      <c r="S13" s="9" t="s">
        <v>14</v>
      </c>
      <c r="T13" s="9" t="s">
        <v>128</v>
      </c>
      <c r="U13" s="9" t="s">
        <v>274</v>
      </c>
      <c r="V13" s="9" t="s">
        <v>275</v>
      </c>
    </row>
    <row r="14" spans="1:22" x14ac:dyDescent="0.45">
      <c r="A14" s="9" t="s">
        <v>262</v>
      </c>
      <c r="B14" s="9" t="s">
        <v>194</v>
      </c>
      <c r="C14" s="9" t="s">
        <v>195</v>
      </c>
      <c r="D14" s="9" t="s">
        <v>196</v>
      </c>
      <c r="E14" s="9"/>
      <c r="F14" s="9" t="s">
        <v>197</v>
      </c>
      <c r="G14" s="9" t="s">
        <v>10</v>
      </c>
      <c r="H14" s="9" t="s">
        <v>289</v>
      </c>
      <c r="I14" s="18">
        <v>13965</v>
      </c>
      <c r="J14" s="18">
        <v>5802</v>
      </c>
      <c r="K14" s="18">
        <f t="shared" si="0"/>
        <v>19767</v>
      </c>
      <c r="L14" s="18"/>
      <c r="M14" s="18">
        <v>0</v>
      </c>
      <c r="N14" s="12" t="s">
        <v>234</v>
      </c>
      <c r="O14" s="12" t="s">
        <v>235</v>
      </c>
      <c r="P14" s="9" t="s">
        <v>129</v>
      </c>
      <c r="Q14" s="9" t="s">
        <v>130</v>
      </c>
      <c r="R14" s="9" t="s">
        <v>132</v>
      </c>
      <c r="S14" s="9" t="s">
        <v>14</v>
      </c>
      <c r="T14" s="9" t="s">
        <v>128</v>
      </c>
      <c r="U14" s="9" t="s">
        <v>274</v>
      </c>
      <c r="V14" s="9" t="s">
        <v>275</v>
      </c>
    </row>
    <row r="15" spans="1:22" x14ac:dyDescent="0.45">
      <c r="A15" s="9" t="s">
        <v>252</v>
      </c>
      <c r="B15" s="9" t="s">
        <v>77</v>
      </c>
      <c r="C15" s="9" t="s">
        <v>79</v>
      </c>
      <c r="D15" s="9" t="s">
        <v>68</v>
      </c>
      <c r="E15" s="9"/>
      <c r="F15" s="9" t="s">
        <v>80</v>
      </c>
      <c r="G15" s="9" t="s">
        <v>10</v>
      </c>
      <c r="H15" s="9" t="s">
        <v>289</v>
      </c>
      <c r="I15" s="18">
        <v>24918</v>
      </c>
      <c r="J15" s="18">
        <v>10772</v>
      </c>
      <c r="K15" s="18">
        <f t="shared" si="0"/>
        <v>35690</v>
      </c>
      <c r="L15" s="18"/>
      <c r="M15" s="18">
        <v>0</v>
      </c>
      <c r="N15" s="18" t="s">
        <v>222</v>
      </c>
      <c r="O15" s="18" t="s">
        <v>223</v>
      </c>
      <c r="P15" s="9" t="s">
        <v>79</v>
      </c>
      <c r="Q15" s="9" t="s">
        <v>68</v>
      </c>
      <c r="R15" s="9" t="s">
        <v>81</v>
      </c>
      <c r="S15" s="9" t="s">
        <v>14</v>
      </c>
      <c r="T15" s="9" t="s">
        <v>78</v>
      </c>
      <c r="U15" s="9" t="s">
        <v>274</v>
      </c>
      <c r="V15" s="9" t="s">
        <v>275</v>
      </c>
    </row>
    <row r="16" spans="1:22" x14ac:dyDescent="0.45">
      <c r="A16" s="1" t="s">
        <v>248</v>
      </c>
      <c r="B16" s="9" t="s">
        <v>43</v>
      </c>
      <c r="C16" s="9" t="s">
        <v>45</v>
      </c>
      <c r="D16" s="9" t="s">
        <v>46</v>
      </c>
      <c r="E16" s="9"/>
      <c r="F16" s="9" t="s">
        <v>47</v>
      </c>
      <c r="G16" s="9" t="s">
        <v>10</v>
      </c>
      <c r="H16" s="9" t="s">
        <v>290</v>
      </c>
      <c r="I16" s="12">
        <v>54897</v>
      </c>
      <c r="J16" s="12">
        <v>28427</v>
      </c>
      <c r="K16" s="12">
        <f>SUM(I16:J16)</f>
        <v>83324</v>
      </c>
      <c r="L16" s="12"/>
      <c r="M16" s="12">
        <v>0</v>
      </c>
      <c r="N16" s="12" t="s">
        <v>214</v>
      </c>
      <c r="O16" s="12" t="s">
        <v>215</v>
      </c>
      <c r="P16" s="9" t="s">
        <v>45</v>
      </c>
      <c r="Q16" s="9" t="s">
        <v>46</v>
      </c>
      <c r="R16" s="9" t="s">
        <v>49</v>
      </c>
      <c r="S16" s="9" t="s">
        <v>14</v>
      </c>
      <c r="T16" s="9" t="s">
        <v>44</v>
      </c>
      <c r="U16" s="9" t="s">
        <v>274</v>
      </c>
      <c r="V16" s="9" t="s">
        <v>275</v>
      </c>
    </row>
    <row r="17" spans="1:22" x14ac:dyDescent="0.45">
      <c r="A17" s="9" t="s">
        <v>248</v>
      </c>
      <c r="B17" s="9" t="s">
        <v>50</v>
      </c>
      <c r="C17" s="9" t="s">
        <v>45</v>
      </c>
      <c r="D17" s="9" t="s">
        <v>46</v>
      </c>
      <c r="E17" s="9"/>
      <c r="F17" s="9" t="s">
        <v>47</v>
      </c>
      <c r="G17" s="9" t="s">
        <v>10</v>
      </c>
      <c r="H17" s="9" t="s">
        <v>289</v>
      </c>
      <c r="I17" s="18">
        <v>25762</v>
      </c>
      <c r="J17" s="18">
        <v>14088</v>
      </c>
      <c r="K17" s="18">
        <f>I17+J17</f>
        <v>39850</v>
      </c>
      <c r="L17" s="18"/>
      <c r="M17" s="18">
        <v>0</v>
      </c>
      <c r="N17" s="18" t="s">
        <v>214</v>
      </c>
      <c r="O17" s="18" t="s">
        <v>215</v>
      </c>
      <c r="P17" s="9" t="s">
        <v>45</v>
      </c>
      <c r="Q17" s="9" t="s">
        <v>46</v>
      </c>
      <c r="R17" s="9" t="s">
        <v>49</v>
      </c>
      <c r="S17" s="9" t="s">
        <v>14</v>
      </c>
      <c r="T17" s="9" t="s">
        <v>44</v>
      </c>
      <c r="U17" s="9" t="s">
        <v>274</v>
      </c>
      <c r="V17" s="9" t="s">
        <v>275</v>
      </c>
    </row>
    <row r="18" spans="1:22" x14ac:dyDescent="0.45">
      <c r="A18" s="9" t="s">
        <v>248</v>
      </c>
      <c r="B18" s="9" t="s">
        <v>51</v>
      </c>
      <c r="C18" s="9" t="s">
        <v>52</v>
      </c>
      <c r="D18" s="9" t="s">
        <v>53</v>
      </c>
      <c r="E18" s="9"/>
      <c r="F18" s="9" t="s">
        <v>54</v>
      </c>
      <c r="G18" s="9" t="s">
        <v>10</v>
      </c>
      <c r="H18" s="9" t="s">
        <v>289</v>
      </c>
      <c r="I18" s="18">
        <v>24432</v>
      </c>
      <c r="J18" s="18">
        <v>8009</v>
      </c>
      <c r="K18" s="18">
        <f>I18+J18</f>
        <v>32441</v>
      </c>
      <c r="L18" s="18"/>
      <c r="M18" s="18">
        <v>0</v>
      </c>
      <c r="N18" s="18" t="s">
        <v>214</v>
      </c>
      <c r="O18" s="18" t="s">
        <v>215</v>
      </c>
      <c r="P18" s="9" t="s">
        <v>45</v>
      </c>
      <c r="Q18" s="9" t="s">
        <v>46</v>
      </c>
      <c r="R18" s="9" t="s">
        <v>49</v>
      </c>
      <c r="S18" s="9" t="s">
        <v>14</v>
      </c>
      <c r="T18" s="9" t="s">
        <v>44</v>
      </c>
      <c r="U18" s="9" t="s">
        <v>274</v>
      </c>
      <c r="V18" s="9" t="s">
        <v>275</v>
      </c>
    </row>
    <row r="19" spans="1:22" x14ac:dyDescent="0.45">
      <c r="A19" s="9" t="s">
        <v>278</v>
      </c>
      <c r="B19" s="9" t="s">
        <v>151</v>
      </c>
      <c r="C19" s="9" t="s">
        <v>146</v>
      </c>
      <c r="D19" s="9" t="s">
        <v>152</v>
      </c>
      <c r="E19" s="9"/>
      <c r="F19" s="9" t="s">
        <v>148</v>
      </c>
      <c r="G19" s="9" t="s">
        <v>10</v>
      </c>
      <c r="H19" s="9" t="s">
        <v>290</v>
      </c>
      <c r="I19" s="12">
        <v>18568</v>
      </c>
      <c r="J19" s="12">
        <v>23159</v>
      </c>
      <c r="K19" s="12">
        <f>SUM(I19:J19)</f>
        <v>41727</v>
      </c>
      <c r="L19" s="12" t="s">
        <v>271</v>
      </c>
      <c r="M19" s="12">
        <v>-6635</v>
      </c>
      <c r="N19" s="12" t="s">
        <v>282</v>
      </c>
      <c r="O19" s="12" t="s">
        <v>283</v>
      </c>
      <c r="P19" s="9" t="s">
        <v>149</v>
      </c>
      <c r="Q19" s="9" t="s">
        <v>284</v>
      </c>
      <c r="R19" s="9" t="s">
        <v>150</v>
      </c>
      <c r="S19" s="9" t="s">
        <v>14</v>
      </c>
      <c r="T19" s="9" t="s">
        <v>145</v>
      </c>
      <c r="U19" s="9" t="s">
        <v>274</v>
      </c>
      <c r="V19" s="9" t="s">
        <v>275</v>
      </c>
    </row>
    <row r="20" spans="1:22" x14ac:dyDescent="0.45">
      <c r="A20" s="9" t="s">
        <v>278</v>
      </c>
      <c r="B20" s="9" t="s">
        <v>144</v>
      </c>
      <c r="C20" s="9" t="s">
        <v>146</v>
      </c>
      <c r="D20" s="9" t="s">
        <v>147</v>
      </c>
      <c r="E20" s="9"/>
      <c r="F20" s="9" t="s">
        <v>148</v>
      </c>
      <c r="G20" s="9" t="s">
        <v>10</v>
      </c>
      <c r="H20" s="9" t="s">
        <v>289</v>
      </c>
      <c r="I20" s="18">
        <v>8407</v>
      </c>
      <c r="J20" s="18">
        <v>3491</v>
      </c>
      <c r="K20" s="18">
        <f t="shared" ref="K20:K30" si="1">I20+J20</f>
        <v>11898</v>
      </c>
      <c r="L20" s="18"/>
      <c r="M20" s="18">
        <v>0</v>
      </c>
      <c r="N20" s="18" t="s">
        <v>282</v>
      </c>
      <c r="O20" s="18" t="s">
        <v>283</v>
      </c>
      <c r="P20" s="9" t="s">
        <v>149</v>
      </c>
      <c r="Q20" s="9" t="s">
        <v>284</v>
      </c>
      <c r="R20" s="9" t="s">
        <v>150</v>
      </c>
      <c r="S20" s="9" t="s">
        <v>14</v>
      </c>
      <c r="T20" s="9" t="s">
        <v>145</v>
      </c>
      <c r="U20" s="9" t="s">
        <v>274</v>
      </c>
      <c r="V20" s="9" t="s">
        <v>275</v>
      </c>
    </row>
    <row r="21" spans="1:22" x14ac:dyDescent="0.45">
      <c r="A21" s="9" t="s">
        <v>259</v>
      </c>
      <c r="B21" s="9" t="s">
        <v>112</v>
      </c>
      <c r="C21" s="9" t="s">
        <v>114</v>
      </c>
      <c r="D21" s="9" t="s">
        <v>48</v>
      </c>
      <c r="E21" s="9"/>
      <c r="F21" s="9" t="s">
        <v>115</v>
      </c>
      <c r="G21" s="9" t="s">
        <v>10</v>
      </c>
      <c r="H21" s="9" t="s">
        <v>289</v>
      </c>
      <c r="I21" s="18">
        <v>1437</v>
      </c>
      <c r="J21" s="18">
        <v>505</v>
      </c>
      <c r="K21" s="18">
        <f t="shared" si="1"/>
        <v>1942</v>
      </c>
      <c r="L21" s="18"/>
      <c r="M21" s="18">
        <v>0</v>
      </c>
      <c r="N21" s="18" t="s">
        <v>232</v>
      </c>
      <c r="O21" s="18" t="s">
        <v>233</v>
      </c>
      <c r="P21" s="9" t="s">
        <v>116</v>
      </c>
      <c r="Q21" s="9" t="s">
        <v>117</v>
      </c>
      <c r="R21" s="9" t="s">
        <v>118</v>
      </c>
      <c r="S21" s="9" t="s">
        <v>14</v>
      </c>
      <c r="T21" s="9" t="s">
        <v>113</v>
      </c>
      <c r="U21" s="9" t="s">
        <v>274</v>
      </c>
      <c r="V21" s="9" t="s">
        <v>275</v>
      </c>
    </row>
    <row r="22" spans="1:22" x14ac:dyDescent="0.45">
      <c r="A22" s="9" t="s">
        <v>259</v>
      </c>
      <c r="B22" s="9" t="s">
        <v>119</v>
      </c>
      <c r="C22" s="9" t="s">
        <v>114</v>
      </c>
      <c r="D22" s="9" t="s">
        <v>48</v>
      </c>
      <c r="E22" s="9"/>
      <c r="F22" s="9" t="s">
        <v>115</v>
      </c>
      <c r="G22" s="9" t="s">
        <v>10</v>
      </c>
      <c r="H22" s="9" t="s">
        <v>289</v>
      </c>
      <c r="I22" s="18">
        <v>1033</v>
      </c>
      <c r="J22" s="18">
        <v>158</v>
      </c>
      <c r="K22" s="18">
        <f t="shared" si="1"/>
        <v>1191</v>
      </c>
      <c r="L22" s="18"/>
      <c r="M22" s="18">
        <v>0</v>
      </c>
      <c r="N22" s="18" t="s">
        <v>232</v>
      </c>
      <c r="O22" s="18" t="s">
        <v>233</v>
      </c>
      <c r="P22" s="9" t="s">
        <v>116</v>
      </c>
      <c r="Q22" s="9" t="s">
        <v>117</v>
      </c>
      <c r="R22" s="9" t="s">
        <v>118</v>
      </c>
      <c r="S22" s="9" t="s">
        <v>14</v>
      </c>
      <c r="T22" s="9" t="s">
        <v>113</v>
      </c>
      <c r="U22" s="9" t="s">
        <v>274</v>
      </c>
      <c r="V22" s="9" t="s">
        <v>275</v>
      </c>
    </row>
    <row r="23" spans="1:22" x14ac:dyDescent="0.45">
      <c r="A23" s="9" t="s">
        <v>260</v>
      </c>
      <c r="B23" s="9" t="s">
        <v>120</v>
      </c>
      <c r="C23" s="9" t="s">
        <v>121</v>
      </c>
      <c r="D23" s="9" t="s">
        <v>117</v>
      </c>
      <c r="E23" s="9"/>
      <c r="F23" s="9" t="s">
        <v>122</v>
      </c>
      <c r="G23" s="9" t="s">
        <v>10</v>
      </c>
      <c r="H23" s="9" t="s">
        <v>289</v>
      </c>
      <c r="I23" s="18">
        <v>9925</v>
      </c>
      <c r="J23" s="18">
        <v>2734</v>
      </c>
      <c r="K23" s="18">
        <f t="shared" si="1"/>
        <v>12659</v>
      </c>
      <c r="L23" s="18"/>
      <c r="M23" s="18">
        <v>0</v>
      </c>
      <c r="N23" s="18" t="s">
        <v>232</v>
      </c>
      <c r="O23" s="18" t="s">
        <v>233</v>
      </c>
      <c r="P23" s="9" t="s">
        <v>116</v>
      </c>
      <c r="Q23" s="9" t="s">
        <v>117</v>
      </c>
      <c r="R23" s="9" t="s">
        <v>118</v>
      </c>
      <c r="S23" s="9" t="s">
        <v>14</v>
      </c>
      <c r="T23" s="9" t="s">
        <v>113</v>
      </c>
      <c r="U23" s="9" t="s">
        <v>274</v>
      </c>
      <c r="V23" s="9" t="s">
        <v>275</v>
      </c>
    </row>
    <row r="24" spans="1:22" x14ac:dyDescent="0.45">
      <c r="A24" s="9" t="s">
        <v>260</v>
      </c>
      <c r="B24" s="9" t="s">
        <v>123</v>
      </c>
      <c r="C24" s="9" t="s">
        <v>121</v>
      </c>
      <c r="D24" s="9" t="s">
        <v>117</v>
      </c>
      <c r="E24" s="9"/>
      <c r="F24" s="9" t="s">
        <v>122</v>
      </c>
      <c r="G24" s="9" t="s">
        <v>10</v>
      </c>
      <c r="H24" s="9" t="s">
        <v>289</v>
      </c>
      <c r="I24" s="18">
        <v>17908</v>
      </c>
      <c r="J24" s="18">
        <v>4179</v>
      </c>
      <c r="K24" s="18">
        <f t="shared" si="1"/>
        <v>22087</v>
      </c>
      <c r="L24" s="18"/>
      <c r="M24" s="18">
        <v>0</v>
      </c>
      <c r="N24" s="18" t="s">
        <v>232</v>
      </c>
      <c r="O24" s="18" t="s">
        <v>233</v>
      </c>
      <c r="P24" s="9" t="s">
        <v>116</v>
      </c>
      <c r="Q24" s="9" t="s">
        <v>117</v>
      </c>
      <c r="R24" s="9" t="s">
        <v>118</v>
      </c>
      <c r="S24" s="9" t="s">
        <v>14</v>
      </c>
      <c r="T24" s="9" t="s">
        <v>113</v>
      </c>
      <c r="U24" s="9" t="s">
        <v>274</v>
      </c>
      <c r="V24" s="9" t="s">
        <v>275</v>
      </c>
    </row>
    <row r="25" spans="1:22" x14ac:dyDescent="0.45">
      <c r="A25" s="9" t="s">
        <v>258</v>
      </c>
      <c r="B25" s="9" t="s">
        <v>124</v>
      </c>
      <c r="C25" s="9" t="s">
        <v>125</v>
      </c>
      <c r="D25" s="9" t="s">
        <v>34</v>
      </c>
      <c r="E25" s="9"/>
      <c r="F25" s="9" t="s">
        <v>126</v>
      </c>
      <c r="G25" s="9" t="s">
        <v>10</v>
      </c>
      <c r="H25" s="9" t="s">
        <v>289</v>
      </c>
      <c r="I25" s="18">
        <v>5079</v>
      </c>
      <c r="J25" s="18">
        <v>1261</v>
      </c>
      <c r="K25" s="18">
        <f t="shared" si="1"/>
        <v>6340</v>
      </c>
      <c r="L25" s="18"/>
      <c r="M25" s="18">
        <v>0</v>
      </c>
      <c r="N25" s="18" t="s">
        <v>232</v>
      </c>
      <c r="O25" s="18" t="s">
        <v>233</v>
      </c>
      <c r="P25" s="9" t="s">
        <v>116</v>
      </c>
      <c r="Q25" s="9" t="s">
        <v>117</v>
      </c>
      <c r="R25" s="9" t="s">
        <v>118</v>
      </c>
      <c r="S25" s="9" t="s">
        <v>14</v>
      </c>
      <c r="T25" s="9" t="s">
        <v>113</v>
      </c>
      <c r="U25" s="9" t="s">
        <v>274</v>
      </c>
      <c r="V25" s="9" t="s">
        <v>275</v>
      </c>
    </row>
    <row r="26" spans="1:22" x14ac:dyDescent="0.45">
      <c r="A26" s="9" t="s">
        <v>291</v>
      </c>
      <c r="B26" s="27" t="s">
        <v>307</v>
      </c>
      <c r="C26" s="9" t="s">
        <v>97</v>
      </c>
      <c r="D26" s="9" t="s">
        <v>98</v>
      </c>
      <c r="E26" s="9"/>
      <c r="F26" s="9" t="s">
        <v>99</v>
      </c>
      <c r="G26" s="9" t="s">
        <v>10</v>
      </c>
      <c r="H26" s="9" t="s">
        <v>290</v>
      </c>
      <c r="I26" s="12">
        <v>340180</v>
      </c>
      <c r="J26" s="12">
        <v>125820</v>
      </c>
      <c r="K26" s="12">
        <v>466000</v>
      </c>
      <c r="L26" s="14" t="s">
        <v>274</v>
      </c>
      <c r="M26" s="12">
        <v>0</v>
      </c>
      <c r="N26" s="12" t="s">
        <v>228</v>
      </c>
      <c r="O26" s="12" t="s">
        <v>229</v>
      </c>
      <c r="P26" s="9" t="s">
        <v>97</v>
      </c>
      <c r="Q26" s="9" t="s">
        <v>98</v>
      </c>
      <c r="R26" s="9" t="s">
        <v>100</v>
      </c>
      <c r="S26" s="9" t="s">
        <v>14</v>
      </c>
      <c r="T26" s="9" t="s">
        <v>96</v>
      </c>
      <c r="U26" s="9" t="s">
        <v>274</v>
      </c>
      <c r="V26" s="9" t="s">
        <v>275</v>
      </c>
    </row>
    <row r="27" spans="1:22" x14ac:dyDescent="0.45">
      <c r="A27" s="9" t="s">
        <v>277</v>
      </c>
      <c r="B27" s="9" t="s">
        <v>101</v>
      </c>
      <c r="C27" s="9" t="s">
        <v>97</v>
      </c>
      <c r="D27" s="9" t="s">
        <v>102</v>
      </c>
      <c r="E27" s="9" t="s">
        <v>280</v>
      </c>
      <c r="F27" s="9" t="s">
        <v>99</v>
      </c>
      <c r="G27" s="9" t="s">
        <v>10</v>
      </c>
      <c r="H27" s="9" t="s">
        <v>289</v>
      </c>
      <c r="I27" s="18">
        <v>7754</v>
      </c>
      <c r="J27" s="18">
        <v>4097</v>
      </c>
      <c r="K27" s="18">
        <f t="shared" si="1"/>
        <v>11851</v>
      </c>
      <c r="L27" s="18"/>
      <c r="M27" s="18">
        <v>0</v>
      </c>
      <c r="N27" s="18" t="s">
        <v>228</v>
      </c>
      <c r="O27" s="18" t="s">
        <v>229</v>
      </c>
      <c r="P27" s="9" t="s">
        <v>97</v>
      </c>
      <c r="Q27" s="9" t="s">
        <v>98</v>
      </c>
      <c r="R27" s="9" t="s">
        <v>100</v>
      </c>
      <c r="S27" s="9" t="s">
        <v>14</v>
      </c>
      <c r="T27" s="9" t="s">
        <v>96</v>
      </c>
      <c r="U27" s="9" t="s">
        <v>274</v>
      </c>
      <c r="V27" s="9" t="s">
        <v>275</v>
      </c>
    </row>
    <row r="28" spans="1:22" x14ac:dyDescent="0.45">
      <c r="A28" s="9" t="s">
        <v>295</v>
      </c>
      <c r="B28" s="9" t="s">
        <v>298</v>
      </c>
      <c r="C28" s="11" t="s">
        <v>292</v>
      </c>
      <c r="D28" s="25">
        <v>12</v>
      </c>
      <c r="E28" s="9"/>
      <c r="F28" s="11" t="s">
        <v>294</v>
      </c>
      <c r="G28" s="11" t="s">
        <v>10</v>
      </c>
      <c r="H28" s="9" t="s">
        <v>290</v>
      </c>
      <c r="I28" s="18">
        <v>34726</v>
      </c>
      <c r="J28" s="18">
        <v>28428</v>
      </c>
      <c r="K28" s="18">
        <v>63154</v>
      </c>
      <c r="L28" s="18"/>
      <c r="M28" s="18">
        <v>0</v>
      </c>
      <c r="N28" s="18" t="s">
        <v>305</v>
      </c>
      <c r="O28" s="18" t="s">
        <v>301</v>
      </c>
      <c r="P28" s="9" t="s">
        <v>97</v>
      </c>
      <c r="Q28" s="9" t="s">
        <v>98</v>
      </c>
      <c r="R28" s="9" t="s">
        <v>100</v>
      </c>
      <c r="S28" s="9" t="s">
        <v>14</v>
      </c>
      <c r="T28" s="9" t="s">
        <v>300</v>
      </c>
      <c r="U28" s="9" t="s">
        <v>274</v>
      </c>
      <c r="V28" s="9" t="s">
        <v>275</v>
      </c>
    </row>
    <row r="29" spans="1:22" x14ac:dyDescent="0.45">
      <c r="A29" s="9" t="s">
        <v>306</v>
      </c>
      <c r="B29" s="9" t="s">
        <v>299</v>
      </c>
      <c r="C29" s="9" t="s">
        <v>296</v>
      </c>
      <c r="D29" s="9" t="s">
        <v>53</v>
      </c>
      <c r="E29" s="9"/>
      <c r="F29" s="9" t="s">
        <v>297</v>
      </c>
      <c r="G29" s="9" t="s">
        <v>10</v>
      </c>
      <c r="H29" s="9" t="s">
        <v>289</v>
      </c>
      <c r="I29" s="18">
        <v>10660</v>
      </c>
      <c r="J29" s="18">
        <v>0</v>
      </c>
      <c r="K29" s="18">
        <v>10660</v>
      </c>
      <c r="L29" s="18"/>
      <c r="M29" s="18">
        <v>0</v>
      </c>
      <c r="N29" s="18" t="s">
        <v>304</v>
      </c>
      <c r="O29" s="18" t="s">
        <v>301</v>
      </c>
      <c r="P29" s="9" t="s">
        <v>97</v>
      </c>
      <c r="Q29" s="9" t="s">
        <v>98</v>
      </c>
      <c r="R29" s="9" t="s">
        <v>100</v>
      </c>
      <c r="S29" s="9" t="s">
        <v>14</v>
      </c>
      <c r="T29" s="9" t="s">
        <v>300</v>
      </c>
      <c r="U29" s="9" t="s">
        <v>274</v>
      </c>
      <c r="V29" s="9" t="s">
        <v>275</v>
      </c>
    </row>
    <row r="30" spans="1:22" x14ac:dyDescent="0.45">
      <c r="A30" s="9" t="s">
        <v>263</v>
      </c>
      <c r="B30" s="9" t="s">
        <v>138</v>
      </c>
      <c r="C30" s="9" t="s">
        <v>140</v>
      </c>
      <c r="D30" s="9" t="s">
        <v>141</v>
      </c>
      <c r="E30" s="9"/>
      <c r="F30" s="9" t="s">
        <v>142</v>
      </c>
      <c r="G30" s="9" t="s">
        <v>10</v>
      </c>
      <c r="H30" s="9" t="s">
        <v>289</v>
      </c>
      <c r="I30" s="18">
        <v>42378</v>
      </c>
      <c r="J30" s="18">
        <v>7613</v>
      </c>
      <c r="K30" s="18">
        <f t="shared" si="1"/>
        <v>49991</v>
      </c>
      <c r="L30" s="18"/>
      <c r="M30" s="18">
        <v>0</v>
      </c>
      <c r="N30" s="18" t="s">
        <v>236</v>
      </c>
      <c r="O30" s="18" t="s">
        <v>237</v>
      </c>
      <c r="P30" s="9" t="s">
        <v>140</v>
      </c>
      <c r="Q30" s="9" t="s">
        <v>141</v>
      </c>
      <c r="R30" s="9" t="s">
        <v>143</v>
      </c>
      <c r="S30" s="9" t="s">
        <v>14</v>
      </c>
      <c r="T30" s="9" t="s">
        <v>139</v>
      </c>
      <c r="U30" s="9" t="s">
        <v>274</v>
      </c>
      <c r="V30" s="9" t="s">
        <v>275</v>
      </c>
    </row>
    <row r="31" spans="1:22" x14ac:dyDescent="0.45">
      <c r="A31" s="9" t="s">
        <v>279</v>
      </c>
      <c r="B31" s="9" t="s">
        <v>153</v>
      </c>
      <c r="C31" s="9" t="s">
        <v>155</v>
      </c>
      <c r="D31" s="9" t="s">
        <v>156</v>
      </c>
      <c r="E31" s="9"/>
      <c r="F31" s="9" t="s">
        <v>157</v>
      </c>
      <c r="G31" s="9" t="s">
        <v>10</v>
      </c>
      <c r="H31" s="9" t="s">
        <v>290</v>
      </c>
      <c r="I31" s="12">
        <v>192594</v>
      </c>
      <c r="J31" s="12">
        <v>63238</v>
      </c>
      <c r="K31" s="12">
        <v>255832</v>
      </c>
      <c r="L31" s="12" t="s">
        <v>271</v>
      </c>
      <c r="M31" s="12">
        <v>-114</v>
      </c>
      <c r="N31" s="12" t="s">
        <v>286</v>
      </c>
      <c r="O31" s="12" t="s">
        <v>287</v>
      </c>
      <c r="P31" s="9" t="s">
        <v>155</v>
      </c>
      <c r="Q31" s="9" t="s">
        <v>156</v>
      </c>
      <c r="R31" s="9" t="s">
        <v>158</v>
      </c>
      <c r="S31" s="9" t="s">
        <v>14</v>
      </c>
      <c r="T31" s="9" t="s">
        <v>154</v>
      </c>
      <c r="U31" s="9" t="s">
        <v>274</v>
      </c>
      <c r="V31" s="9" t="s">
        <v>275</v>
      </c>
    </row>
    <row r="32" spans="1:22" x14ac:dyDescent="0.45">
      <c r="A32" s="9" t="s">
        <v>251</v>
      </c>
      <c r="B32" s="9" t="s">
        <v>71</v>
      </c>
      <c r="C32" s="9" t="s">
        <v>73</v>
      </c>
      <c r="D32" s="9" t="s">
        <v>74</v>
      </c>
      <c r="E32" s="9"/>
      <c r="F32" s="9" t="s">
        <v>75</v>
      </c>
      <c r="G32" s="9" t="s">
        <v>10</v>
      </c>
      <c r="H32" s="9" t="s">
        <v>290</v>
      </c>
      <c r="I32" s="12">
        <v>46109</v>
      </c>
      <c r="J32" s="12">
        <v>14743</v>
      </c>
      <c r="K32" s="12">
        <f>SUM(I32:J32)</f>
        <v>60852</v>
      </c>
      <c r="L32" s="12"/>
      <c r="M32" s="12">
        <v>0</v>
      </c>
      <c r="N32" s="12" t="s">
        <v>220</v>
      </c>
      <c r="O32" s="12" t="s">
        <v>221</v>
      </c>
      <c r="P32" s="9" t="s">
        <v>73</v>
      </c>
      <c r="Q32" s="9" t="s">
        <v>74</v>
      </c>
      <c r="R32" s="9" t="s">
        <v>76</v>
      </c>
      <c r="S32" s="9" t="s">
        <v>14</v>
      </c>
      <c r="T32" s="9" t="s">
        <v>72</v>
      </c>
      <c r="U32" s="9" t="s">
        <v>274</v>
      </c>
      <c r="V32" s="9" t="s">
        <v>275</v>
      </c>
    </row>
    <row r="33" spans="1:22" x14ac:dyDescent="0.45">
      <c r="A33" s="9" t="s">
        <v>256</v>
      </c>
      <c r="B33" s="9" t="s">
        <v>103</v>
      </c>
      <c r="C33" s="9" t="s">
        <v>105</v>
      </c>
      <c r="D33" s="9" t="s">
        <v>106</v>
      </c>
      <c r="E33" s="9" t="s">
        <v>107</v>
      </c>
      <c r="F33" s="9" t="s">
        <v>108</v>
      </c>
      <c r="G33" s="9" t="s">
        <v>10</v>
      </c>
      <c r="H33" s="9" t="s">
        <v>289</v>
      </c>
      <c r="I33" s="18">
        <v>32478</v>
      </c>
      <c r="J33" s="18">
        <v>6957</v>
      </c>
      <c r="K33" s="18">
        <f>I33+J33</f>
        <v>39435</v>
      </c>
      <c r="L33" s="18" t="s">
        <v>271</v>
      </c>
      <c r="M33" s="18">
        <v>-14</v>
      </c>
      <c r="N33" s="18" t="s">
        <v>230</v>
      </c>
      <c r="O33" s="18" t="s">
        <v>231</v>
      </c>
      <c r="P33" s="9" t="s">
        <v>105</v>
      </c>
      <c r="Q33" s="9" t="s">
        <v>106</v>
      </c>
      <c r="R33" s="9" t="s">
        <v>109</v>
      </c>
      <c r="S33" s="9" t="s">
        <v>14</v>
      </c>
      <c r="T33" s="9" t="s">
        <v>104</v>
      </c>
      <c r="U33" s="9" t="s">
        <v>274</v>
      </c>
      <c r="V33" s="9" t="s">
        <v>275</v>
      </c>
    </row>
    <row r="34" spans="1:22" x14ac:dyDescent="0.45">
      <c r="A34" s="9" t="s">
        <v>257</v>
      </c>
      <c r="B34" s="9" t="s">
        <v>110</v>
      </c>
      <c r="C34" s="9" t="s">
        <v>105</v>
      </c>
      <c r="D34" s="9" t="s">
        <v>111</v>
      </c>
      <c r="E34" s="9" t="s">
        <v>280</v>
      </c>
      <c r="F34" s="9" t="s">
        <v>108</v>
      </c>
      <c r="G34" s="9" t="s">
        <v>10</v>
      </c>
      <c r="H34" s="9" t="s">
        <v>289</v>
      </c>
      <c r="I34" s="18">
        <v>8143</v>
      </c>
      <c r="J34" s="18">
        <v>3911</v>
      </c>
      <c r="K34" s="18">
        <f>I34+J34</f>
        <v>12054</v>
      </c>
      <c r="L34" s="18"/>
      <c r="M34" s="18">
        <v>0</v>
      </c>
      <c r="N34" s="18" t="s">
        <v>230</v>
      </c>
      <c r="O34" s="18" t="s">
        <v>231</v>
      </c>
      <c r="P34" s="9" t="s">
        <v>105</v>
      </c>
      <c r="Q34" s="9" t="s">
        <v>106</v>
      </c>
      <c r="R34" s="9" t="s">
        <v>109</v>
      </c>
      <c r="S34" s="9" t="s">
        <v>14</v>
      </c>
      <c r="T34" s="9" t="s">
        <v>104</v>
      </c>
      <c r="U34" s="9" t="s">
        <v>274</v>
      </c>
      <c r="V34" s="9" t="s">
        <v>275</v>
      </c>
    </row>
    <row r="35" spans="1:22" x14ac:dyDescent="0.45">
      <c r="A35" s="1" t="s">
        <v>243</v>
      </c>
      <c r="B35" s="9" t="s">
        <v>15</v>
      </c>
      <c r="C35" s="9" t="s">
        <v>17</v>
      </c>
      <c r="D35" s="9" t="s">
        <v>18</v>
      </c>
      <c r="E35" s="9" t="s">
        <v>19</v>
      </c>
      <c r="F35" s="9" t="s">
        <v>20</v>
      </c>
      <c r="G35" s="9" t="s">
        <v>10</v>
      </c>
      <c r="H35" s="9" t="s">
        <v>290</v>
      </c>
      <c r="I35" s="12">
        <v>50909</v>
      </c>
      <c r="J35" s="12">
        <v>14739</v>
      </c>
      <c r="K35" s="12">
        <f>SUM(I35:J35)</f>
        <v>65648</v>
      </c>
      <c r="L35" s="12"/>
      <c r="M35" s="12">
        <v>0</v>
      </c>
      <c r="N35" s="12" t="s">
        <v>206</v>
      </c>
      <c r="O35" s="12" t="s">
        <v>207</v>
      </c>
      <c r="P35" s="9" t="s">
        <v>17</v>
      </c>
      <c r="Q35" s="9" t="s">
        <v>285</v>
      </c>
      <c r="R35" s="9" t="s">
        <v>21</v>
      </c>
      <c r="S35" s="9" t="s">
        <v>14</v>
      </c>
      <c r="T35" s="9" t="s">
        <v>16</v>
      </c>
      <c r="U35" s="9" t="s">
        <v>274</v>
      </c>
      <c r="V35" s="9" t="s">
        <v>275</v>
      </c>
    </row>
    <row r="36" spans="1:22" x14ac:dyDescent="0.45">
      <c r="A36" s="9" t="s">
        <v>242</v>
      </c>
      <c r="B36" s="9" t="s">
        <v>5</v>
      </c>
      <c r="C36" s="9" t="s">
        <v>7</v>
      </c>
      <c r="D36" s="9" t="s">
        <v>8</v>
      </c>
      <c r="E36" s="9"/>
      <c r="F36" s="9" t="s">
        <v>9</v>
      </c>
      <c r="G36" s="9" t="s">
        <v>10</v>
      </c>
      <c r="H36" s="9" t="s">
        <v>289</v>
      </c>
      <c r="I36" s="18">
        <v>45773</v>
      </c>
      <c r="J36" s="18">
        <v>13623</v>
      </c>
      <c r="K36" s="18">
        <f>I36+J36</f>
        <v>59396</v>
      </c>
      <c r="L36" s="18"/>
      <c r="M36" s="18">
        <v>0</v>
      </c>
      <c r="N36" s="18" t="s">
        <v>204</v>
      </c>
      <c r="O36" s="18" t="s">
        <v>205</v>
      </c>
      <c r="P36" s="9" t="s">
        <v>11</v>
      </c>
      <c r="Q36" s="9" t="s">
        <v>12</v>
      </c>
      <c r="R36" s="9" t="s">
        <v>13</v>
      </c>
      <c r="S36" s="9" t="s">
        <v>14</v>
      </c>
      <c r="T36" s="9" t="s">
        <v>6</v>
      </c>
      <c r="U36" s="9" t="s">
        <v>274</v>
      </c>
      <c r="V36" s="9" t="s">
        <v>275</v>
      </c>
    </row>
    <row r="37" spans="1:22" x14ac:dyDescent="0.45">
      <c r="A37" s="9" t="s">
        <v>244</v>
      </c>
      <c r="B37" s="9" t="s">
        <v>192</v>
      </c>
      <c r="C37" s="9" t="s">
        <v>23</v>
      </c>
      <c r="D37" s="9" t="s">
        <v>24</v>
      </c>
      <c r="E37" s="9"/>
      <c r="F37" s="9" t="s">
        <v>26</v>
      </c>
      <c r="G37" s="9" t="s">
        <v>14</v>
      </c>
      <c r="H37" s="9" t="s">
        <v>290</v>
      </c>
      <c r="I37" s="12">
        <v>49922</v>
      </c>
      <c r="J37" s="12">
        <v>7839</v>
      </c>
      <c r="K37" s="12">
        <f>I37+J37</f>
        <v>57761</v>
      </c>
      <c r="L37" s="12" t="s">
        <v>271</v>
      </c>
      <c r="M37" s="12">
        <v>-9097</v>
      </c>
      <c r="N37" s="12" t="s">
        <v>208</v>
      </c>
      <c r="O37" s="12" t="s">
        <v>209</v>
      </c>
      <c r="P37" s="9" t="s">
        <v>23</v>
      </c>
      <c r="Q37" s="9" t="s">
        <v>24</v>
      </c>
      <c r="R37" s="9" t="s">
        <v>26</v>
      </c>
      <c r="S37" s="9" t="s">
        <v>14</v>
      </c>
      <c r="T37" s="9" t="s">
        <v>22</v>
      </c>
      <c r="U37" s="9" t="s">
        <v>274</v>
      </c>
      <c r="V37" s="9" t="s">
        <v>275</v>
      </c>
    </row>
    <row r="38" spans="1:22" ht="13.35" thickBot="1" x14ac:dyDescent="0.5">
      <c r="A38" s="9" t="s">
        <v>245</v>
      </c>
      <c r="B38" s="9" t="s">
        <v>27</v>
      </c>
      <c r="C38" s="9" t="s">
        <v>28</v>
      </c>
      <c r="D38" s="9" t="s">
        <v>29</v>
      </c>
      <c r="E38" s="9"/>
      <c r="F38" s="9" t="s">
        <v>30</v>
      </c>
      <c r="G38" s="9" t="s">
        <v>10</v>
      </c>
      <c r="H38" s="9" t="s">
        <v>289</v>
      </c>
      <c r="I38" s="19">
        <v>20534</v>
      </c>
      <c r="J38" s="19">
        <v>6289</v>
      </c>
      <c r="K38" s="19">
        <f>I38+J38</f>
        <v>26823</v>
      </c>
      <c r="L38" s="18"/>
      <c r="M38" s="18">
        <v>0</v>
      </c>
      <c r="N38" s="18" t="s">
        <v>208</v>
      </c>
      <c r="O38" s="18" t="s">
        <v>209</v>
      </c>
      <c r="P38" s="9" t="s">
        <v>23</v>
      </c>
      <c r="Q38" s="9" t="s">
        <v>24</v>
      </c>
      <c r="R38" s="9" t="s">
        <v>26</v>
      </c>
      <c r="S38" s="9" t="s">
        <v>14</v>
      </c>
      <c r="T38" s="9" t="s">
        <v>22</v>
      </c>
      <c r="U38" s="9" t="s">
        <v>274</v>
      </c>
      <c r="V38" s="9" t="s">
        <v>275</v>
      </c>
    </row>
    <row r="39" spans="1:22" ht="13.35" thickTop="1" x14ac:dyDescent="0.45">
      <c r="I39" s="15">
        <f>SUM(I2:I38)</f>
        <v>1416147</v>
      </c>
      <c r="J39" s="15">
        <f t="shared" ref="J39:K39" si="2">SUM(J2:J38)</f>
        <v>527738</v>
      </c>
      <c r="K39" s="15">
        <f t="shared" si="2"/>
        <v>1943885</v>
      </c>
      <c r="L39" s="15"/>
      <c r="M39" s="15">
        <f>SUM(M2:M38)</f>
        <v>-31994</v>
      </c>
      <c r="N39" s="15"/>
      <c r="O39" s="15"/>
    </row>
    <row r="41" spans="1:22" x14ac:dyDescent="0.45">
      <c r="I41" s="23"/>
    </row>
    <row r="43" spans="1:22" x14ac:dyDescent="0.45">
      <c r="I43" s="16"/>
      <c r="J43" s="16"/>
      <c r="K43" s="16"/>
      <c r="L43" s="16"/>
      <c r="M43" s="16"/>
      <c r="N43" s="16"/>
      <c r="O43" s="16"/>
    </row>
    <row r="44" spans="1:22" x14ac:dyDescent="0.45">
      <c r="I44" s="16"/>
      <c r="J44" s="16"/>
      <c r="K44" s="16"/>
      <c r="L44" s="16"/>
      <c r="M44" s="16"/>
      <c r="N44" s="16"/>
      <c r="O44" s="16"/>
    </row>
  </sheetData>
  <sortState xmlns:xlrd2="http://schemas.microsoft.com/office/spreadsheetml/2017/richdata2" ref="A2:W38">
    <sortCondition ref="A2:A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D1D7-5791-4AD8-BD96-71E045F36650}">
  <dimension ref="A1:T36"/>
  <sheetViews>
    <sheetView workbookViewId="0"/>
  </sheetViews>
  <sheetFormatPr defaultRowHeight="13" x14ac:dyDescent="0.45"/>
  <cols>
    <col min="1" max="1" width="37.29296875" style="11" bestFit="1" customWidth="1"/>
    <col min="2" max="2" width="20.3515625" style="11" customWidth="1"/>
    <col min="3" max="3" width="21.41015625" style="11" bestFit="1" customWidth="1"/>
    <col min="4" max="4" width="3.29296875" style="11" bestFit="1" customWidth="1"/>
    <col min="5" max="5" width="6.76171875" style="11" bestFit="1" customWidth="1"/>
    <col min="6" max="6" width="6.8203125" style="11" bestFit="1" customWidth="1"/>
    <col min="7" max="7" width="10.29296875" style="11" bestFit="1" customWidth="1"/>
    <col min="8" max="8" width="5.5859375" style="11" bestFit="1" customWidth="1"/>
    <col min="9" max="9" width="8.05859375" style="11" bestFit="1" customWidth="1"/>
    <col min="10" max="10" width="70.703125" style="11" bestFit="1" customWidth="1"/>
    <col min="11" max="11" width="25.5859375" style="11" bestFit="1" customWidth="1"/>
    <col min="12" max="12" width="26.3515625" style="11" bestFit="1" customWidth="1"/>
    <col min="13" max="13" width="6.46875" style="11" customWidth="1"/>
    <col min="14" max="14" width="9.52734375" style="11" customWidth="1"/>
    <col min="15" max="15" width="9.9375" style="11" bestFit="1" customWidth="1"/>
    <col min="16" max="16" width="11.17578125" style="11" bestFit="1" customWidth="1"/>
    <col min="17" max="16384" width="8.9375" style="11"/>
  </cols>
  <sheetData>
    <row r="1" spans="1:20" s="8" customFormat="1" x14ac:dyDescent="0.45">
      <c r="A1" s="5" t="s">
        <v>276</v>
      </c>
      <c r="B1" s="5" t="s">
        <v>0</v>
      </c>
      <c r="C1" s="5" t="s">
        <v>1</v>
      </c>
      <c r="D1" s="5" t="s">
        <v>199</v>
      </c>
      <c r="E1" s="5" t="s">
        <v>200</v>
      </c>
      <c r="F1" s="5" t="s">
        <v>201</v>
      </c>
      <c r="G1" s="5" t="s">
        <v>203</v>
      </c>
      <c r="H1" s="5" t="s">
        <v>265</v>
      </c>
      <c r="I1" s="6" t="s">
        <v>281</v>
      </c>
      <c r="J1" s="7" t="s">
        <v>240</v>
      </c>
      <c r="K1" s="7" t="s">
        <v>241</v>
      </c>
      <c r="L1" s="5" t="s">
        <v>3</v>
      </c>
      <c r="M1" s="5" t="s">
        <v>199</v>
      </c>
      <c r="N1" s="5" t="s">
        <v>202</v>
      </c>
      <c r="O1" s="5" t="s">
        <v>203</v>
      </c>
      <c r="P1" s="5" t="s">
        <v>4</v>
      </c>
      <c r="Q1" s="5" t="s">
        <v>272</v>
      </c>
      <c r="R1" s="5" t="s">
        <v>273</v>
      </c>
      <c r="S1" s="5"/>
      <c r="T1" s="5"/>
    </row>
    <row r="2" spans="1:20" x14ac:dyDescent="0.45">
      <c r="A2" s="1" t="s">
        <v>254</v>
      </c>
      <c r="B2" s="9" t="s">
        <v>179</v>
      </c>
      <c r="C2" s="9" t="s">
        <v>89</v>
      </c>
      <c r="D2" s="9" t="s">
        <v>94</v>
      </c>
      <c r="E2" s="9"/>
      <c r="F2" s="9" t="s">
        <v>95</v>
      </c>
      <c r="G2" s="9" t="s">
        <v>10</v>
      </c>
      <c r="H2" s="9" t="s">
        <v>289</v>
      </c>
      <c r="I2" s="10">
        <v>12835</v>
      </c>
      <c r="J2" s="12" t="s">
        <v>226</v>
      </c>
      <c r="K2" s="12" t="s">
        <v>227</v>
      </c>
      <c r="L2" s="9" t="s">
        <v>89</v>
      </c>
      <c r="M2" s="9" t="s">
        <v>90</v>
      </c>
      <c r="N2" s="9" t="s">
        <v>92</v>
      </c>
      <c r="O2" s="9" t="s">
        <v>14</v>
      </c>
      <c r="P2" s="9" t="s">
        <v>88</v>
      </c>
      <c r="Q2" s="9" t="s">
        <v>274</v>
      </c>
      <c r="R2" s="9" t="s">
        <v>275</v>
      </c>
      <c r="S2" s="9"/>
      <c r="T2" s="9"/>
    </row>
    <row r="3" spans="1:20" x14ac:dyDescent="0.45">
      <c r="A3" s="1" t="s">
        <v>254</v>
      </c>
      <c r="B3" s="9" t="s">
        <v>180</v>
      </c>
      <c r="C3" s="9" t="s">
        <v>89</v>
      </c>
      <c r="D3" s="9" t="s">
        <v>90</v>
      </c>
      <c r="E3" s="9"/>
      <c r="F3" s="9" t="s">
        <v>91</v>
      </c>
      <c r="G3" s="9" t="s">
        <v>10</v>
      </c>
      <c r="H3" s="9" t="s">
        <v>289</v>
      </c>
      <c r="I3" s="10">
        <v>8024</v>
      </c>
      <c r="J3" s="12" t="s">
        <v>226</v>
      </c>
      <c r="K3" s="12" t="s">
        <v>227</v>
      </c>
      <c r="L3" s="9" t="s">
        <v>89</v>
      </c>
      <c r="M3" s="9" t="s">
        <v>90</v>
      </c>
      <c r="N3" s="9" t="s">
        <v>92</v>
      </c>
      <c r="O3" s="9" t="s">
        <v>14</v>
      </c>
      <c r="P3" s="9" t="s">
        <v>88</v>
      </c>
      <c r="Q3" s="9" t="s">
        <v>274</v>
      </c>
      <c r="R3" s="9" t="s">
        <v>275</v>
      </c>
      <c r="S3" s="9"/>
      <c r="T3" s="9"/>
    </row>
    <row r="4" spans="1:20" x14ac:dyDescent="0.45">
      <c r="A4" s="1" t="s">
        <v>247</v>
      </c>
      <c r="B4" s="9" t="s">
        <v>171</v>
      </c>
      <c r="C4" s="9" t="s">
        <v>39</v>
      </c>
      <c r="D4" s="9" t="s">
        <v>40</v>
      </c>
      <c r="E4" s="9"/>
      <c r="F4" s="9" t="s">
        <v>41</v>
      </c>
      <c r="G4" s="9" t="s">
        <v>10</v>
      </c>
      <c r="H4" s="9" t="s">
        <v>290</v>
      </c>
      <c r="I4" s="10">
        <v>26376</v>
      </c>
      <c r="J4" s="2" t="s">
        <v>212</v>
      </c>
      <c r="K4" s="2" t="s">
        <v>213</v>
      </c>
      <c r="L4" s="9" t="s">
        <v>39</v>
      </c>
      <c r="M4" s="9" t="s">
        <v>40</v>
      </c>
      <c r="N4" s="9" t="s">
        <v>42</v>
      </c>
      <c r="O4" s="9" t="s">
        <v>14</v>
      </c>
      <c r="P4" s="9" t="s">
        <v>38</v>
      </c>
      <c r="Q4" s="9" t="s">
        <v>274</v>
      </c>
      <c r="R4" s="9" t="s">
        <v>275</v>
      </c>
      <c r="S4" s="9"/>
      <c r="T4" s="9"/>
    </row>
    <row r="5" spans="1:20" x14ac:dyDescent="0.45">
      <c r="A5" s="1" t="s">
        <v>250</v>
      </c>
      <c r="B5" s="9" t="s">
        <v>175</v>
      </c>
      <c r="C5" s="9" t="s">
        <v>67</v>
      </c>
      <c r="D5" s="9" t="s">
        <v>68</v>
      </c>
      <c r="E5" s="9"/>
      <c r="F5" s="9" t="s">
        <v>69</v>
      </c>
      <c r="G5" s="9" t="s">
        <v>10</v>
      </c>
      <c r="H5" s="9" t="s">
        <v>290</v>
      </c>
      <c r="I5" s="10">
        <v>34149</v>
      </c>
      <c r="J5" s="2" t="s">
        <v>218</v>
      </c>
      <c r="K5" s="2" t="s">
        <v>219</v>
      </c>
      <c r="L5" s="9" t="s">
        <v>67</v>
      </c>
      <c r="M5" s="9" t="s">
        <v>68</v>
      </c>
      <c r="N5" s="9" t="s">
        <v>70</v>
      </c>
      <c r="O5" s="9" t="s">
        <v>14</v>
      </c>
      <c r="P5" s="9" t="s">
        <v>66</v>
      </c>
      <c r="Q5" s="9" t="s">
        <v>274</v>
      </c>
      <c r="R5" s="9" t="s">
        <v>275</v>
      </c>
      <c r="S5" s="9"/>
      <c r="T5" s="9"/>
    </row>
    <row r="6" spans="1:20" x14ac:dyDescent="0.45">
      <c r="A6" s="1" t="s">
        <v>249</v>
      </c>
      <c r="B6" s="9" t="s">
        <v>174</v>
      </c>
      <c r="C6" s="9" t="s">
        <v>57</v>
      </c>
      <c r="D6" s="9" t="s">
        <v>58</v>
      </c>
      <c r="E6" s="9"/>
      <c r="F6" s="9" t="s">
        <v>59</v>
      </c>
      <c r="G6" s="9" t="s">
        <v>10</v>
      </c>
      <c r="H6" s="9" t="s">
        <v>290</v>
      </c>
      <c r="I6" s="10">
        <v>24815</v>
      </c>
      <c r="J6" s="2" t="s">
        <v>216</v>
      </c>
      <c r="K6" s="2" t="s">
        <v>217</v>
      </c>
      <c r="L6" s="9" t="s">
        <v>57</v>
      </c>
      <c r="M6" s="9" t="s">
        <v>58</v>
      </c>
      <c r="N6" s="9" t="s">
        <v>60</v>
      </c>
      <c r="O6" s="9" t="s">
        <v>14</v>
      </c>
      <c r="P6" s="9" t="s">
        <v>56</v>
      </c>
      <c r="Q6" s="9" t="s">
        <v>274</v>
      </c>
      <c r="R6" s="9" t="s">
        <v>275</v>
      </c>
      <c r="S6" s="9"/>
      <c r="T6" s="9"/>
    </row>
    <row r="7" spans="1:20" x14ac:dyDescent="0.45">
      <c r="A7" s="1" t="s">
        <v>246</v>
      </c>
      <c r="B7" s="9" t="s">
        <v>170</v>
      </c>
      <c r="C7" s="9" t="s">
        <v>33</v>
      </c>
      <c r="D7" s="9" t="s">
        <v>34</v>
      </c>
      <c r="E7" s="9"/>
      <c r="F7" s="9" t="s">
        <v>35</v>
      </c>
      <c r="G7" s="9" t="s">
        <v>10</v>
      </c>
      <c r="H7" s="9" t="s">
        <v>290</v>
      </c>
      <c r="I7" s="10">
        <v>24330</v>
      </c>
      <c r="J7" s="2" t="s">
        <v>210</v>
      </c>
      <c r="K7" s="2" t="s">
        <v>211</v>
      </c>
      <c r="L7" s="9" t="s">
        <v>33</v>
      </c>
      <c r="M7" s="9" t="s">
        <v>34</v>
      </c>
      <c r="N7" s="9" t="s">
        <v>36</v>
      </c>
      <c r="O7" s="9" t="s">
        <v>14</v>
      </c>
      <c r="P7" s="9" t="s">
        <v>32</v>
      </c>
      <c r="Q7" s="9" t="s">
        <v>274</v>
      </c>
      <c r="R7" s="9" t="s">
        <v>275</v>
      </c>
      <c r="S7" s="9"/>
      <c r="T7" s="9"/>
    </row>
    <row r="8" spans="1:20" x14ac:dyDescent="0.45">
      <c r="A8" s="2" t="s">
        <v>264</v>
      </c>
      <c r="B8" s="9" t="s">
        <v>191</v>
      </c>
      <c r="C8" s="9" t="s">
        <v>161</v>
      </c>
      <c r="D8" s="9" t="s">
        <v>162</v>
      </c>
      <c r="E8" s="9"/>
      <c r="F8" s="9" t="s">
        <v>163</v>
      </c>
      <c r="G8" s="9" t="s">
        <v>10</v>
      </c>
      <c r="H8" s="9" t="s">
        <v>289</v>
      </c>
      <c r="I8" s="10">
        <v>26509</v>
      </c>
      <c r="J8" s="12" t="s">
        <v>238</v>
      </c>
      <c r="K8" s="12" t="s">
        <v>239</v>
      </c>
      <c r="L8" s="9" t="s">
        <v>161</v>
      </c>
      <c r="M8" s="9" t="s">
        <v>164</v>
      </c>
      <c r="N8" s="9" t="s">
        <v>165</v>
      </c>
      <c r="O8" s="9" t="s">
        <v>14</v>
      </c>
      <c r="P8" s="9" t="s">
        <v>160</v>
      </c>
      <c r="Q8" s="9" t="s">
        <v>274</v>
      </c>
      <c r="R8" s="9" t="s">
        <v>275</v>
      </c>
      <c r="S8" s="9"/>
      <c r="T8" s="9"/>
    </row>
    <row r="9" spans="1:20" x14ac:dyDescent="0.45">
      <c r="A9" s="1" t="s">
        <v>253</v>
      </c>
      <c r="B9" s="9" t="s">
        <v>178</v>
      </c>
      <c r="C9" s="9" t="s">
        <v>84</v>
      </c>
      <c r="D9" s="9" t="s">
        <v>68</v>
      </c>
      <c r="E9" s="9"/>
      <c r="F9" s="9" t="s">
        <v>85</v>
      </c>
      <c r="G9" s="9" t="s">
        <v>10</v>
      </c>
      <c r="H9" s="9" t="s">
        <v>289</v>
      </c>
      <c r="I9" s="10">
        <v>8733</v>
      </c>
      <c r="J9" s="2" t="s">
        <v>224</v>
      </c>
      <c r="K9" s="2" t="s">
        <v>225</v>
      </c>
      <c r="L9" s="9" t="s">
        <v>84</v>
      </c>
      <c r="M9" s="9" t="s">
        <v>68</v>
      </c>
      <c r="N9" s="9" t="s">
        <v>86</v>
      </c>
      <c r="O9" s="9" t="s">
        <v>14</v>
      </c>
      <c r="P9" s="9" t="s">
        <v>83</v>
      </c>
      <c r="Q9" s="9" t="s">
        <v>274</v>
      </c>
      <c r="R9" s="9" t="s">
        <v>275</v>
      </c>
      <c r="S9" s="9"/>
      <c r="T9" s="9"/>
    </row>
    <row r="10" spans="1:20" x14ac:dyDescent="0.45">
      <c r="A10" s="1" t="s">
        <v>261</v>
      </c>
      <c r="B10" s="9" t="s">
        <v>187</v>
      </c>
      <c r="C10" s="9" t="s">
        <v>136</v>
      </c>
      <c r="D10" s="9" t="s">
        <v>34</v>
      </c>
      <c r="E10" s="9"/>
      <c r="F10" s="9" t="s">
        <v>137</v>
      </c>
      <c r="G10" s="9" t="s">
        <v>10</v>
      </c>
      <c r="H10" s="9" t="s">
        <v>289</v>
      </c>
      <c r="I10" s="10">
        <v>2935</v>
      </c>
      <c r="J10" s="12" t="s">
        <v>234</v>
      </c>
      <c r="K10" s="12" t="s">
        <v>235</v>
      </c>
      <c r="L10" s="9" t="s">
        <v>129</v>
      </c>
      <c r="M10" s="9" t="s">
        <v>130</v>
      </c>
      <c r="N10" s="9" t="s">
        <v>132</v>
      </c>
      <c r="O10" s="9" t="s">
        <v>14</v>
      </c>
      <c r="P10" s="9" t="s">
        <v>128</v>
      </c>
      <c r="Q10" s="9" t="s">
        <v>274</v>
      </c>
      <c r="R10" s="9" t="s">
        <v>275</v>
      </c>
      <c r="S10" s="9"/>
      <c r="T10" s="9"/>
    </row>
    <row r="11" spans="1:20" x14ac:dyDescent="0.45">
      <c r="A11" s="1" t="s">
        <v>261</v>
      </c>
      <c r="B11" s="9" t="s">
        <v>188</v>
      </c>
      <c r="C11" s="9" t="s">
        <v>129</v>
      </c>
      <c r="D11" s="9" t="s">
        <v>130</v>
      </c>
      <c r="E11" s="9"/>
      <c r="F11" s="9" t="s">
        <v>131</v>
      </c>
      <c r="G11" s="9" t="s">
        <v>10</v>
      </c>
      <c r="H11" s="9" t="s">
        <v>289</v>
      </c>
      <c r="I11" s="10">
        <v>11787</v>
      </c>
      <c r="J11" s="12" t="s">
        <v>234</v>
      </c>
      <c r="K11" s="12" t="s">
        <v>235</v>
      </c>
      <c r="L11" s="9" t="s">
        <v>129</v>
      </c>
      <c r="M11" s="9" t="s">
        <v>130</v>
      </c>
      <c r="N11" s="9" t="s">
        <v>132</v>
      </c>
      <c r="O11" s="9" t="s">
        <v>14</v>
      </c>
      <c r="P11" s="9" t="s">
        <v>128</v>
      </c>
      <c r="Q11" s="9" t="s">
        <v>274</v>
      </c>
      <c r="R11" s="9" t="s">
        <v>275</v>
      </c>
      <c r="S11" s="9"/>
      <c r="T11" s="9"/>
    </row>
    <row r="12" spans="1:20" x14ac:dyDescent="0.45">
      <c r="A12" s="1" t="s">
        <v>261</v>
      </c>
      <c r="B12" s="9" t="s">
        <v>189</v>
      </c>
      <c r="C12" s="9" t="s">
        <v>129</v>
      </c>
      <c r="D12" s="9" t="s">
        <v>134</v>
      </c>
      <c r="E12" s="9"/>
      <c r="F12" s="9" t="s">
        <v>131</v>
      </c>
      <c r="G12" s="9" t="s">
        <v>10</v>
      </c>
      <c r="H12" s="9" t="s">
        <v>289</v>
      </c>
      <c r="I12" s="10">
        <v>9804</v>
      </c>
      <c r="J12" s="12" t="s">
        <v>234</v>
      </c>
      <c r="K12" s="12" t="s">
        <v>235</v>
      </c>
      <c r="L12" s="9" t="s">
        <v>129</v>
      </c>
      <c r="M12" s="9" t="s">
        <v>130</v>
      </c>
      <c r="N12" s="9" t="s">
        <v>132</v>
      </c>
      <c r="O12" s="9" t="s">
        <v>14</v>
      </c>
      <c r="P12" s="9" t="s">
        <v>128</v>
      </c>
      <c r="Q12" s="9" t="s">
        <v>274</v>
      </c>
      <c r="R12" s="9" t="s">
        <v>275</v>
      </c>
      <c r="S12" s="9"/>
      <c r="T12" s="9"/>
    </row>
    <row r="13" spans="1:20" x14ac:dyDescent="0.45">
      <c r="A13" s="1" t="s">
        <v>262</v>
      </c>
      <c r="B13" s="9" t="s">
        <v>198</v>
      </c>
      <c r="C13" s="9" t="s">
        <v>195</v>
      </c>
      <c r="D13" s="9" t="s">
        <v>196</v>
      </c>
      <c r="E13" s="9"/>
      <c r="F13" s="9" t="s">
        <v>197</v>
      </c>
      <c r="G13" s="9" t="s">
        <v>10</v>
      </c>
      <c r="H13" s="9" t="s">
        <v>289</v>
      </c>
      <c r="I13" s="10">
        <v>5616</v>
      </c>
      <c r="J13" s="21" t="s">
        <v>234</v>
      </c>
      <c r="K13" s="21" t="s">
        <v>235</v>
      </c>
      <c r="L13" s="9" t="s">
        <v>129</v>
      </c>
      <c r="M13" s="9" t="s">
        <v>130</v>
      </c>
      <c r="N13" s="9" t="s">
        <v>132</v>
      </c>
      <c r="O13" s="9" t="s">
        <v>14</v>
      </c>
      <c r="P13" s="9" t="s">
        <v>128</v>
      </c>
      <c r="Q13" s="9" t="s">
        <v>274</v>
      </c>
      <c r="R13" s="9" t="s">
        <v>275</v>
      </c>
      <c r="S13" s="9"/>
      <c r="T13" s="9"/>
    </row>
    <row r="14" spans="1:20" x14ac:dyDescent="0.45">
      <c r="A14" s="1" t="s">
        <v>252</v>
      </c>
      <c r="B14" s="9" t="s">
        <v>177</v>
      </c>
      <c r="C14" s="9" t="s">
        <v>79</v>
      </c>
      <c r="D14" s="9" t="s">
        <v>68</v>
      </c>
      <c r="E14" s="9"/>
      <c r="F14" s="9" t="s">
        <v>80</v>
      </c>
      <c r="G14" s="9" t="s">
        <v>10</v>
      </c>
      <c r="H14" s="9" t="s">
        <v>289</v>
      </c>
      <c r="I14" s="10">
        <v>11075</v>
      </c>
      <c r="J14" s="2" t="s">
        <v>222</v>
      </c>
      <c r="K14" s="3" t="s">
        <v>223</v>
      </c>
      <c r="L14" s="9" t="s">
        <v>79</v>
      </c>
      <c r="M14" s="9" t="s">
        <v>68</v>
      </c>
      <c r="N14" s="9" t="s">
        <v>81</v>
      </c>
      <c r="O14" s="9" t="s">
        <v>14</v>
      </c>
      <c r="P14" s="9" t="s">
        <v>78</v>
      </c>
      <c r="Q14" s="9" t="s">
        <v>274</v>
      </c>
      <c r="R14" s="9" t="s">
        <v>275</v>
      </c>
      <c r="S14" s="9"/>
      <c r="T14" s="9"/>
    </row>
    <row r="15" spans="1:20" x14ac:dyDescent="0.45">
      <c r="A15" s="1" t="s">
        <v>248</v>
      </c>
      <c r="B15" s="9" t="s">
        <v>172</v>
      </c>
      <c r="C15" s="9" t="s">
        <v>52</v>
      </c>
      <c r="D15" s="9" t="s">
        <v>53</v>
      </c>
      <c r="E15" s="9"/>
      <c r="F15" s="9" t="s">
        <v>54</v>
      </c>
      <c r="G15" s="9" t="s">
        <v>10</v>
      </c>
      <c r="H15" s="9" t="s">
        <v>290</v>
      </c>
      <c r="I15" s="10">
        <v>21109</v>
      </c>
      <c r="J15" s="2" t="s">
        <v>214</v>
      </c>
      <c r="K15" s="2" t="s">
        <v>215</v>
      </c>
      <c r="L15" s="9" t="s">
        <v>45</v>
      </c>
      <c r="M15" s="9" t="s">
        <v>46</v>
      </c>
      <c r="N15" s="9" t="s">
        <v>49</v>
      </c>
      <c r="O15" s="9" t="s">
        <v>14</v>
      </c>
      <c r="P15" s="9" t="s">
        <v>44</v>
      </c>
      <c r="Q15" s="9" t="s">
        <v>274</v>
      </c>
      <c r="R15" s="9" t="s">
        <v>275</v>
      </c>
      <c r="S15" s="9"/>
      <c r="T15" s="9"/>
    </row>
    <row r="16" spans="1:20" x14ac:dyDescent="0.45">
      <c r="A16" s="1" t="s">
        <v>248</v>
      </c>
      <c r="B16" s="9" t="s">
        <v>173</v>
      </c>
      <c r="C16" s="9" t="s">
        <v>45</v>
      </c>
      <c r="D16" s="9" t="s">
        <v>46</v>
      </c>
      <c r="E16" s="9"/>
      <c r="F16" s="9" t="s">
        <v>47</v>
      </c>
      <c r="G16" s="9" t="s">
        <v>10</v>
      </c>
      <c r="H16" s="9" t="s">
        <v>289</v>
      </c>
      <c r="I16" s="10">
        <v>6669</v>
      </c>
      <c r="J16" s="2" t="s">
        <v>214</v>
      </c>
      <c r="K16" s="2" t="s">
        <v>215</v>
      </c>
      <c r="L16" s="9" t="s">
        <v>45</v>
      </c>
      <c r="M16" s="9" t="s">
        <v>46</v>
      </c>
      <c r="N16" s="9" t="s">
        <v>49</v>
      </c>
      <c r="O16" s="9" t="s">
        <v>14</v>
      </c>
      <c r="P16" s="9" t="s">
        <v>44</v>
      </c>
      <c r="Q16" s="9" t="s">
        <v>274</v>
      </c>
      <c r="R16" s="9" t="s">
        <v>275</v>
      </c>
      <c r="S16" s="9"/>
      <c r="T16" s="9"/>
    </row>
    <row r="17" spans="1:20" x14ac:dyDescent="0.45">
      <c r="A17" s="1" t="s">
        <v>259</v>
      </c>
      <c r="B17" s="9" t="s">
        <v>185</v>
      </c>
      <c r="C17" s="9" t="s">
        <v>114</v>
      </c>
      <c r="D17" s="9" t="s">
        <v>48</v>
      </c>
      <c r="E17" s="9"/>
      <c r="F17" s="9" t="s">
        <v>115</v>
      </c>
      <c r="G17" s="9" t="s">
        <v>10</v>
      </c>
      <c r="H17" s="9" t="s">
        <v>289</v>
      </c>
      <c r="I17" s="10">
        <v>9051</v>
      </c>
      <c r="J17" s="12" t="s">
        <v>232</v>
      </c>
      <c r="K17" s="12" t="s">
        <v>233</v>
      </c>
      <c r="L17" s="9" t="s">
        <v>116</v>
      </c>
      <c r="M17" s="9" t="s">
        <v>117</v>
      </c>
      <c r="N17" s="9" t="s">
        <v>118</v>
      </c>
      <c r="O17" s="9" t="s">
        <v>14</v>
      </c>
      <c r="P17" s="9" t="s">
        <v>113</v>
      </c>
      <c r="Q17" s="9" t="s">
        <v>274</v>
      </c>
      <c r="R17" s="9" t="s">
        <v>275</v>
      </c>
      <c r="S17" s="9"/>
      <c r="T17" s="9"/>
    </row>
    <row r="18" spans="1:20" x14ac:dyDescent="0.45">
      <c r="A18" s="1" t="s">
        <v>260</v>
      </c>
      <c r="B18" s="9" t="s">
        <v>186</v>
      </c>
      <c r="C18" s="9" t="s">
        <v>121</v>
      </c>
      <c r="D18" s="9" t="s">
        <v>117</v>
      </c>
      <c r="E18" s="9"/>
      <c r="F18" s="9" t="s">
        <v>122</v>
      </c>
      <c r="G18" s="9" t="s">
        <v>10</v>
      </c>
      <c r="H18" s="9" t="s">
        <v>289</v>
      </c>
      <c r="I18" s="10">
        <v>27079</v>
      </c>
      <c r="J18" s="12" t="s">
        <v>232</v>
      </c>
      <c r="K18" s="12" t="s">
        <v>233</v>
      </c>
      <c r="L18" s="9" t="s">
        <v>116</v>
      </c>
      <c r="M18" s="9" t="s">
        <v>117</v>
      </c>
      <c r="N18" s="9" t="s">
        <v>118</v>
      </c>
      <c r="O18" s="9" t="s">
        <v>14</v>
      </c>
      <c r="P18" s="9" t="s">
        <v>113</v>
      </c>
      <c r="Q18" s="9" t="s">
        <v>274</v>
      </c>
      <c r="R18" s="9" t="s">
        <v>275</v>
      </c>
      <c r="S18" s="9"/>
      <c r="T18" s="9"/>
    </row>
    <row r="19" spans="1:20" x14ac:dyDescent="0.45">
      <c r="A19" s="1" t="s">
        <v>258</v>
      </c>
      <c r="B19" s="9" t="s">
        <v>184</v>
      </c>
      <c r="C19" s="9" t="s">
        <v>125</v>
      </c>
      <c r="D19" s="9" t="s">
        <v>34</v>
      </c>
      <c r="E19" s="9"/>
      <c r="F19" s="9" t="s">
        <v>126</v>
      </c>
      <c r="G19" s="9" t="s">
        <v>10</v>
      </c>
      <c r="H19" s="9" t="s">
        <v>289</v>
      </c>
      <c r="I19" s="10">
        <v>4623</v>
      </c>
      <c r="J19" s="12" t="s">
        <v>232</v>
      </c>
      <c r="K19" s="12" t="s">
        <v>233</v>
      </c>
      <c r="L19" s="9" t="s">
        <v>116</v>
      </c>
      <c r="M19" s="9" t="s">
        <v>117</v>
      </c>
      <c r="N19" s="9" t="s">
        <v>118</v>
      </c>
      <c r="O19" s="9" t="s">
        <v>14</v>
      </c>
      <c r="P19" s="9" t="s">
        <v>113</v>
      </c>
      <c r="Q19" s="9" t="s">
        <v>274</v>
      </c>
      <c r="R19" s="9" t="s">
        <v>275</v>
      </c>
      <c r="S19" s="9"/>
      <c r="T19" s="9"/>
    </row>
    <row r="20" spans="1:20" x14ac:dyDescent="0.45">
      <c r="A20" s="1" t="s">
        <v>255</v>
      </c>
      <c r="B20" s="9" t="s">
        <v>181</v>
      </c>
      <c r="C20" s="9" t="s">
        <v>97</v>
      </c>
      <c r="D20" s="9" t="s">
        <v>102</v>
      </c>
      <c r="E20" s="9" t="s">
        <v>280</v>
      </c>
      <c r="F20" s="9" t="s">
        <v>99</v>
      </c>
      <c r="G20" s="9" t="s">
        <v>10</v>
      </c>
      <c r="H20" s="9" t="s">
        <v>289</v>
      </c>
      <c r="I20" s="10">
        <v>6312</v>
      </c>
      <c r="J20" s="12" t="s">
        <v>228</v>
      </c>
      <c r="K20" s="12" t="s">
        <v>229</v>
      </c>
      <c r="L20" s="9" t="s">
        <v>97</v>
      </c>
      <c r="M20" s="9" t="s">
        <v>98</v>
      </c>
      <c r="N20" s="9" t="s">
        <v>100</v>
      </c>
      <c r="O20" s="9" t="s">
        <v>14</v>
      </c>
      <c r="P20" s="9" t="s">
        <v>96</v>
      </c>
      <c r="Q20" s="9" t="s">
        <v>274</v>
      </c>
      <c r="R20" s="9" t="s">
        <v>275</v>
      </c>
      <c r="S20" s="9"/>
      <c r="T20" s="9"/>
    </row>
    <row r="21" spans="1:20" ht="14.35" x14ac:dyDescent="0.5">
      <c r="A21" s="9" t="s">
        <v>295</v>
      </c>
      <c r="B21" s="9" t="s">
        <v>302</v>
      </c>
      <c r="C21" s="9" t="s">
        <v>292</v>
      </c>
      <c r="D21" s="9" t="s">
        <v>293</v>
      </c>
      <c r="E21" s="9"/>
      <c r="F21" s="9" t="s">
        <v>294</v>
      </c>
      <c r="G21" s="9" t="s">
        <v>10</v>
      </c>
      <c r="H21" s="9" t="s">
        <v>290</v>
      </c>
      <c r="I21" s="10">
        <v>45884</v>
      </c>
      <c r="J21" s="26" t="s">
        <v>305</v>
      </c>
      <c r="K21" s="18" t="s">
        <v>301</v>
      </c>
      <c r="L21" s="9" t="s">
        <v>97</v>
      </c>
      <c r="M21" s="9" t="s">
        <v>98</v>
      </c>
      <c r="N21" s="9" t="s">
        <v>100</v>
      </c>
      <c r="O21" s="9" t="s">
        <v>14</v>
      </c>
      <c r="P21" s="9" t="s">
        <v>300</v>
      </c>
      <c r="Q21" s="9" t="s">
        <v>274</v>
      </c>
      <c r="R21" s="9" t="s">
        <v>275</v>
      </c>
      <c r="S21" s="9"/>
      <c r="T21" s="9"/>
    </row>
    <row r="22" spans="1:20" ht="14.35" x14ac:dyDescent="0.5">
      <c r="A22" s="9" t="s">
        <v>306</v>
      </c>
      <c r="B22" s="9" t="s">
        <v>303</v>
      </c>
      <c r="C22" s="9" t="s">
        <v>296</v>
      </c>
      <c r="D22" s="9" t="s">
        <v>53</v>
      </c>
      <c r="E22" s="9"/>
      <c r="F22" s="9" t="s">
        <v>297</v>
      </c>
      <c r="G22" s="9" t="s">
        <v>10</v>
      </c>
      <c r="H22" s="9" t="s">
        <v>289</v>
      </c>
      <c r="I22" s="10">
        <v>7397</v>
      </c>
      <c r="J22" s="26" t="s">
        <v>304</v>
      </c>
      <c r="K22" s="18" t="s">
        <v>301</v>
      </c>
      <c r="L22" s="9" t="s">
        <v>97</v>
      </c>
      <c r="M22" s="9" t="s">
        <v>98</v>
      </c>
      <c r="N22" s="9" t="s">
        <v>100</v>
      </c>
      <c r="O22" s="9" t="s">
        <v>14</v>
      </c>
      <c r="P22" s="9" t="s">
        <v>300</v>
      </c>
      <c r="Q22" s="9" t="s">
        <v>274</v>
      </c>
      <c r="R22" s="9" t="s">
        <v>275</v>
      </c>
      <c r="S22" s="9"/>
      <c r="T22" s="9"/>
    </row>
    <row r="23" spans="1:20" x14ac:dyDescent="0.45">
      <c r="A23" s="1" t="s">
        <v>263</v>
      </c>
      <c r="B23" s="9" t="s">
        <v>190</v>
      </c>
      <c r="C23" s="9" t="s">
        <v>140</v>
      </c>
      <c r="D23" s="9" t="s">
        <v>141</v>
      </c>
      <c r="E23" s="9"/>
      <c r="F23" s="9" t="s">
        <v>142</v>
      </c>
      <c r="G23" s="9" t="s">
        <v>10</v>
      </c>
      <c r="H23" s="9" t="s">
        <v>289</v>
      </c>
      <c r="I23" s="10">
        <v>15680</v>
      </c>
      <c r="J23" s="12" t="s">
        <v>236</v>
      </c>
      <c r="K23" s="12" t="s">
        <v>237</v>
      </c>
      <c r="L23" s="9" t="s">
        <v>140</v>
      </c>
      <c r="M23" s="9" t="s">
        <v>141</v>
      </c>
      <c r="N23" s="9" t="s">
        <v>143</v>
      </c>
      <c r="O23" s="9" t="s">
        <v>14</v>
      </c>
      <c r="P23" s="9" t="s">
        <v>139</v>
      </c>
      <c r="Q23" s="9" t="s">
        <v>274</v>
      </c>
      <c r="R23" s="9" t="s">
        <v>275</v>
      </c>
      <c r="S23" s="9"/>
      <c r="T23" s="9"/>
    </row>
    <row r="24" spans="1:20" x14ac:dyDescent="0.45">
      <c r="A24" s="1" t="s">
        <v>251</v>
      </c>
      <c r="B24" s="9" t="s">
        <v>176</v>
      </c>
      <c r="C24" s="9" t="s">
        <v>73</v>
      </c>
      <c r="D24" s="9" t="s">
        <v>74</v>
      </c>
      <c r="E24" s="9"/>
      <c r="F24" s="9" t="s">
        <v>75</v>
      </c>
      <c r="G24" s="9" t="s">
        <v>10</v>
      </c>
      <c r="H24" s="9" t="s">
        <v>289</v>
      </c>
      <c r="I24" s="10">
        <v>13280</v>
      </c>
      <c r="J24" s="12" t="s">
        <v>220</v>
      </c>
      <c r="K24" s="12" t="s">
        <v>221</v>
      </c>
      <c r="L24" s="9" t="s">
        <v>73</v>
      </c>
      <c r="M24" s="9" t="s">
        <v>74</v>
      </c>
      <c r="N24" s="9" t="s">
        <v>76</v>
      </c>
      <c r="O24" s="9" t="s">
        <v>14</v>
      </c>
      <c r="P24" s="9" t="s">
        <v>72</v>
      </c>
      <c r="Q24" s="9" t="s">
        <v>274</v>
      </c>
      <c r="R24" s="9" t="s">
        <v>275</v>
      </c>
      <c r="S24" s="9"/>
      <c r="T24" s="9"/>
    </row>
    <row r="25" spans="1:20" x14ac:dyDescent="0.45">
      <c r="A25" s="1" t="s">
        <v>256</v>
      </c>
      <c r="B25" s="9" t="s">
        <v>182</v>
      </c>
      <c r="C25" s="9" t="s">
        <v>105</v>
      </c>
      <c r="D25" s="9" t="s">
        <v>106</v>
      </c>
      <c r="E25" s="9" t="s">
        <v>107</v>
      </c>
      <c r="F25" s="9" t="s">
        <v>108</v>
      </c>
      <c r="G25" s="9" t="s">
        <v>10</v>
      </c>
      <c r="H25" s="9" t="s">
        <v>289</v>
      </c>
      <c r="I25" s="10">
        <v>8155</v>
      </c>
      <c r="J25" s="12" t="s">
        <v>230</v>
      </c>
      <c r="K25" s="12" t="s">
        <v>231</v>
      </c>
      <c r="L25" s="9" t="s">
        <v>105</v>
      </c>
      <c r="M25" s="9" t="s">
        <v>106</v>
      </c>
      <c r="N25" s="9" t="s">
        <v>109</v>
      </c>
      <c r="O25" s="9" t="s">
        <v>14</v>
      </c>
      <c r="P25" s="9" t="s">
        <v>104</v>
      </c>
      <c r="Q25" s="9" t="s">
        <v>274</v>
      </c>
      <c r="R25" s="9" t="s">
        <v>275</v>
      </c>
      <c r="S25" s="9"/>
      <c r="T25" s="9"/>
    </row>
    <row r="26" spans="1:20" x14ac:dyDescent="0.45">
      <c r="A26" s="1" t="s">
        <v>257</v>
      </c>
      <c r="B26" s="9" t="s">
        <v>183</v>
      </c>
      <c r="C26" s="9" t="s">
        <v>105</v>
      </c>
      <c r="D26" s="9" t="s">
        <v>111</v>
      </c>
      <c r="E26" s="9"/>
      <c r="F26" s="9" t="s">
        <v>108</v>
      </c>
      <c r="G26" s="9" t="s">
        <v>10</v>
      </c>
      <c r="H26" s="9" t="s">
        <v>289</v>
      </c>
      <c r="I26" s="10">
        <v>3836</v>
      </c>
      <c r="J26" s="12" t="s">
        <v>230</v>
      </c>
      <c r="K26" s="12" t="s">
        <v>231</v>
      </c>
      <c r="L26" s="9" t="s">
        <v>105</v>
      </c>
      <c r="M26" s="9" t="s">
        <v>106</v>
      </c>
      <c r="N26" s="9" t="s">
        <v>109</v>
      </c>
      <c r="O26" s="9" t="s">
        <v>14</v>
      </c>
      <c r="P26" s="9" t="s">
        <v>104</v>
      </c>
      <c r="Q26" s="9" t="s">
        <v>274</v>
      </c>
      <c r="R26" s="9" t="s">
        <v>275</v>
      </c>
      <c r="S26" s="9"/>
      <c r="T26" s="9"/>
    </row>
    <row r="27" spans="1:20" x14ac:dyDescent="0.45">
      <c r="A27" s="1" t="s">
        <v>243</v>
      </c>
      <c r="B27" s="9" t="s">
        <v>167</v>
      </c>
      <c r="C27" s="9" t="s">
        <v>17</v>
      </c>
      <c r="D27" s="9" t="s">
        <v>18</v>
      </c>
      <c r="E27" s="9" t="s">
        <v>168</v>
      </c>
      <c r="F27" s="9" t="s">
        <v>20</v>
      </c>
      <c r="G27" s="9" t="s">
        <v>10</v>
      </c>
      <c r="H27" s="9" t="s">
        <v>290</v>
      </c>
      <c r="I27" s="10">
        <v>32793</v>
      </c>
      <c r="J27" s="2" t="s">
        <v>206</v>
      </c>
      <c r="K27" s="2" t="s">
        <v>207</v>
      </c>
      <c r="L27" s="9" t="s">
        <v>17</v>
      </c>
      <c r="M27" s="9" t="s">
        <v>285</v>
      </c>
      <c r="N27" s="9" t="s">
        <v>21</v>
      </c>
      <c r="O27" s="9" t="s">
        <v>14</v>
      </c>
      <c r="P27" s="9" t="s">
        <v>16</v>
      </c>
      <c r="Q27" s="9" t="s">
        <v>274</v>
      </c>
      <c r="R27" s="9" t="s">
        <v>275</v>
      </c>
      <c r="S27" s="9"/>
      <c r="T27" s="9"/>
    </row>
    <row r="28" spans="1:20" x14ac:dyDescent="0.45">
      <c r="A28" s="1" t="s">
        <v>242</v>
      </c>
      <c r="B28" s="9" t="s">
        <v>166</v>
      </c>
      <c r="C28" s="9" t="s">
        <v>7</v>
      </c>
      <c r="D28" s="9" t="s">
        <v>8</v>
      </c>
      <c r="E28" s="9"/>
      <c r="F28" s="9" t="s">
        <v>9</v>
      </c>
      <c r="G28" s="9" t="s">
        <v>10</v>
      </c>
      <c r="H28" s="9" t="s">
        <v>289</v>
      </c>
      <c r="I28" s="10">
        <v>22387</v>
      </c>
      <c r="J28" s="2" t="s">
        <v>204</v>
      </c>
      <c r="K28" s="2" t="s">
        <v>205</v>
      </c>
      <c r="L28" s="9" t="s">
        <v>11</v>
      </c>
      <c r="M28" s="9" t="s">
        <v>12</v>
      </c>
      <c r="N28" s="9" t="s">
        <v>13</v>
      </c>
      <c r="O28" s="9" t="s">
        <v>14</v>
      </c>
      <c r="P28" s="9" t="s">
        <v>6</v>
      </c>
      <c r="Q28" s="9" t="s">
        <v>274</v>
      </c>
      <c r="R28" s="9" t="s">
        <v>275</v>
      </c>
      <c r="S28" s="9"/>
      <c r="T28" s="9"/>
    </row>
    <row r="29" spans="1:20" x14ac:dyDescent="0.45">
      <c r="A29" s="4" t="s">
        <v>244</v>
      </c>
      <c r="B29" s="9" t="s">
        <v>193</v>
      </c>
      <c r="C29" s="9" t="s">
        <v>23</v>
      </c>
      <c r="D29" s="9" t="s">
        <v>24</v>
      </c>
      <c r="E29" s="9"/>
      <c r="F29" s="9" t="s">
        <v>25</v>
      </c>
      <c r="G29" s="9" t="s">
        <v>10</v>
      </c>
      <c r="H29" s="9" t="s">
        <v>289</v>
      </c>
      <c r="I29" s="10">
        <v>18832</v>
      </c>
      <c r="J29" s="12" t="s">
        <v>208</v>
      </c>
      <c r="K29" s="12" t="s">
        <v>209</v>
      </c>
      <c r="L29" s="9" t="s">
        <v>23</v>
      </c>
      <c r="M29" s="9" t="s">
        <v>24</v>
      </c>
      <c r="N29" s="9" t="s">
        <v>26</v>
      </c>
      <c r="O29" s="9" t="s">
        <v>14</v>
      </c>
      <c r="P29" s="9" t="s">
        <v>22</v>
      </c>
      <c r="Q29" s="9" t="s">
        <v>274</v>
      </c>
      <c r="R29" s="9" t="s">
        <v>275</v>
      </c>
      <c r="S29" s="9"/>
      <c r="T29" s="9"/>
    </row>
    <row r="30" spans="1:20" x14ac:dyDescent="0.45">
      <c r="A30" s="4" t="s">
        <v>245</v>
      </c>
      <c r="B30" s="9" t="s">
        <v>169</v>
      </c>
      <c r="C30" s="9" t="s">
        <v>28</v>
      </c>
      <c r="D30" s="9" t="s">
        <v>29</v>
      </c>
      <c r="E30" s="9"/>
      <c r="F30" s="9" t="s">
        <v>30</v>
      </c>
      <c r="G30" s="9" t="s">
        <v>10</v>
      </c>
      <c r="H30" s="9" t="s">
        <v>289</v>
      </c>
      <c r="I30" s="10">
        <v>9201</v>
      </c>
      <c r="J30" s="12" t="s">
        <v>208</v>
      </c>
      <c r="K30" s="12" t="s">
        <v>209</v>
      </c>
      <c r="L30" s="9" t="s">
        <v>23</v>
      </c>
      <c r="M30" s="9" t="s">
        <v>24</v>
      </c>
      <c r="N30" s="9" t="s">
        <v>26</v>
      </c>
      <c r="O30" s="9" t="s">
        <v>14</v>
      </c>
      <c r="P30" s="9" t="s">
        <v>22</v>
      </c>
      <c r="Q30" s="9" t="s">
        <v>274</v>
      </c>
      <c r="R30" s="9" t="s">
        <v>275</v>
      </c>
      <c r="S30" s="9"/>
      <c r="T30" s="9"/>
    </row>
    <row r="31" spans="1:20" x14ac:dyDescent="0.45">
      <c r="I31" s="13">
        <f>SUM(I2:I30)</f>
        <v>459276</v>
      </c>
    </row>
    <row r="32" spans="1:20" x14ac:dyDescent="0.45">
      <c r="J32" s="13"/>
      <c r="K32" s="13"/>
    </row>
    <row r="34" spans="9:9" x14ac:dyDescent="0.45">
      <c r="I34" s="24"/>
    </row>
    <row r="36" spans="9:9" x14ac:dyDescent="0.45">
      <c r="I36" s="24"/>
    </row>
  </sheetData>
  <sortState xmlns:xlrd2="http://schemas.microsoft.com/office/spreadsheetml/2017/richdata2" ref="A2:T30">
    <sortCondition ref="A2:A30"/>
  </sortState>
  <hyperlinks>
    <hyperlink ref="K14" r:id="rId1" display="mailto:31JF-KleineNicolaas@ooada.nl" xr:uid="{ECEE5CF0-E4BB-4FD3-97A2-C1AB37B5D31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Elektra</vt:lpstr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to Energy</dc:creator>
  <cp:lastModifiedBy>B to Energy</cp:lastModifiedBy>
  <dcterms:created xsi:type="dcterms:W3CDTF">2023-02-25T13:09:50Z</dcterms:created>
  <dcterms:modified xsi:type="dcterms:W3CDTF">2023-04-05T09:16:08Z</dcterms:modified>
</cp:coreProperties>
</file>