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ate1904="1" showInkAnnotation="0" checkCompatibility="1" autoCompressPictures="0"/>
  <mc:AlternateContent xmlns:mc="http://schemas.openxmlformats.org/markup-compatibility/2006">
    <mc:Choice Requires="x15">
      <x15ac:absPath xmlns:x15ac="http://schemas.microsoft.com/office/spreadsheetml/2010/11/ac" url="https://vunl-my.sharepoint.com/personal/n_a_schaap_vu_nl/Documents/EA Wayfinding/5. Bijlagen/"/>
    </mc:Choice>
  </mc:AlternateContent>
  <xr:revisionPtr revIDLastSave="92" documentId="8_{61ADFF0B-1513-4787-9E0A-4429349D44AC}" xr6:coauthVersionLast="47" xr6:coauthVersionMax="47" xr10:uidLastSave="{F4D55786-AED4-488D-A044-C7433E91A16E}"/>
  <bookViews>
    <workbookView xWindow="-120" yWindow="-120" windowWidth="20730" windowHeight="11160" tabRatio="500" xr2:uid="{00000000-000D-0000-FFFF-FFFF00000000}"/>
  </bookViews>
  <sheets>
    <sheet name="Prijzen 2023" sheetId="5" r:id="rId1"/>
    <sheet name="Voorbeelden" sheetId="7" r:id="rId2"/>
  </sheets>
  <definedNames>
    <definedName name="_xlnm.Print_Area" localSheetId="0">'Prijzen 2023'!$A$1:$R$54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51" i="5" l="1"/>
  <c r="Q48" i="5"/>
  <c r="R47" i="5"/>
  <c r="Q47" i="5"/>
  <c r="F51" i="5"/>
  <c r="R45" i="5"/>
  <c r="Q45" i="5"/>
  <c r="R39" i="5"/>
  <c r="Q39" i="5"/>
  <c r="R28" i="5"/>
  <c r="Q28" i="5"/>
  <c r="R20" i="5"/>
  <c r="Q20" i="5"/>
  <c r="D51" i="5"/>
  <c r="D45" i="5"/>
  <c r="D39" i="5"/>
  <c r="D28" i="5"/>
  <c r="D20" i="5"/>
</calcChain>
</file>

<file path=xl/sharedStrings.xml><?xml version="1.0" encoding="utf-8"?>
<sst xmlns="http://schemas.openxmlformats.org/spreadsheetml/2006/main" count="110" uniqueCount="94">
  <si>
    <t>Inschrijvingsbiljet productie, levering en montage wayfinding VU 2023</t>
  </si>
  <si>
    <t>Artikelnummer</t>
  </si>
  <si>
    <t>type</t>
  </si>
  <si>
    <t>Afmeting</t>
  </si>
  <si>
    <t>Montagekosten per stuk*</t>
  </si>
  <si>
    <t>Productie kosten</t>
  </si>
  <si>
    <t>Montagekosten*</t>
  </si>
  <si>
    <t>DZ (dubbelzijdige borden)</t>
  </si>
  <si>
    <t>EZ (enkelzijdige borden)</t>
    <phoneticPr fontId="1" type="noConversion"/>
  </si>
  <si>
    <t>Alleen sticker</t>
  </si>
  <si>
    <t>Kosten plafond montage per stuk</t>
  </si>
  <si>
    <t xml:space="preserve">Kosten 
wand 
montage per stuk </t>
  </si>
  <si>
    <t>Kosten verwijderen oude +  montage van nieuwe sticker per stuk</t>
  </si>
  <si>
    <t>Projectkorting</t>
  </si>
  <si>
    <t>&gt; dan 100 ruimtebordjes</t>
  </si>
  <si>
    <t>ID.A</t>
  </si>
  <si>
    <t>270 x 228</t>
  </si>
  <si>
    <t>540 x 228</t>
  </si>
  <si>
    <t xml:space="preserve"> </t>
  </si>
  <si>
    <t>V.B ID.B</t>
  </si>
  <si>
    <t>900 x 228</t>
  </si>
  <si>
    <t>V.C</t>
  </si>
  <si>
    <t>900 x 380</t>
  </si>
  <si>
    <t>V.E</t>
  </si>
  <si>
    <t>900 x 430</t>
  </si>
  <si>
    <t>ID.C</t>
  </si>
  <si>
    <t>1400 x 228</t>
  </si>
  <si>
    <t>V.D</t>
  </si>
  <si>
    <t>1400 x 380</t>
  </si>
  <si>
    <t>V.F</t>
  </si>
  <si>
    <t>1400 x 430</t>
  </si>
  <si>
    <t>V.G</t>
  </si>
  <si>
    <t>1400 x 570</t>
  </si>
  <si>
    <t>V.I</t>
  </si>
  <si>
    <t>1400 x 645</t>
  </si>
  <si>
    <t>V.H</t>
  </si>
  <si>
    <t>2100 x 570</t>
  </si>
  <si>
    <t>V.J</t>
  </si>
  <si>
    <t>2100 x 645</t>
  </si>
  <si>
    <t>Montage per stuk*</t>
  </si>
  <si>
    <t>Productie kosten
projectkorting</t>
  </si>
  <si>
    <t>Montagekosten*
projectkorting</t>
  </si>
  <si>
    <t>A0 indexbord hangende montage (wissellijst met achterplaat)</t>
  </si>
  <si>
    <t>per stuk</t>
  </si>
  <si>
    <t xml:space="preserve">A2 indexbord / wissellijst </t>
  </si>
  <si>
    <t>A3 indexbord / wissellijst</t>
  </si>
  <si>
    <t>A4 labbord/indexbord / wissellijst</t>
  </si>
  <si>
    <t>Ruimtebord 150*150</t>
  </si>
  <si>
    <t>Productiekosten</t>
  </si>
  <si>
    <t>Montagekosten</t>
  </si>
  <si>
    <t>Per stuk</t>
  </si>
  <si>
    <t>Prijs per m1</t>
  </si>
  <si>
    <t>Ruimtenummering</t>
  </si>
  <si>
    <t>Ruimtenummering met wit achterplaatje</t>
  </si>
  <si>
    <t>Kastnummers</t>
  </si>
  <si>
    <t>Lockernummers</t>
  </si>
  <si>
    <t>Veiligheidsbolletjes</t>
  </si>
  <si>
    <t>Dubbele banen, standaard</t>
  </si>
  <si>
    <t>prijs per dubbele baan, per m1</t>
  </si>
  <si>
    <t>prijs per  enkele baan, per m1</t>
  </si>
  <si>
    <t>Montagekosten per stuk *</t>
  </si>
  <si>
    <t>Volledige zuil # ID_01</t>
  </si>
  <si>
    <t>incl volledige belettering etc.</t>
  </si>
  <si>
    <t xml:space="preserve">Aanpassing van  openbaar vervoer tekst op #W_01 </t>
  </si>
  <si>
    <t>Vervanging grote poster plattegrond o.b.v. # W_01</t>
  </si>
  <si>
    <t>All-in uurtarief</t>
  </si>
  <si>
    <t xml:space="preserve"> Inmeten</t>
  </si>
  <si>
    <t>DTP -werk</t>
  </si>
  <si>
    <t xml:space="preserve">Productiekosten per stuk </t>
  </si>
  <si>
    <t>Productiekosten per stuk (incl. sticker)</t>
  </si>
  <si>
    <t>A. Prijzen Wayfindingsborden</t>
  </si>
  <si>
    <t>B. Prijzen Ruimteborden / Indexborden</t>
  </si>
  <si>
    <t>C. Prijzen Folies</t>
  </si>
  <si>
    <t>Enkele baan</t>
  </si>
  <si>
    <t xml:space="preserve">
Architect</t>
  </si>
  <si>
    <t>D. Buitenbewegwijzering</t>
  </si>
  <si>
    <t>E. Uurtarieven (prijs per uur)</t>
  </si>
  <si>
    <t>Coördinatie</t>
  </si>
  <si>
    <r>
      <t xml:space="preserve">Toelichting
</t>
    </r>
    <r>
      <rPr>
        <u/>
        <sz val="10"/>
        <rFont val="Verdana"/>
        <family val="2"/>
      </rPr>
      <t>Algemeen</t>
    </r>
    <r>
      <rPr>
        <sz val="10"/>
        <rFont val="Verdana"/>
        <family val="2"/>
      </rPr>
      <t xml:space="preserve">
• *Alle benodigde montage-onderdelen zijn in de prijs inbegrepen, ongeacht montagesysteem per gebouw;
• **In voorkomende gevallen is het mogelijk dat de opdrachtnemer wordt gevraagd de borden op te maken;
• *** Deze prijzen zijn indicatieve bedragen. De VU behoudt zich het recht voor gedurende de contractperiode vergelijkende offertes uit te vragen om marktconformiteit na te gaan;
• De productiekosten genoemd onder de categorie A en voor de ruimtebordjes in categorie B, zijn de prijzen incl. DTP - werkzaamheden;
• Coördinatie kosten mogen alleen in rekening worden gebracht bij projecten en/of als dit vooraf is overeengekomen; 
• Alle bedragen zijn exclusief BTW; 
• Prijs is incl voorrijkosten, parkeerkosten etc.
</t>
    </r>
    <r>
      <rPr>
        <u/>
        <sz val="10"/>
        <rFont val="Verdana"/>
        <family val="2"/>
      </rPr>
      <t>Invullen inschrijvingsbiljet</t>
    </r>
    <r>
      <rPr>
        <sz val="10"/>
        <rFont val="Verdana"/>
        <family val="2"/>
      </rPr>
      <t xml:space="preserve">
• In deze sheet ‘Prijzen’ vult u voor elk bordtype de productieprijs en de montageprijs per stuk in. Daarbij is een onderverdeling aangebracht voor dubbelzijdig versus enkelzijdig bedrukte borden en voor plafondmontage versus wandmontage. Tevens wordt hier de productie en montage van alleen de sticker, de productie en montage van folies én het separate uurtarief uitgevraagd;
• De grijs gekleurde cellen hoeven niet te worden ingevuld;
• Het is niet toegestaan zelf de cellen te wijzigen of aan te vullen.</t>
    </r>
  </si>
  <si>
    <t xml:space="preserve">T </t>
  </si>
  <si>
    <t>135 x 228</t>
  </si>
  <si>
    <t>V.A. 1</t>
  </si>
  <si>
    <t>V.A. 2</t>
  </si>
  <si>
    <t>530 x 380</t>
  </si>
  <si>
    <t>1 sticker 3M PVC-vrij</t>
  </si>
  <si>
    <t>Plafondbord + sticker 3M PVC-vrij</t>
  </si>
  <si>
    <t>Wandbord + sticker 3M PVC-vrij</t>
  </si>
  <si>
    <t>Plafondbord + stickers 3M PVC-vrij (let op: bij type T haaksgemonteerd op wand)</t>
  </si>
  <si>
    <t>Productiekosten - prijs per stuk</t>
  </si>
  <si>
    <t>minus projectkorting</t>
  </si>
  <si>
    <t xml:space="preserve">Plafondbord + stickers 3M ij40 (let op: bij type T haaksgemonteerd op wand) </t>
  </si>
  <si>
    <t>Plafondbord + sticker 3M ij40</t>
  </si>
  <si>
    <t>Wandbord + sticker 3M ij40</t>
  </si>
  <si>
    <t>1 sticker 3M ij40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</si>
</sst>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00_);_([$€-2]\ * \(#,##0.00\);_([$€-2]\ * &quot;-&quot;??_);_(@_)"/>
    <numFmt numFmtId="165" formatCode="_ [$€-2]\ * #,##0.00_ ;_ [$€-2]\ * \-#,##0.00_ ;_ [$€-2]\ * &quot;-&quot;??_ ;_ @_ "/>
  </numFmts>
  <fonts count="9" x14ac:knownFonts="1">
    <font>
      <sz val="10"/>
      <name val="Verdana"/>
    </font>
    <font>
      <sz val="8"/>
      <name val="Verdana"/>
      <family val="2"/>
    </font>
    <font>
      <b/>
      <sz val="10"/>
      <color indexed="9"/>
      <name val="Verdana"/>
      <family val="2"/>
    </font>
    <font>
      <sz val="10"/>
      <color rgb="FFFF0000"/>
      <name val="Verdana"/>
      <family val="2"/>
    </font>
    <font>
      <sz val="10"/>
      <name val="Verdana"/>
      <family val="2"/>
    </font>
    <font>
      <b/>
      <sz val="10"/>
      <name val="Verdana"/>
      <family val="2"/>
    </font>
    <font>
      <u/>
      <sz val="10"/>
      <name val="Verdana"/>
      <family val="2"/>
    </font>
    <font>
      <sz val="11"/>
      <color rgb="FF1F497D"/>
      <name val="Calibri"/>
      <family val="2"/>
    </font>
    <font>
      <sz val="10"/>
      <name val="Verdana"/>
    </font>
  </fonts>
  <fills count="10">
    <fill>
      <patternFill patternType="none"/>
    </fill>
    <fill>
      <patternFill patternType="gray125"/>
    </fill>
    <fill>
      <patternFill patternType="solid">
        <fgColor indexed="6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59">
    <border>
      <left/>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medium">
        <color auto="1"/>
      </top>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right/>
      <top style="medium">
        <color auto="1"/>
      </top>
      <bottom/>
      <diagonal/>
    </border>
    <border>
      <left style="thin">
        <color auto="1"/>
      </left>
      <right/>
      <top/>
      <bottom style="medium">
        <color auto="1"/>
      </bottom>
      <diagonal/>
    </border>
    <border>
      <left style="thin">
        <color auto="1"/>
      </left>
      <right/>
      <top style="medium">
        <color auto="1"/>
      </top>
      <bottom/>
      <diagonal/>
    </border>
    <border>
      <left style="medium">
        <color auto="1"/>
      </left>
      <right/>
      <top style="thin">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thin">
        <color auto="1"/>
      </top>
      <bottom style="medium">
        <color auto="1"/>
      </bottom>
      <diagonal/>
    </border>
    <border>
      <left/>
      <right style="medium">
        <color auto="1"/>
      </right>
      <top style="medium">
        <color auto="1"/>
      </top>
      <bottom/>
      <diagonal/>
    </border>
    <border>
      <left/>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top style="thin">
        <color auto="1"/>
      </top>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medium">
        <color auto="1"/>
      </right>
      <top/>
      <bottom style="thin">
        <color auto="1"/>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style="medium">
        <color indexed="64"/>
      </right>
      <top/>
      <bottom style="medium">
        <color auto="1"/>
      </bottom>
      <diagonal/>
    </border>
    <border>
      <left/>
      <right style="medium">
        <color auto="1"/>
      </right>
      <top style="thin">
        <color auto="1"/>
      </top>
      <bottom/>
      <diagonal/>
    </border>
    <border>
      <left style="medium">
        <color indexed="64"/>
      </left>
      <right style="medium">
        <color auto="1"/>
      </right>
      <top/>
      <bottom style="medium">
        <color indexed="64"/>
      </bottom>
      <diagonal/>
    </border>
    <border>
      <left style="medium">
        <color auto="1"/>
      </left>
      <right style="medium">
        <color indexed="64"/>
      </right>
      <top style="medium">
        <color indexed="64"/>
      </top>
      <bottom style="thin">
        <color auto="1"/>
      </bottom>
      <diagonal/>
    </border>
    <border>
      <left style="medium">
        <color indexed="64"/>
      </left>
      <right style="medium">
        <color indexed="64"/>
      </right>
      <top/>
      <bottom/>
      <diagonal/>
    </border>
    <border>
      <left style="thin">
        <color auto="1"/>
      </left>
      <right style="medium">
        <color auto="1"/>
      </right>
      <top/>
      <bottom style="thin">
        <color auto="1"/>
      </bottom>
      <diagonal/>
    </border>
    <border>
      <left/>
      <right style="thin">
        <color auto="1"/>
      </right>
      <top/>
      <bottom style="thin">
        <color auto="1"/>
      </bottom>
      <diagonal/>
    </border>
    <border>
      <left/>
      <right style="medium">
        <color indexed="64"/>
      </right>
      <top style="thin">
        <color auto="1"/>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s>
  <cellStyleXfs count="2">
    <xf numFmtId="0" fontId="0" fillId="0" borderId="0"/>
    <xf numFmtId="9" fontId="8" fillId="0" borderId="0" applyFont="0" applyFill="0" applyBorder="0" applyAlignment="0" applyProtection="0"/>
  </cellStyleXfs>
  <cellXfs count="178">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22" xfId="0" applyBorder="1" applyAlignment="1">
      <alignment wrapText="1"/>
    </xf>
    <xf numFmtId="0" fontId="0" fillId="0" borderId="5" xfId="0" applyBorder="1" applyAlignment="1">
      <alignment horizontal="left" wrapText="1"/>
    </xf>
    <xf numFmtId="164" fontId="4" fillId="5" borderId="5" xfId="0" applyNumberFormat="1" applyFont="1" applyFill="1" applyBorder="1" applyAlignment="1">
      <alignment horizontal="center" vertical="center" wrapText="1"/>
    </xf>
    <xf numFmtId="164" fontId="4" fillId="5" borderId="9" xfId="0" applyNumberFormat="1" applyFont="1" applyFill="1" applyBorder="1" applyAlignment="1">
      <alignment horizontal="center" vertical="center" wrapText="1"/>
    </xf>
    <xf numFmtId="0" fontId="4" fillId="0" borderId="5" xfId="0" applyFont="1" applyBorder="1" applyAlignment="1">
      <alignment horizontal="left" wrapText="1"/>
    </xf>
    <xf numFmtId="164" fontId="0" fillId="6" borderId="38" xfId="0" applyNumberFormat="1" applyFill="1" applyBorder="1" applyAlignment="1">
      <alignment vertical="center" wrapText="1"/>
    </xf>
    <xf numFmtId="0" fontId="0" fillId="0" borderId="34" xfId="0" applyBorder="1" applyAlignment="1">
      <alignment wrapText="1"/>
    </xf>
    <xf numFmtId="0" fontId="3" fillId="0" borderId="10" xfId="0" applyFont="1" applyBorder="1" applyAlignment="1">
      <alignment wrapText="1"/>
    </xf>
    <xf numFmtId="0" fontId="4" fillId="0" borderId="10" xfId="0" applyFont="1" applyBorder="1" applyAlignment="1">
      <alignment wrapText="1"/>
    </xf>
    <xf numFmtId="0" fontId="4" fillId="0" borderId="10" xfId="0" applyFont="1" applyBorder="1" applyAlignment="1">
      <alignment horizontal="center" vertical="center" wrapText="1"/>
    </xf>
    <xf numFmtId="0" fontId="3" fillId="0" borderId="22"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center" vertical="center" wrapText="1"/>
    </xf>
    <xf numFmtId="164" fontId="4" fillId="5" borderId="19" xfId="0" applyNumberFormat="1" applyFont="1" applyFill="1" applyBorder="1" applyAlignment="1">
      <alignment horizontal="center" vertical="center" wrapText="1"/>
    </xf>
    <xf numFmtId="0" fontId="3" fillId="0" borderId="18" xfId="0" applyFont="1" applyBorder="1" applyAlignment="1">
      <alignment wrapText="1"/>
    </xf>
    <xf numFmtId="0" fontId="3" fillId="0" borderId="24" xfId="0" applyFont="1" applyBorder="1" applyAlignment="1">
      <alignment wrapText="1"/>
    </xf>
    <xf numFmtId="0" fontId="4" fillId="0" borderId="25" xfId="0" applyFont="1" applyBorder="1" applyAlignment="1">
      <alignment wrapText="1"/>
    </xf>
    <xf numFmtId="0" fontId="3" fillId="0" borderId="6" xfId="0" applyFont="1" applyBorder="1" applyAlignment="1">
      <alignment wrapText="1"/>
    </xf>
    <xf numFmtId="0" fontId="4" fillId="0" borderId="4" xfId="0" applyFont="1" applyBorder="1" applyAlignment="1">
      <alignment wrapText="1"/>
    </xf>
    <xf numFmtId="164" fontId="4" fillId="5" borderId="4" xfId="0" applyNumberFormat="1" applyFont="1" applyFill="1" applyBorder="1" applyAlignment="1">
      <alignment horizontal="center" vertical="center" wrapText="1"/>
    </xf>
    <xf numFmtId="164" fontId="4" fillId="5" borderId="20" xfId="0" applyNumberFormat="1" applyFont="1" applyFill="1" applyBorder="1" applyAlignment="1">
      <alignment horizontal="center" vertical="center" wrapText="1"/>
    </xf>
    <xf numFmtId="164" fontId="4" fillId="5" borderId="8" xfId="0" applyNumberFormat="1" applyFont="1" applyFill="1" applyBorder="1" applyAlignment="1">
      <alignment horizontal="center" vertical="center" wrapText="1"/>
    </xf>
    <xf numFmtId="0" fontId="7" fillId="0" borderId="0" xfId="0" applyFont="1"/>
    <xf numFmtId="0" fontId="3" fillId="0" borderId="34" xfId="0" applyFont="1" applyBorder="1" applyAlignment="1">
      <alignment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164" fontId="4" fillId="3" borderId="5" xfId="0" applyNumberFormat="1" applyFont="1" applyFill="1" applyBorder="1" applyAlignment="1" applyProtection="1">
      <alignment horizontal="center" vertical="center" wrapText="1"/>
      <protection locked="0"/>
    </xf>
    <xf numFmtId="164" fontId="4" fillId="3" borderId="19" xfId="0" applyNumberFormat="1" applyFont="1" applyFill="1" applyBorder="1" applyAlignment="1" applyProtection="1">
      <alignment horizontal="center" vertical="center" wrapText="1"/>
      <protection locked="0"/>
    </xf>
    <xf numFmtId="164" fontId="4" fillId="4" borderId="5" xfId="0" applyNumberFormat="1" applyFont="1" applyFill="1" applyBorder="1" applyAlignment="1" applyProtection="1">
      <alignment horizontal="center" vertical="center" wrapText="1"/>
      <protection locked="0"/>
    </xf>
    <xf numFmtId="9" fontId="4" fillId="3" borderId="24" xfId="0" applyNumberFormat="1" applyFont="1" applyFill="1" applyBorder="1" applyAlignment="1" applyProtection="1">
      <alignment horizontal="center" vertical="center" wrapText="1"/>
      <protection locked="0"/>
    </xf>
    <xf numFmtId="9" fontId="4" fillId="4" borderId="24" xfId="0" applyNumberFormat="1" applyFont="1" applyFill="1" applyBorder="1" applyAlignment="1" applyProtection="1">
      <alignment horizontal="center" vertical="center" wrapText="1"/>
      <protection locked="0"/>
    </xf>
    <xf numFmtId="0" fontId="3" fillId="0" borderId="5" xfId="0" applyFont="1" applyBorder="1" applyAlignment="1">
      <alignment wrapText="1"/>
    </xf>
    <xf numFmtId="0" fontId="4" fillId="0" borderId="10" xfId="0" applyFont="1" applyBorder="1" applyAlignment="1">
      <alignment horizontal="left" wrapText="1"/>
    </xf>
    <xf numFmtId="0" fontId="4" fillId="6" borderId="31" xfId="0" applyFont="1" applyFill="1" applyBorder="1" applyAlignment="1">
      <alignment horizontal="center" vertical="center" wrapText="1"/>
    </xf>
    <xf numFmtId="0" fontId="4" fillId="0" borderId="28" xfId="0" applyFont="1" applyBorder="1" applyAlignment="1">
      <alignment horizontal="center" vertical="center" wrapText="1"/>
    </xf>
    <xf numFmtId="164" fontId="4" fillId="0" borderId="0" xfId="0" applyNumberFormat="1" applyFont="1" applyAlignment="1">
      <alignment horizontal="center" vertical="center" wrapText="1"/>
    </xf>
    <xf numFmtId="0" fontId="0" fillId="0" borderId="40" xfId="0" applyBorder="1" applyAlignment="1">
      <alignment wrapText="1"/>
    </xf>
    <xf numFmtId="0" fontId="4" fillId="0" borderId="0" xfId="0" applyFont="1" applyAlignment="1">
      <alignment horizontal="left" wrapText="1"/>
    </xf>
    <xf numFmtId="0" fontId="0" fillId="7" borderId="27" xfId="0" applyFill="1" applyBorder="1" applyAlignment="1">
      <alignment horizontal="center" vertical="center" wrapText="1"/>
    </xf>
    <xf numFmtId="0" fontId="3" fillId="7" borderId="27" xfId="0" applyFont="1" applyFill="1" applyBorder="1" applyAlignment="1">
      <alignment horizontal="center" vertical="center"/>
    </xf>
    <xf numFmtId="0" fontId="0" fillId="7" borderId="44" xfId="0" applyFill="1" applyBorder="1" applyAlignment="1">
      <alignment horizontal="center" vertical="center" wrapText="1"/>
    </xf>
    <xf numFmtId="0" fontId="5" fillId="7" borderId="26" xfId="0" applyFont="1" applyFill="1" applyBorder="1" applyAlignment="1">
      <alignment horizontal="left" vertical="center"/>
    </xf>
    <xf numFmtId="0" fontId="0" fillId="0" borderId="0" xfId="0" applyAlignment="1">
      <alignment horizontal="left" wrapText="1"/>
    </xf>
    <xf numFmtId="164" fontId="4" fillId="0" borderId="0" xfId="0" applyNumberFormat="1" applyFont="1" applyAlignment="1" applyProtection="1">
      <alignment horizontal="center" vertical="center" wrapText="1"/>
      <protection locked="0"/>
    </xf>
    <xf numFmtId="9" fontId="4" fillId="0" borderId="0" xfId="0" applyNumberFormat="1" applyFont="1" applyAlignment="1" applyProtection="1">
      <alignment horizontal="center" vertical="center" wrapText="1"/>
      <protection locked="0"/>
    </xf>
    <xf numFmtId="0" fontId="0" fillId="0" borderId="5" xfId="0" applyBorder="1" applyAlignment="1">
      <alignment wrapText="1"/>
    </xf>
    <xf numFmtId="0" fontId="0" fillId="0" borderId="0" xfId="0" applyAlignment="1">
      <alignment horizontal="center" vertical="center"/>
    </xf>
    <xf numFmtId="164" fontId="4" fillId="0" borderId="30" xfId="0" applyNumberFormat="1" applyFont="1" applyBorder="1" applyAlignment="1" applyProtection="1">
      <alignment horizontal="center" vertical="center" wrapText="1"/>
      <protection locked="0"/>
    </xf>
    <xf numFmtId="164" fontId="4" fillId="0" borderId="45" xfId="0" applyNumberFormat="1" applyFont="1" applyBorder="1" applyAlignment="1" applyProtection="1">
      <alignment horizontal="center" vertical="center" wrapText="1"/>
      <protection locked="0"/>
    </xf>
    <xf numFmtId="164" fontId="4" fillId="0" borderId="15" xfId="0" applyNumberFormat="1" applyFont="1" applyBorder="1" applyAlignment="1">
      <alignment horizontal="center" vertical="center" wrapText="1"/>
    </xf>
    <xf numFmtId="0" fontId="4" fillId="7" borderId="2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8" borderId="46" xfId="0" applyFont="1" applyFill="1" applyBorder="1" applyAlignment="1">
      <alignment horizontal="center" vertical="center" wrapText="1"/>
    </xf>
    <xf numFmtId="0" fontId="0" fillId="8" borderId="31" xfId="0" applyFill="1" applyBorder="1" applyAlignment="1">
      <alignment horizontal="center" vertical="center" wrapText="1"/>
    </xf>
    <xf numFmtId="0" fontId="4" fillId="6" borderId="50" xfId="0" applyFont="1" applyFill="1" applyBorder="1" applyAlignment="1">
      <alignment horizontal="center" vertical="center" wrapText="1"/>
    </xf>
    <xf numFmtId="0" fontId="0" fillId="0" borderId="0" xfId="0" applyAlignment="1">
      <alignment horizontal="left" vertical="center"/>
    </xf>
    <xf numFmtId="0" fontId="0" fillId="0" borderId="30" xfId="0" applyBorder="1" applyAlignment="1">
      <alignment horizontal="center" vertical="center"/>
    </xf>
    <xf numFmtId="0" fontId="4" fillId="0" borderId="12" xfId="0" applyFont="1" applyBorder="1" applyAlignment="1">
      <alignment horizontal="left" wrapText="1"/>
    </xf>
    <xf numFmtId="0" fontId="4" fillId="0" borderId="28" xfId="0" applyFont="1" applyBorder="1" applyAlignment="1">
      <alignment wrapText="1"/>
    </xf>
    <xf numFmtId="0" fontId="4" fillId="0" borderId="11" xfId="0" applyFont="1" applyBorder="1" applyAlignment="1">
      <alignment wrapText="1"/>
    </xf>
    <xf numFmtId="0" fontId="4" fillId="0" borderId="12" xfId="0" applyFont="1" applyBorder="1" applyAlignment="1">
      <alignment wrapText="1"/>
    </xf>
    <xf numFmtId="0" fontId="4" fillId="8" borderId="41" xfId="0" applyFont="1" applyFill="1" applyBorder="1" applyAlignment="1">
      <alignment horizontal="left" vertical="center"/>
    </xf>
    <xf numFmtId="0" fontId="5" fillId="8" borderId="15" xfId="0" applyFont="1" applyFill="1" applyBorder="1" applyAlignment="1">
      <alignment horizontal="center" vertical="center" wrapText="1"/>
    </xf>
    <xf numFmtId="0" fontId="5" fillId="8" borderId="15" xfId="0" applyFont="1" applyFill="1" applyBorder="1" applyAlignment="1">
      <alignment horizontal="left" wrapText="1"/>
    </xf>
    <xf numFmtId="164" fontId="4" fillId="6" borderId="36" xfId="0" applyNumberFormat="1" applyFont="1" applyFill="1" applyBorder="1" applyAlignment="1">
      <alignment horizontal="left" vertical="center"/>
    </xf>
    <xf numFmtId="0" fontId="0" fillId="6" borderId="15" xfId="0" applyFill="1" applyBorder="1" applyAlignment="1">
      <alignment horizontal="center" vertical="center" wrapText="1"/>
    </xf>
    <xf numFmtId="0" fontId="0" fillId="6" borderId="29" xfId="0" applyFill="1" applyBorder="1" applyAlignment="1">
      <alignment horizontal="center" vertical="center" wrapText="1"/>
    </xf>
    <xf numFmtId="164" fontId="4" fillId="5" borderId="22" xfId="0" applyNumberFormat="1" applyFont="1" applyFill="1" applyBorder="1" applyAlignment="1">
      <alignment horizontal="center" vertical="center" wrapText="1"/>
    </xf>
    <xf numFmtId="164" fontId="4" fillId="4" borderId="19" xfId="0" applyNumberFormat="1" applyFont="1" applyFill="1" applyBorder="1" applyAlignment="1" applyProtection="1">
      <alignment horizontal="center" vertical="center" wrapText="1"/>
      <protection locked="0"/>
    </xf>
    <xf numFmtId="164" fontId="4" fillId="4" borderId="22" xfId="0" applyNumberFormat="1" applyFont="1" applyFill="1" applyBorder="1" applyAlignment="1" applyProtection="1">
      <alignment horizontal="center" vertical="center" wrapText="1"/>
      <protection locked="0"/>
    </xf>
    <xf numFmtId="164" fontId="4" fillId="4" borderId="6" xfId="0" applyNumberFormat="1" applyFont="1" applyFill="1" applyBorder="1" applyAlignment="1" applyProtection="1">
      <alignment horizontal="center" vertical="center" wrapText="1"/>
      <protection locked="0"/>
    </xf>
    <xf numFmtId="164" fontId="4" fillId="4" borderId="20" xfId="0" applyNumberFormat="1" applyFont="1" applyFill="1" applyBorder="1" applyAlignment="1" applyProtection="1">
      <alignment horizontal="center" vertical="center" wrapText="1"/>
      <protection locked="0"/>
    </xf>
    <xf numFmtId="0" fontId="0" fillId="0" borderId="12" xfId="0" applyBorder="1" applyAlignment="1">
      <alignment wrapText="1"/>
    </xf>
    <xf numFmtId="164" fontId="4" fillId="3" borderId="22" xfId="0" applyNumberFormat="1" applyFont="1" applyFill="1" applyBorder="1" applyAlignment="1" applyProtection="1">
      <alignment horizontal="center" vertical="center" wrapText="1"/>
      <protection locked="0"/>
    </xf>
    <xf numFmtId="164" fontId="4" fillId="3" borderId="6" xfId="0" applyNumberFormat="1" applyFont="1" applyFill="1" applyBorder="1" applyAlignment="1" applyProtection="1">
      <alignment horizontal="center" vertical="center" wrapText="1"/>
      <protection locked="0"/>
    </xf>
    <xf numFmtId="0" fontId="4" fillId="0" borderId="39" xfId="0" applyFont="1" applyBorder="1" applyAlignment="1">
      <alignment horizontal="center" vertical="center" wrapText="1"/>
    </xf>
    <xf numFmtId="0" fontId="4" fillId="6" borderId="32" xfId="0" applyFont="1" applyFill="1" applyBorder="1" applyAlignment="1">
      <alignment horizontal="center" vertical="center" wrapText="1"/>
    </xf>
    <xf numFmtId="0" fontId="4" fillId="6" borderId="43" xfId="0" applyFont="1" applyFill="1" applyBorder="1" applyAlignment="1">
      <alignment horizontal="center" vertical="center" wrapText="1"/>
    </xf>
    <xf numFmtId="164" fontId="4" fillId="3" borderId="48" xfId="0" applyNumberFormat="1" applyFont="1" applyFill="1" applyBorder="1" applyAlignment="1" applyProtection="1">
      <alignment horizontal="center" vertical="center" wrapText="1"/>
      <protection locked="0"/>
    </xf>
    <xf numFmtId="0" fontId="4" fillId="8" borderId="31" xfId="0" applyFont="1" applyFill="1" applyBorder="1" applyAlignment="1">
      <alignment horizontal="center" vertical="center" wrapText="1"/>
    </xf>
    <xf numFmtId="164" fontId="0" fillId="0" borderId="0" xfId="0" applyNumberFormat="1" applyAlignment="1">
      <alignment vertical="center" wrapText="1"/>
    </xf>
    <xf numFmtId="0" fontId="4" fillId="6" borderId="52"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4" fillId="6" borderId="23" xfId="0" applyFont="1" applyFill="1" applyBorder="1" applyAlignment="1">
      <alignment horizontal="center" vertical="center" wrapText="1"/>
    </xf>
    <xf numFmtId="9" fontId="4" fillId="4" borderId="46" xfId="0" applyNumberFormat="1" applyFont="1" applyFill="1" applyBorder="1" applyAlignment="1" applyProtection="1">
      <alignment horizontal="center" vertical="center" wrapText="1"/>
      <protection locked="0"/>
    </xf>
    <xf numFmtId="9" fontId="4" fillId="3" borderId="6" xfId="0" applyNumberFormat="1" applyFont="1" applyFill="1" applyBorder="1" applyAlignment="1" applyProtection="1">
      <alignment horizontal="center" vertical="center" wrapText="1"/>
      <protection locked="0"/>
    </xf>
    <xf numFmtId="9" fontId="4" fillId="4" borderId="33" xfId="0" applyNumberFormat="1" applyFont="1" applyFill="1" applyBorder="1" applyAlignment="1" applyProtection="1">
      <alignment horizontal="center" vertical="center" wrapText="1"/>
      <protection locked="0"/>
    </xf>
    <xf numFmtId="164" fontId="4" fillId="3" borderId="34" xfId="0" applyNumberFormat="1" applyFont="1" applyFill="1" applyBorder="1" applyAlignment="1" applyProtection="1">
      <alignment horizontal="center" vertical="center" wrapText="1"/>
      <protection locked="0"/>
    </xf>
    <xf numFmtId="164" fontId="4" fillId="4" borderId="42" xfId="0" applyNumberFormat="1" applyFont="1" applyFill="1" applyBorder="1" applyAlignment="1" applyProtection="1">
      <alignment horizontal="center" vertical="center" wrapText="1"/>
      <protection locked="0"/>
    </xf>
    <xf numFmtId="0" fontId="4" fillId="8" borderId="52"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3" xfId="0" applyFont="1" applyFill="1" applyBorder="1" applyAlignment="1">
      <alignment horizontal="center" vertical="center" wrapText="1"/>
    </xf>
    <xf numFmtId="164" fontId="4" fillId="3" borderId="52" xfId="0" applyNumberFormat="1" applyFont="1" applyFill="1" applyBorder="1" applyAlignment="1" applyProtection="1">
      <alignment horizontal="center" vertical="center" wrapText="1"/>
      <protection locked="0"/>
    </xf>
    <xf numFmtId="164" fontId="4" fillId="4" borderId="47" xfId="0" applyNumberFormat="1" applyFont="1" applyFill="1" applyBorder="1" applyAlignment="1" applyProtection="1">
      <alignment horizontal="center" vertical="center" wrapText="1"/>
      <protection locked="0"/>
    </xf>
    <xf numFmtId="164" fontId="4" fillId="4" borderId="51" xfId="0" applyNumberFormat="1" applyFont="1" applyFill="1" applyBorder="1" applyAlignment="1" applyProtection="1">
      <alignment horizontal="center" vertical="center" wrapText="1"/>
      <protection locked="0"/>
    </xf>
    <xf numFmtId="164" fontId="4" fillId="3" borderId="33" xfId="0" applyNumberFormat="1" applyFont="1" applyFill="1" applyBorder="1" applyAlignment="1" applyProtection="1">
      <alignment horizontal="center" vertical="center" wrapText="1"/>
      <protection locked="0"/>
    </xf>
    <xf numFmtId="164" fontId="0" fillId="6" borderId="35" xfId="0" applyNumberFormat="1" applyFill="1" applyBorder="1" applyAlignment="1">
      <alignment vertical="center" wrapText="1"/>
    </xf>
    <xf numFmtId="164" fontId="0" fillId="6" borderId="44" xfId="0" applyNumberFormat="1" applyFill="1" applyBorder="1" applyAlignment="1">
      <alignment vertical="center" wrapText="1"/>
    </xf>
    <xf numFmtId="0" fontId="4" fillId="8" borderId="53"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4" fillId="7" borderId="37" xfId="0" applyFont="1" applyFill="1" applyBorder="1" applyAlignment="1">
      <alignment horizontal="center" vertical="center" wrapText="1"/>
    </xf>
    <xf numFmtId="164" fontId="4" fillId="5" borderId="10" xfId="0" applyNumberFormat="1" applyFont="1" applyFill="1" applyBorder="1" applyAlignment="1">
      <alignment horizontal="center" vertical="center" wrapText="1"/>
    </xf>
    <xf numFmtId="164" fontId="4" fillId="5" borderId="54" xfId="0" applyNumberFormat="1" applyFont="1" applyFill="1" applyBorder="1" applyAlignment="1">
      <alignment horizontal="center" vertical="center" wrapText="1"/>
    </xf>
    <xf numFmtId="0" fontId="0" fillId="9" borderId="21" xfId="0" applyFill="1" applyBorder="1" applyAlignment="1">
      <alignment horizontal="left" vertical="center" wrapText="1"/>
    </xf>
    <xf numFmtId="0" fontId="0" fillId="9" borderId="2" xfId="0" applyFill="1" applyBorder="1" applyAlignment="1">
      <alignment horizontal="left" vertical="center" wrapText="1"/>
    </xf>
    <xf numFmtId="0" fontId="0" fillId="9" borderId="1" xfId="0" applyFill="1" applyBorder="1" applyAlignment="1">
      <alignment horizontal="left" vertical="center" wrapText="1"/>
    </xf>
    <xf numFmtId="0" fontId="4" fillId="9" borderId="0" xfId="0" applyFont="1" applyFill="1" applyAlignment="1">
      <alignment horizontal="left" vertical="center" wrapText="1"/>
    </xf>
    <xf numFmtId="0" fontId="0" fillId="0" borderId="0" xfId="0" applyAlignment="1">
      <alignment horizontal="left" vertical="center" wrapText="1"/>
    </xf>
    <xf numFmtId="0" fontId="4" fillId="8" borderId="15" xfId="0" applyFont="1" applyFill="1" applyBorder="1" applyAlignment="1">
      <alignment horizontal="left" vertical="center"/>
    </xf>
    <xf numFmtId="0" fontId="4" fillId="8" borderId="5" xfId="0" applyFont="1" applyFill="1" applyBorder="1" applyAlignment="1">
      <alignment horizontal="center" vertical="center" wrapText="1"/>
    </xf>
    <xf numFmtId="164" fontId="4" fillId="3" borderId="12" xfId="0" applyNumberFormat="1" applyFont="1" applyFill="1" applyBorder="1" applyAlignment="1" applyProtection="1">
      <alignment horizontal="center" vertical="center" wrapText="1"/>
      <protection locked="0"/>
    </xf>
    <xf numFmtId="164" fontId="4" fillId="5" borderId="12" xfId="0" applyNumberFormat="1" applyFont="1" applyFill="1" applyBorder="1" applyAlignment="1">
      <alignment horizontal="center" vertical="center" wrapText="1"/>
    </xf>
    <xf numFmtId="164" fontId="4" fillId="5" borderId="28" xfId="0" applyNumberFormat="1" applyFont="1" applyFill="1" applyBorder="1" applyAlignment="1">
      <alignment horizontal="center" vertical="center" wrapText="1"/>
    </xf>
    <xf numFmtId="0" fontId="0" fillId="7" borderId="15" xfId="0" applyFill="1" applyBorder="1" applyAlignment="1">
      <alignment horizontal="center" vertical="center" wrapText="1"/>
    </xf>
    <xf numFmtId="164" fontId="4" fillId="5" borderId="34" xfId="0" applyNumberFormat="1" applyFont="1" applyFill="1" applyBorder="1" applyAlignment="1">
      <alignment horizontal="center" vertical="center" wrapText="1"/>
    </xf>
    <xf numFmtId="164" fontId="4" fillId="5" borderId="55" xfId="0" applyNumberFormat="1" applyFont="1" applyFill="1" applyBorder="1" applyAlignment="1">
      <alignment horizontal="center" vertical="center" wrapText="1"/>
    </xf>
    <xf numFmtId="164" fontId="4" fillId="3" borderId="11" xfId="0" applyNumberFormat="1" applyFont="1" applyFill="1" applyBorder="1" applyAlignment="1" applyProtection="1">
      <alignment horizontal="center" vertical="center" wrapText="1"/>
      <protection locked="0"/>
    </xf>
    <xf numFmtId="0" fontId="4" fillId="8" borderId="19" xfId="0" applyFont="1" applyFill="1" applyBorder="1" applyAlignment="1">
      <alignment horizontal="center" vertical="center" wrapText="1"/>
    </xf>
    <xf numFmtId="164" fontId="4" fillId="3" borderId="54" xfId="0" applyNumberFormat="1" applyFont="1" applyFill="1" applyBorder="1" applyAlignment="1" applyProtection="1">
      <alignment horizontal="center" vertical="center" wrapText="1"/>
      <protection locked="0"/>
    </xf>
    <xf numFmtId="0" fontId="4" fillId="7" borderId="17" xfId="0" applyFont="1" applyFill="1" applyBorder="1" applyAlignment="1">
      <alignment horizontal="center" vertical="center" wrapText="1"/>
    </xf>
    <xf numFmtId="0" fontId="4" fillId="7" borderId="16" xfId="0" applyFont="1" applyFill="1" applyBorder="1" applyAlignment="1">
      <alignment horizontal="center" vertical="center" wrapText="1"/>
    </xf>
    <xf numFmtId="164" fontId="4" fillId="3" borderId="4" xfId="0" applyNumberFormat="1" applyFont="1" applyFill="1" applyBorder="1" applyAlignment="1" applyProtection="1">
      <alignment horizontal="center" vertical="center" wrapText="1"/>
      <protection locked="0"/>
    </xf>
    <xf numFmtId="164" fontId="4" fillId="0" borderId="0" xfId="0" applyNumberFormat="1" applyFont="1" applyAlignment="1">
      <alignment horizontal="left" wrapText="1"/>
    </xf>
    <xf numFmtId="164" fontId="0" fillId="0" borderId="0" xfId="0" applyNumberFormat="1" applyAlignment="1">
      <alignment horizontal="center" vertical="center" wrapText="1"/>
    </xf>
    <xf numFmtId="164" fontId="0" fillId="0" borderId="0" xfId="0" applyNumberFormat="1" applyAlignment="1">
      <alignment wrapText="1"/>
    </xf>
    <xf numFmtId="9" fontId="4" fillId="0" borderId="0" xfId="1" applyFont="1" applyAlignment="1">
      <alignment horizontal="center" wrapText="1"/>
    </xf>
    <xf numFmtId="9" fontId="0" fillId="0" borderId="0" xfId="1" applyFont="1" applyAlignment="1">
      <alignment horizontal="center" vertical="center" wrapText="1"/>
    </xf>
    <xf numFmtId="165" fontId="0" fillId="0" borderId="0" xfId="0" applyNumberFormat="1" applyAlignment="1">
      <alignment wrapText="1"/>
    </xf>
    <xf numFmtId="0" fontId="4" fillId="0" borderId="0" xfId="0" applyFont="1" applyAlignment="1">
      <alignment wrapText="1"/>
    </xf>
    <xf numFmtId="0" fontId="5" fillId="8" borderId="58" xfId="0" applyFont="1" applyFill="1" applyBorder="1" applyAlignment="1">
      <alignment horizontal="center" wrapText="1"/>
    </xf>
    <xf numFmtId="0" fontId="5" fillId="8" borderId="32" xfId="0" applyFont="1" applyFill="1" applyBorder="1" applyAlignment="1">
      <alignment horizontal="center" wrapText="1"/>
    </xf>
    <xf numFmtId="0" fontId="4" fillId="6" borderId="26" xfId="0" applyFont="1" applyFill="1" applyBorder="1" applyAlignment="1">
      <alignment horizontal="center" vertical="center"/>
    </xf>
    <xf numFmtId="0" fontId="0" fillId="6" borderId="27" xfId="0" applyFill="1" applyBorder="1" applyAlignment="1">
      <alignment horizontal="center" vertical="center"/>
    </xf>
    <xf numFmtId="0" fontId="0" fillId="6" borderId="44" xfId="0" applyFill="1" applyBorder="1" applyAlignment="1">
      <alignment horizontal="center" vertical="center"/>
    </xf>
    <xf numFmtId="0" fontId="4" fillId="6" borderId="35" xfId="0" applyFont="1" applyFill="1" applyBorder="1" applyAlignment="1">
      <alignment horizontal="center" vertical="center"/>
    </xf>
    <xf numFmtId="0" fontId="0" fillId="6" borderId="36" xfId="0" applyFill="1" applyBorder="1" applyAlignment="1">
      <alignment horizontal="center" vertical="center"/>
    </xf>
    <xf numFmtId="0" fontId="0" fillId="6" borderId="37" xfId="0" applyFill="1" applyBorder="1" applyAlignment="1">
      <alignment horizontal="center" vertical="center"/>
    </xf>
    <xf numFmtId="0" fontId="5" fillId="0" borderId="0" xfId="0" applyFont="1" applyAlignment="1">
      <alignment horizontal="left" vertical="center" wrapText="1"/>
    </xf>
    <xf numFmtId="0" fontId="4" fillId="8" borderId="57" xfId="0" applyFont="1" applyFill="1" applyBorder="1" applyAlignment="1">
      <alignment horizontal="left" vertical="center" wrapText="1"/>
    </xf>
    <xf numFmtId="0" fontId="4" fillId="8" borderId="58" xfId="0" applyFont="1" applyFill="1" applyBorder="1" applyAlignment="1">
      <alignment horizontal="left" vertical="center" wrapText="1"/>
    </xf>
    <xf numFmtId="0" fontId="4" fillId="8" borderId="32" xfId="0" applyFont="1" applyFill="1" applyBorder="1" applyAlignment="1">
      <alignment horizontal="left" vertical="center" wrapText="1"/>
    </xf>
    <xf numFmtId="0" fontId="4" fillId="8" borderId="12" xfId="0" applyFont="1" applyFill="1" applyBorder="1" applyAlignment="1">
      <alignment horizontal="center" vertical="center" wrapText="1"/>
    </xf>
    <xf numFmtId="0" fontId="4" fillId="8" borderId="45" xfId="0" applyFont="1" applyFill="1" applyBorder="1" applyAlignment="1">
      <alignment horizontal="center" vertical="center" wrapText="1"/>
    </xf>
    <xf numFmtId="0" fontId="4" fillId="8" borderId="56" xfId="0" applyFont="1" applyFill="1" applyBorder="1" applyAlignment="1">
      <alignment horizontal="center" vertical="center" wrapText="1"/>
    </xf>
    <xf numFmtId="0" fontId="2" fillId="2" borderId="0" xfId="0" applyFont="1" applyFill="1" applyAlignment="1">
      <alignment vertical="center" wrapText="1"/>
    </xf>
    <xf numFmtId="0" fontId="4" fillId="7" borderId="21" xfId="0" applyFont="1" applyFill="1" applyBorder="1" applyAlignment="1">
      <alignment horizontal="center" vertical="center" wrapText="1"/>
    </xf>
    <xf numFmtId="0" fontId="0" fillId="7" borderId="21" xfId="0" applyFill="1" applyBorder="1" applyAlignment="1">
      <alignment horizontal="center" vertical="center" wrapText="1"/>
    </xf>
    <xf numFmtId="0" fontId="0" fillId="7" borderId="13" xfId="0" applyFill="1" applyBorder="1" applyAlignment="1">
      <alignment horizontal="center" vertical="center" wrapText="1"/>
    </xf>
    <xf numFmtId="0" fontId="4" fillId="7" borderId="2" xfId="0" applyFont="1" applyFill="1" applyBorder="1" applyAlignment="1">
      <alignment horizontal="center" vertical="center"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6" xfId="0" applyFill="1" applyBorder="1" applyAlignment="1">
      <alignment horizontal="center" vertical="center" wrapText="1"/>
    </xf>
    <xf numFmtId="0" fontId="4" fillId="6" borderId="42" xfId="0" applyFont="1" applyFill="1" applyBorder="1" applyAlignment="1">
      <alignment horizontal="left" vertical="center"/>
    </xf>
    <xf numFmtId="0" fontId="0" fillId="6" borderId="30" xfId="0" applyFill="1" applyBorder="1" applyAlignment="1">
      <alignment horizontal="left" vertical="center"/>
    </xf>
    <xf numFmtId="0" fontId="0" fillId="6" borderId="43" xfId="0" applyFill="1" applyBorder="1" applyAlignment="1">
      <alignment horizontal="left" vertical="center"/>
    </xf>
    <xf numFmtId="0" fontId="4" fillId="6" borderId="24"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6" borderId="49" xfId="0" applyFont="1" applyFill="1" applyBorder="1" applyAlignment="1">
      <alignment horizontal="center" vertical="center" wrapText="1"/>
    </xf>
    <xf numFmtId="0" fontId="0" fillId="8" borderId="5" xfId="0"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0" fillId="8" borderId="57" xfId="0" applyFill="1" applyBorder="1" applyAlignment="1">
      <alignment horizontal="left" vertical="center" wrapText="1"/>
    </xf>
    <xf numFmtId="0" fontId="0" fillId="8" borderId="58" xfId="0" applyFill="1" applyBorder="1" applyAlignment="1">
      <alignment horizontal="left" vertical="center" wrapText="1"/>
    </xf>
    <xf numFmtId="0" fontId="0" fillId="8" borderId="32" xfId="0" applyFill="1" applyBorder="1" applyAlignment="1">
      <alignment horizontal="left" vertical="center" wrapText="1"/>
    </xf>
  </cellXfs>
  <cellStyles count="2">
    <cellStyle name="Procent" xfId="1" builtinId="5"/>
    <cellStyle name="Standaard" xfId="0" builtinId="0"/>
  </cellStyles>
  <dxfs count="0"/>
  <tableStyles count="0" defaultTableStyle="TableStyleMedium9" defaultPivotStyle="PivotStyleMedium4"/>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64"/>
  <sheetViews>
    <sheetView tabSelected="1" view="pageBreakPreview" topLeftCell="C1" zoomScale="115" zoomScaleNormal="100" zoomScaleSheetLayoutView="115" workbookViewId="0">
      <selection activeCell="J5" sqref="J5"/>
    </sheetView>
  </sheetViews>
  <sheetFormatPr defaultColWidth="12.625" defaultRowHeight="12.75" x14ac:dyDescent="0.2"/>
  <cols>
    <col min="1" max="1" width="13.5" style="1" customWidth="1"/>
    <col min="2" max="2" width="16.75" style="1" customWidth="1"/>
    <col min="3" max="11" width="12.625" style="1"/>
    <col min="12" max="12" width="2.125" style="1" customWidth="1"/>
    <col min="13" max="15" width="12.625" style="1"/>
    <col min="16" max="16" width="2.125" style="1" customWidth="1"/>
    <col min="17" max="17" width="15.5" style="1" customWidth="1"/>
    <col min="18" max="18" width="16.375" style="1" customWidth="1"/>
    <col min="19" max="16384" width="12.625" style="1"/>
  </cols>
  <sheetData>
    <row r="1" spans="1:23" ht="26.1" customHeight="1" thickBot="1" x14ac:dyDescent="0.25">
      <c r="A1" s="153" t="s">
        <v>0</v>
      </c>
      <c r="B1" s="153"/>
      <c r="C1" s="153"/>
      <c r="D1" s="153"/>
      <c r="E1" s="153"/>
      <c r="F1" s="153"/>
      <c r="G1" s="153"/>
      <c r="H1" s="153"/>
      <c r="I1" s="153"/>
      <c r="J1" s="153"/>
      <c r="K1" s="153"/>
      <c r="L1" s="153"/>
      <c r="M1" s="153"/>
      <c r="N1" s="153"/>
      <c r="O1" s="153"/>
      <c r="P1" s="153"/>
      <c r="Q1" s="153"/>
      <c r="R1" s="153"/>
      <c r="S1" s="153"/>
      <c r="T1" s="153"/>
      <c r="U1" s="153"/>
      <c r="V1" s="153"/>
      <c r="W1" s="153"/>
    </row>
    <row r="2" spans="1:23" s="2" customFormat="1" ht="26.1" customHeight="1" thickBot="1" x14ac:dyDescent="0.25">
      <c r="A2" s="44" t="s">
        <v>70</v>
      </c>
      <c r="B2" s="41"/>
      <c r="C2" s="41"/>
      <c r="D2" s="122"/>
      <c r="E2" s="122"/>
      <c r="F2" s="122"/>
      <c r="G2" s="122"/>
      <c r="H2" s="122"/>
      <c r="I2" s="122"/>
      <c r="J2" s="122"/>
      <c r="K2" s="122"/>
      <c r="L2" s="42"/>
      <c r="M2" s="41"/>
      <c r="N2" s="41"/>
      <c r="O2" s="42"/>
      <c r="P2" s="42"/>
      <c r="Q2" s="41"/>
      <c r="R2" s="43"/>
    </row>
    <row r="3" spans="1:23" s="2" customFormat="1" ht="39.950000000000003" customHeight="1" x14ac:dyDescent="0.2">
      <c r="A3" s="154" t="s">
        <v>1</v>
      </c>
      <c r="B3" s="157" t="s">
        <v>2</v>
      </c>
      <c r="C3" s="160" t="s">
        <v>3</v>
      </c>
      <c r="D3" s="175" t="s">
        <v>68</v>
      </c>
      <c r="E3" s="176"/>
      <c r="F3" s="176"/>
      <c r="G3" s="176"/>
      <c r="H3" s="176"/>
      <c r="I3" s="176"/>
      <c r="J3" s="176"/>
      <c r="K3" s="177"/>
      <c r="L3" s="52"/>
      <c r="M3" s="163" t="s">
        <v>4</v>
      </c>
      <c r="N3" s="164"/>
      <c r="O3" s="165"/>
      <c r="P3" s="61"/>
      <c r="Q3" s="106" t="s">
        <v>5</v>
      </c>
      <c r="R3" s="83" t="s">
        <v>6</v>
      </c>
    </row>
    <row r="4" spans="1:23" s="2" customFormat="1" ht="39.950000000000003" customHeight="1" thickBot="1" x14ac:dyDescent="0.25">
      <c r="A4" s="155"/>
      <c r="B4" s="158"/>
      <c r="C4" s="161"/>
      <c r="D4" s="172" t="s">
        <v>7</v>
      </c>
      <c r="E4" s="172"/>
      <c r="F4" s="172" t="s">
        <v>8</v>
      </c>
      <c r="G4" s="172"/>
      <c r="H4" s="172" t="s">
        <v>8</v>
      </c>
      <c r="I4" s="172"/>
      <c r="J4" s="173" t="s">
        <v>9</v>
      </c>
      <c r="K4" s="174"/>
      <c r="L4" s="46"/>
      <c r="M4" s="166" t="s">
        <v>10</v>
      </c>
      <c r="N4" s="168" t="s">
        <v>11</v>
      </c>
      <c r="O4" s="170" t="s">
        <v>12</v>
      </c>
      <c r="P4" s="81"/>
      <c r="Q4" s="58" t="s">
        <v>13</v>
      </c>
      <c r="R4" s="60" t="s">
        <v>13</v>
      </c>
    </row>
    <row r="5" spans="1:23" s="2" customFormat="1" ht="92.25" customHeight="1" thickBot="1" x14ac:dyDescent="0.25">
      <c r="A5" s="156"/>
      <c r="B5" s="159"/>
      <c r="C5" s="162"/>
      <c r="D5" s="118" t="s">
        <v>90</v>
      </c>
      <c r="E5" s="118" t="s">
        <v>87</v>
      </c>
      <c r="F5" s="118" t="s">
        <v>91</v>
      </c>
      <c r="G5" s="118" t="s">
        <v>85</v>
      </c>
      <c r="H5" s="118" t="s">
        <v>92</v>
      </c>
      <c r="I5" s="118" t="s">
        <v>86</v>
      </c>
      <c r="J5" s="118" t="s">
        <v>93</v>
      </c>
      <c r="K5" s="126" t="s">
        <v>84</v>
      </c>
      <c r="L5" s="28"/>
      <c r="M5" s="167"/>
      <c r="N5" s="169"/>
      <c r="O5" s="171"/>
      <c r="P5" s="28"/>
      <c r="Q5" s="95" t="s">
        <v>14</v>
      </c>
      <c r="R5" s="82" t="s">
        <v>14</v>
      </c>
    </row>
    <row r="6" spans="1:23" s="116" customFormat="1" ht="26.1" customHeight="1" x14ac:dyDescent="0.2">
      <c r="A6" s="112"/>
      <c r="B6" s="113" t="s">
        <v>79</v>
      </c>
      <c r="C6" s="114" t="s">
        <v>80</v>
      </c>
      <c r="D6" s="93">
        <v>0</v>
      </c>
      <c r="E6" s="93">
        <v>0</v>
      </c>
      <c r="F6" s="123"/>
      <c r="G6" s="123"/>
      <c r="H6" s="123"/>
      <c r="I6" s="124"/>
      <c r="J6" s="125">
        <v>0</v>
      </c>
      <c r="K6" s="127">
        <v>0</v>
      </c>
      <c r="L6" s="115"/>
      <c r="M6" s="75">
        <v>0</v>
      </c>
      <c r="N6" s="73"/>
      <c r="O6" s="75">
        <v>0</v>
      </c>
      <c r="P6" s="115"/>
      <c r="Q6" s="79"/>
      <c r="R6" s="74"/>
    </row>
    <row r="7" spans="1:23" s="2" customFormat="1" ht="26.1" customHeight="1" x14ac:dyDescent="0.2">
      <c r="A7" s="3"/>
      <c r="B7" s="4" t="s">
        <v>15</v>
      </c>
      <c r="C7" s="78" t="s">
        <v>16</v>
      </c>
      <c r="D7" s="73"/>
      <c r="E7" s="6"/>
      <c r="F7" s="5"/>
      <c r="G7" s="5"/>
      <c r="H7" s="29">
        <v>0</v>
      </c>
      <c r="I7" s="29">
        <v>0</v>
      </c>
      <c r="J7" s="119">
        <v>0</v>
      </c>
      <c r="K7" s="30">
        <v>0</v>
      </c>
      <c r="L7" s="50"/>
      <c r="M7" s="73"/>
      <c r="N7" s="31">
        <v>0</v>
      </c>
      <c r="O7" s="74">
        <v>0</v>
      </c>
      <c r="P7" s="50"/>
      <c r="Q7" s="79"/>
      <c r="R7" s="74"/>
    </row>
    <row r="8" spans="1:23" s="2" customFormat="1" ht="26.1" customHeight="1" x14ac:dyDescent="0.2">
      <c r="A8" s="3"/>
      <c r="B8" s="4" t="s">
        <v>81</v>
      </c>
      <c r="C8" s="78" t="s">
        <v>17</v>
      </c>
      <c r="D8" s="29">
        <v>0</v>
      </c>
      <c r="E8" s="29">
        <v>0</v>
      </c>
      <c r="F8" s="29">
        <v>0</v>
      </c>
      <c r="G8" s="29">
        <v>0</v>
      </c>
      <c r="H8" s="29">
        <v>0</v>
      </c>
      <c r="I8" s="29">
        <v>0</v>
      </c>
      <c r="J8" s="29">
        <v>0</v>
      </c>
      <c r="K8" s="30">
        <v>0</v>
      </c>
      <c r="L8" s="51"/>
      <c r="M8" s="75">
        <v>0</v>
      </c>
      <c r="N8" s="31">
        <v>0</v>
      </c>
      <c r="O8" s="74">
        <v>0</v>
      </c>
      <c r="P8" s="51"/>
      <c r="Q8" s="79"/>
      <c r="R8" s="74"/>
    </row>
    <row r="9" spans="1:23" s="2" customFormat="1" ht="26.1" customHeight="1" x14ac:dyDescent="0.2">
      <c r="A9" s="3"/>
      <c r="B9" s="4" t="s">
        <v>82</v>
      </c>
      <c r="C9" s="78" t="s">
        <v>83</v>
      </c>
      <c r="D9" s="29">
        <v>0</v>
      </c>
      <c r="E9" s="29">
        <v>0</v>
      </c>
      <c r="F9" s="29">
        <v>0</v>
      </c>
      <c r="G9" s="29">
        <v>0</v>
      </c>
      <c r="H9" s="29">
        <v>0</v>
      </c>
      <c r="I9" s="29">
        <v>0</v>
      </c>
      <c r="J9" s="29">
        <v>0</v>
      </c>
      <c r="K9" s="30">
        <v>0</v>
      </c>
      <c r="L9" s="51"/>
      <c r="M9" s="75">
        <v>0</v>
      </c>
      <c r="N9" s="31">
        <v>0</v>
      </c>
      <c r="O9" s="74">
        <v>0</v>
      </c>
      <c r="P9" s="51"/>
      <c r="Q9" s="79"/>
      <c r="R9" s="74"/>
    </row>
    <row r="10" spans="1:23" s="2" customFormat="1" ht="26.1" customHeight="1" x14ac:dyDescent="0.2">
      <c r="A10" s="3" t="s">
        <v>18</v>
      </c>
      <c r="B10" s="4" t="s">
        <v>19</v>
      </c>
      <c r="C10" s="78" t="s">
        <v>20</v>
      </c>
      <c r="D10" s="29">
        <v>0</v>
      </c>
      <c r="E10" s="29">
        <v>0</v>
      </c>
      <c r="F10" s="29">
        <v>0</v>
      </c>
      <c r="G10" s="29">
        <v>0</v>
      </c>
      <c r="H10" s="29">
        <v>0</v>
      </c>
      <c r="I10" s="29">
        <v>0</v>
      </c>
      <c r="J10" s="29">
        <v>0</v>
      </c>
      <c r="K10" s="30">
        <v>0</v>
      </c>
      <c r="L10" s="51"/>
      <c r="M10" s="75">
        <v>0</v>
      </c>
      <c r="N10" s="31">
        <v>0</v>
      </c>
      <c r="O10" s="74">
        <v>0</v>
      </c>
      <c r="P10" s="51"/>
      <c r="Q10" s="79"/>
      <c r="R10" s="74"/>
    </row>
    <row r="11" spans="1:23" s="2" customFormat="1" ht="26.1" customHeight="1" x14ac:dyDescent="0.2">
      <c r="A11" s="3"/>
      <c r="B11" s="4" t="s">
        <v>21</v>
      </c>
      <c r="C11" s="78" t="s">
        <v>22</v>
      </c>
      <c r="D11" s="29">
        <v>0</v>
      </c>
      <c r="E11" s="29">
        <v>0</v>
      </c>
      <c r="F11" s="5"/>
      <c r="G11" s="5"/>
      <c r="H11" s="29">
        <v>0</v>
      </c>
      <c r="I11" s="29">
        <v>0</v>
      </c>
      <c r="J11" s="29">
        <v>0</v>
      </c>
      <c r="K11" s="30">
        <v>0</v>
      </c>
      <c r="L11" s="51"/>
      <c r="M11" s="75">
        <v>0</v>
      </c>
      <c r="N11" s="31">
        <v>0</v>
      </c>
      <c r="O11" s="74">
        <v>0</v>
      </c>
      <c r="P11" s="51"/>
      <c r="Q11" s="79"/>
      <c r="R11" s="74"/>
    </row>
    <row r="12" spans="1:23" s="2" customFormat="1" ht="26.1" customHeight="1" x14ac:dyDescent="0.2">
      <c r="A12" s="3"/>
      <c r="B12" s="4" t="s">
        <v>23</v>
      </c>
      <c r="C12" s="78" t="s">
        <v>24</v>
      </c>
      <c r="D12" s="29">
        <v>0</v>
      </c>
      <c r="E12" s="29">
        <v>0</v>
      </c>
      <c r="F12" s="5"/>
      <c r="G12" s="5"/>
      <c r="H12" s="29">
        <v>0</v>
      </c>
      <c r="I12" s="29">
        <v>0</v>
      </c>
      <c r="J12" s="29">
        <v>0</v>
      </c>
      <c r="K12" s="30">
        <v>0</v>
      </c>
      <c r="L12" s="51"/>
      <c r="M12" s="75">
        <v>0</v>
      </c>
      <c r="N12" s="31">
        <v>0</v>
      </c>
      <c r="O12" s="74">
        <v>0</v>
      </c>
      <c r="P12" s="51"/>
      <c r="Q12" s="79"/>
      <c r="R12" s="74"/>
    </row>
    <row r="13" spans="1:23" s="2" customFormat="1" ht="26.1" customHeight="1" x14ac:dyDescent="0.2">
      <c r="A13" s="3"/>
      <c r="B13" s="4" t="s">
        <v>25</v>
      </c>
      <c r="C13" s="78" t="s">
        <v>26</v>
      </c>
      <c r="D13" s="29">
        <v>0</v>
      </c>
      <c r="E13" s="29">
        <v>0</v>
      </c>
      <c r="F13" s="29">
        <v>0</v>
      </c>
      <c r="G13" s="29">
        <v>0</v>
      </c>
      <c r="H13" s="29">
        <v>0</v>
      </c>
      <c r="I13" s="29">
        <v>0</v>
      </c>
      <c r="J13" s="29">
        <v>0</v>
      </c>
      <c r="K13" s="30">
        <v>0</v>
      </c>
      <c r="L13" s="51"/>
      <c r="M13" s="75">
        <v>0</v>
      </c>
      <c r="N13" s="31">
        <v>0</v>
      </c>
      <c r="O13" s="74">
        <v>0</v>
      </c>
      <c r="P13" s="51"/>
      <c r="Q13" s="79"/>
      <c r="R13" s="74"/>
    </row>
    <row r="14" spans="1:23" s="2" customFormat="1" ht="26.1" customHeight="1" x14ac:dyDescent="0.2">
      <c r="A14" s="3"/>
      <c r="B14" s="4" t="s">
        <v>27</v>
      </c>
      <c r="C14" s="78" t="s">
        <v>28</v>
      </c>
      <c r="D14" s="29">
        <v>0</v>
      </c>
      <c r="E14" s="29">
        <v>0</v>
      </c>
      <c r="F14" s="5"/>
      <c r="G14" s="5"/>
      <c r="H14" s="29">
        <v>0</v>
      </c>
      <c r="I14" s="29">
        <v>0</v>
      </c>
      <c r="J14" s="29">
        <v>0</v>
      </c>
      <c r="K14" s="30">
        <v>0</v>
      </c>
      <c r="L14" s="51"/>
      <c r="M14" s="75">
        <v>0</v>
      </c>
      <c r="N14" s="31">
        <v>0</v>
      </c>
      <c r="O14" s="74">
        <v>0</v>
      </c>
      <c r="P14" s="51"/>
      <c r="Q14" s="79"/>
      <c r="R14" s="74"/>
    </row>
    <row r="15" spans="1:23" s="2" customFormat="1" ht="26.1" customHeight="1" x14ac:dyDescent="0.2">
      <c r="A15" s="3"/>
      <c r="B15" s="4" t="s">
        <v>29</v>
      </c>
      <c r="C15" s="78" t="s">
        <v>30</v>
      </c>
      <c r="D15" s="29">
        <v>0</v>
      </c>
      <c r="E15" s="29">
        <v>0</v>
      </c>
      <c r="F15" s="5"/>
      <c r="G15" s="5"/>
      <c r="H15" s="29">
        <v>0</v>
      </c>
      <c r="I15" s="29">
        <v>0</v>
      </c>
      <c r="J15" s="29">
        <v>0</v>
      </c>
      <c r="K15" s="30">
        <v>0</v>
      </c>
      <c r="L15" s="51"/>
      <c r="M15" s="75">
        <v>0</v>
      </c>
      <c r="N15" s="31">
        <v>0</v>
      </c>
      <c r="O15" s="74">
        <v>0</v>
      </c>
      <c r="P15" s="51"/>
      <c r="Q15" s="79"/>
      <c r="R15" s="74"/>
    </row>
    <row r="16" spans="1:23" s="2" customFormat="1" ht="26.1" customHeight="1" x14ac:dyDescent="0.2">
      <c r="A16" s="3"/>
      <c r="B16" s="4" t="s">
        <v>31</v>
      </c>
      <c r="C16" s="78" t="s">
        <v>32</v>
      </c>
      <c r="D16" s="29">
        <v>0</v>
      </c>
      <c r="E16" s="29">
        <v>0</v>
      </c>
      <c r="F16" s="5"/>
      <c r="G16" s="5"/>
      <c r="H16" s="5"/>
      <c r="I16" s="5"/>
      <c r="J16" s="29">
        <v>0</v>
      </c>
      <c r="K16" s="30">
        <v>0</v>
      </c>
      <c r="L16" s="51"/>
      <c r="M16" s="75">
        <v>0</v>
      </c>
      <c r="N16" s="5"/>
      <c r="O16" s="74">
        <v>0</v>
      </c>
      <c r="P16" s="51"/>
      <c r="Q16" s="79"/>
      <c r="R16" s="74"/>
    </row>
    <row r="17" spans="1:18" s="2" customFormat="1" ht="26.1" customHeight="1" x14ac:dyDescent="0.2">
      <c r="A17" s="3"/>
      <c r="B17" s="4" t="s">
        <v>33</v>
      </c>
      <c r="C17" s="78" t="s">
        <v>34</v>
      </c>
      <c r="D17" s="29">
        <v>0</v>
      </c>
      <c r="E17" s="29">
        <v>0</v>
      </c>
      <c r="F17" s="5"/>
      <c r="G17" s="5"/>
      <c r="H17" s="5"/>
      <c r="I17" s="5"/>
      <c r="J17" s="29">
        <v>0</v>
      </c>
      <c r="K17" s="30">
        <v>0</v>
      </c>
      <c r="L17" s="51"/>
      <c r="M17" s="75">
        <v>0</v>
      </c>
      <c r="N17" s="5"/>
      <c r="O17" s="74">
        <v>0</v>
      </c>
      <c r="P17" s="51"/>
      <c r="Q17" s="79"/>
      <c r="R17" s="74"/>
    </row>
    <row r="18" spans="1:18" s="2" customFormat="1" ht="25.5" customHeight="1" x14ac:dyDescent="0.2">
      <c r="A18" s="3"/>
      <c r="B18" s="4" t="s">
        <v>35</v>
      </c>
      <c r="C18" s="78" t="s">
        <v>36</v>
      </c>
      <c r="D18" s="29">
        <v>0</v>
      </c>
      <c r="E18" s="29">
        <v>0</v>
      </c>
      <c r="F18" s="5"/>
      <c r="G18" s="5"/>
      <c r="H18" s="5"/>
      <c r="I18" s="5"/>
      <c r="J18" s="29">
        <v>0</v>
      </c>
      <c r="K18" s="30">
        <v>0</v>
      </c>
      <c r="L18" s="51"/>
      <c r="M18" s="75">
        <v>0</v>
      </c>
      <c r="N18" s="5"/>
      <c r="O18" s="74">
        <v>0</v>
      </c>
      <c r="P18" s="51"/>
      <c r="Q18" s="79"/>
      <c r="R18" s="74"/>
    </row>
    <row r="19" spans="1:18" s="2" customFormat="1" ht="25.5" customHeight="1" thickBot="1" x14ac:dyDescent="0.25">
      <c r="A19" s="48"/>
      <c r="B19" s="4" t="s">
        <v>37</v>
      </c>
      <c r="C19" s="78" t="s">
        <v>38</v>
      </c>
      <c r="D19" s="29">
        <v>0</v>
      </c>
      <c r="E19" s="29">
        <v>0</v>
      </c>
      <c r="F19" s="5"/>
      <c r="G19" s="5"/>
      <c r="H19" s="5"/>
      <c r="I19" s="5"/>
      <c r="J19" s="29">
        <v>0</v>
      </c>
      <c r="K19" s="30">
        <v>0</v>
      </c>
      <c r="L19" s="51"/>
      <c r="M19" s="76">
        <v>0</v>
      </c>
      <c r="N19" s="22"/>
      <c r="O19" s="77">
        <v>0</v>
      </c>
      <c r="P19" s="51"/>
      <c r="Q19" s="80"/>
      <c r="R19" s="77"/>
    </row>
    <row r="20" spans="1:18" s="2" customFormat="1" ht="25.5" customHeight="1" thickBot="1" x14ac:dyDescent="0.25">
      <c r="A20" s="39"/>
      <c r="B20" s="45"/>
      <c r="C20" s="1"/>
      <c r="D20" s="46">
        <f>SUM(D6:O19)</f>
        <v>0</v>
      </c>
      <c r="E20" s="46"/>
      <c r="F20" s="38"/>
      <c r="G20" s="38"/>
      <c r="H20" s="38"/>
      <c r="I20" s="38"/>
      <c r="J20" s="46"/>
      <c r="K20" s="46"/>
      <c r="L20" s="46"/>
      <c r="M20" s="46"/>
      <c r="N20" s="46"/>
      <c r="O20" s="46"/>
      <c r="P20" s="46"/>
      <c r="Q20" s="47">
        <f>SUM(Q6:Q19)/14</f>
        <v>0</v>
      </c>
      <c r="R20" s="47">
        <f>SUM(R6:R19)/14</f>
        <v>0</v>
      </c>
    </row>
    <row r="21" spans="1:18" s="2" customFormat="1" ht="26.1" customHeight="1" thickBot="1" x14ac:dyDescent="0.25">
      <c r="A21" s="44" t="s">
        <v>71</v>
      </c>
      <c r="B21" s="41"/>
      <c r="C21" s="41"/>
      <c r="D21" s="41"/>
      <c r="E21" s="41"/>
      <c r="F21" s="41"/>
      <c r="G21" s="41"/>
      <c r="H21" s="41"/>
      <c r="I21" s="41"/>
      <c r="J21" s="122"/>
      <c r="K21" s="122"/>
      <c r="L21" s="42"/>
      <c r="M21" s="41"/>
      <c r="N21" s="41"/>
      <c r="O21" s="41"/>
      <c r="P21" s="42"/>
      <c r="Q21" s="41"/>
      <c r="R21" s="43"/>
    </row>
    <row r="22" spans="1:18" s="2" customFormat="1" ht="35.25" customHeight="1" thickBot="1" x14ac:dyDescent="0.25">
      <c r="A22" s="107"/>
      <c r="B22" s="108"/>
      <c r="C22" s="109"/>
      <c r="D22" s="67" t="s">
        <v>69</v>
      </c>
      <c r="E22" s="117"/>
      <c r="F22" s="68"/>
      <c r="G22" s="68"/>
      <c r="H22" s="69"/>
      <c r="I22" s="138"/>
      <c r="J22" s="138"/>
      <c r="K22" s="139"/>
      <c r="L22" s="52"/>
      <c r="M22" s="70" t="s">
        <v>39</v>
      </c>
      <c r="N22" s="71"/>
      <c r="O22" s="72"/>
      <c r="P22" s="52"/>
      <c r="Q22" s="85" t="s">
        <v>40</v>
      </c>
      <c r="R22" s="36" t="s">
        <v>41</v>
      </c>
    </row>
    <row r="23" spans="1:18" s="2" customFormat="1" ht="51" x14ac:dyDescent="0.2">
      <c r="A23" s="9"/>
      <c r="B23" s="35" t="s">
        <v>42</v>
      </c>
      <c r="C23" s="65" t="s">
        <v>43</v>
      </c>
      <c r="D23" s="84">
        <v>0</v>
      </c>
      <c r="E23" s="6"/>
      <c r="F23" s="6"/>
      <c r="G23" s="6"/>
      <c r="H23" s="5"/>
      <c r="I23" s="120"/>
      <c r="J23" s="5"/>
      <c r="K23" s="16"/>
      <c r="L23" s="46"/>
      <c r="M23" s="101">
        <v>0</v>
      </c>
      <c r="N23" s="6"/>
      <c r="O23" s="5"/>
      <c r="P23" s="46"/>
      <c r="Q23" s="32"/>
      <c r="R23" s="33"/>
    </row>
    <row r="24" spans="1:18" s="2" customFormat="1" ht="26.1" customHeight="1" x14ac:dyDescent="0.2">
      <c r="A24" s="9"/>
      <c r="B24" s="35" t="s">
        <v>44</v>
      </c>
      <c r="C24" s="65" t="s">
        <v>43</v>
      </c>
      <c r="D24" s="84">
        <v>0</v>
      </c>
      <c r="E24" s="6"/>
      <c r="F24" s="6"/>
      <c r="G24" s="6"/>
      <c r="H24" s="5"/>
      <c r="I24" s="120"/>
      <c r="J24" s="5"/>
      <c r="K24" s="16"/>
      <c r="L24" s="46"/>
      <c r="M24" s="101">
        <v>0</v>
      </c>
      <c r="N24" s="6"/>
      <c r="O24" s="5"/>
      <c r="P24" s="46"/>
      <c r="Q24" s="32"/>
      <c r="R24" s="33"/>
    </row>
    <row r="25" spans="1:18" s="2" customFormat="1" ht="26.1" customHeight="1" x14ac:dyDescent="0.2">
      <c r="A25" s="3"/>
      <c r="B25" s="7" t="s">
        <v>45</v>
      </c>
      <c r="C25" s="66" t="s">
        <v>43</v>
      </c>
      <c r="D25" s="84">
        <v>0</v>
      </c>
      <c r="E25" s="6"/>
      <c r="F25" s="6"/>
      <c r="G25" s="6"/>
      <c r="H25" s="5"/>
      <c r="I25" s="120"/>
      <c r="J25" s="5"/>
      <c r="K25" s="16"/>
      <c r="L25" s="46"/>
      <c r="M25" s="101">
        <v>0</v>
      </c>
      <c r="N25" s="6"/>
      <c r="O25" s="5"/>
      <c r="P25" s="46"/>
      <c r="Q25" s="32"/>
      <c r="R25" s="33"/>
    </row>
    <row r="26" spans="1:18" s="2" customFormat="1" ht="39" customHeight="1" x14ac:dyDescent="0.2">
      <c r="A26" s="3"/>
      <c r="B26" s="7" t="s">
        <v>46</v>
      </c>
      <c r="C26" s="66" t="s">
        <v>43</v>
      </c>
      <c r="D26" s="84">
        <v>0</v>
      </c>
      <c r="E26" s="6"/>
      <c r="F26" s="6"/>
      <c r="G26" s="6"/>
      <c r="H26" s="5"/>
      <c r="I26" s="120"/>
      <c r="J26" s="5"/>
      <c r="K26" s="16"/>
      <c r="L26" s="46"/>
      <c r="M26" s="101">
        <v>0</v>
      </c>
      <c r="N26" s="6"/>
      <c r="O26" s="5"/>
      <c r="P26" s="46"/>
      <c r="Q26" s="32"/>
      <c r="R26" s="33"/>
    </row>
    <row r="27" spans="1:18" s="2" customFormat="1" ht="26.1" customHeight="1" thickBot="1" x14ac:dyDescent="0.25">
      <c r="A27" s="3"/>
      <c r="B27" s="7" t="s">
        <v>47</v>
      </c>
      <c r="C27" s="66" t="s">
        <v>43</v>
      </c>
      <c r="D27" s="103">
        <v>0</v>
      </c>
      <c r="E27" s="24"/>
      <c r="F27" s="24"/>
      <c r="G27" s="24"/>
      <c r="H27" s="22"/>
      <c r="I27" s="121"/>
      <c r="J27" s="22"/>
      <c r="K27" s="23"/>
      <c r="L27" s="46"/>
      <c r="M27" s="102">
        <v>0</v>
      </c>
      <c r="N27" s="6"/>
      <c r="O27" s="5"/>
      <c r="P27" s="46"/>
      <c r="Q27" s="32"/>
      <c r="R27" s="33"/>
    </row>
    <row r="28" spans="1:18" s="2" customFormat="1" ht="26.1" customHeight="1" thickBot="1" x14ac:dyDescent="0.25">
      <c r="A28" s="39"/>
      <c r="B28" s="40"/>
      <c r="C28" s="40"/>
      <c r="D28" s="131">
        <f>SUM(D23:D27,M23:M27)</f>
        <v>0</v>
      </c>
      <c r="E28" s="40"/>
      <c r="F28" s="40"/>
      <c r="G28" s="40"/>
      <c r="H28" s="40"/>
      <c r="I28" s="40"/>
      <c r="J28" s="40"/>
      <c r="K28" s="40"/>
      <c r="L28" s="40"/>
      <c r="M28" s="40"/>
      <c r="N28" s="40"/>
      <c r="O28" s="40"/>
      <c r="P28" s="40"/>
      <c r="Q28" s="134">
        <f>SUM(Q23:Q27)/5</f>
        <v>0</v>
      </c>
      <c r="R28" s="134">
        <f>SUM(R23:R27)/5</f>
        <v>0</v>
      </c>
    </row>
    <row r="29" spans="1:18" s="2" customFormat="1" ht="26.1" customHeight="1" thickBot="1" x14ac:dyDescent="0.25">
      <c r="A29" s="44" t="s">
        <v>72</v>
      </c>
      <c r="B29" s="41"/>
      <c r="C29" s="41"/>
      <c r="D29" s="122"/>
      <c r="E29" s="122"/>
      <c r="F29" s="122"/>
      <c r="G29" s="122"/>
      <c r="H29" s="122"/>
      <c r="I29" s="122"/>
      <c r="J29" s="122"/>
      <c r="K29" s="122"/>
      <c r="L29" s="41"/>
      <c r="M29" s="41"/>
      <c r="N29" s="41"/>
      <c r="O29" s="42"/>
      <c r="P29" s="42"/>
      <c r="Q29" s="41"/>
      <c r="R29" s="43"/>
    </row>
    <row r="30" spans="1:18" s="2" customFormat="1" ht="26.1" customHeight="1" thickBot="1" x14ac:dyDescent="0.25">
      <c r="A30" s="96"/>
      <c r="B30" s="97"/>
      <c r="C30" s="128"/>
      <c r="D30" s="147" t="s">
        <v>48</v>
      </c>
      <c r="E30" s="148"/>
      <c r="F30" s="148"/>
      <c r="G30" s="148"/>
      <c r="H30" s="148"/>
      <c r="I30" s="148"/>
      <c r="J30" s="148"/>
      <c r="K30" s="149"/>
      <c r="L30" s="52"/>
      <c r="M30" s="140" t="s">
        <v>49</v>
      </c>
      <c r="N30" s="141"/>
      <c r="O30" s="142"/>
      <c r="P30" s="62"/>
      <c r="Q30" s="59" t="s">
        <v>5</v>
      </c>
      <c r="R30" s="87" t="s">
        <v>6</v>
      </c>
    </row>
    <row r="31" spans="1:18" s="2" customFormat="1" ht="30" customHeight="1" thickBot="1" x14ac:dyDescent="0.25">
      <c r="A31" s="98"/>
      <c r="B31" s="99"/>
      <c r="C31" s="129"/>
      <c r="D31" s="118" t="s">
        <v>50</v>
      </c>
      <c r="E31" s="118" t="s">
        <v>51</v>
      </c>
      <c r="F31" s="150"/>
      <c r="G31" s="151"/>
      <c r="H31" s="151"/>
      <c r="I31" s="151"/>
      <c r="J31" s="151"/>
      <c r="K31" s="152"/>
      <c r="L31" s="46"/>
      <c r="M31" s="104"/>
      <c r="N31" s="8"/>
      <c r="O31" s="105"/>
      <c r="P31" s="86"/>
      <c r="Q31" s="88" t="s">
        <v>13</v>
      </c>
      <c r="R31" s="89" t="s">
        <v>13</v>
      </c>
    </row>
    <row r="32" spans="1:18" s="2" customFormat="1" ht="32.25" customHeight="1" x14ac:dyDescent="0.2">
      <c r="A32" s="10"/>
      <c r="B32" s="11" t="s">
        <v>52</v>
      </c>
      <c r="C32" s="56"/>
      <c r="D32" s="29">
        <v>0</v>
      </c>
      <c r="E32" s="5"/>
      <c r="F32" s="5"/>
      <c r="G32" s="5"/>
      <c r="H32" s="5"/>
      <c r="I32" s="5"/>
      <c r="J32" s="5"/>
      <c r="K32" s="16"/>
      <c r="L32" s="46"/>
      <c r="M32" s="94">
        <v>0</v>
      </c>
      <c r="N32" s="5"/>
      <c r="O32" s="16"/>
      <c r="P32" s="46"/>
      <c r="Q32" s="32"/>
      <c r="R32" s="90"/>
    </row>
    <row r="33" spans="1:20" s="2" customFormat="1" ht="38.25" x14ac:dyDescent="0.2">
      <c r="A33" s="13"/>
      <c r="B33" s="14" t="s">
        <v>53</v>
      </c>
      <c r="C33" s="57"/>
      <c r="D33" s="29">
        <v>0</v>
      </c>
      <c r="E33" s="5"/>
      <c r="F33" s="5"/>
      <c r="G33" s="5"/>
      <c r="H33" s="5"/>
      <c r="I33" s="5"/>
      <c r="J33" s="5"/>
      <c r="K33" s="16"/>
      <c r="L33" s="46"/>
      <c r="M33" s="94">
        <v>0</v>
      </c>
      <c r="N33" s="5"/>
      <c r="O33" s="16"/>
      <c r="P33" s="46"/>
      <c r="Q33" s="32"/>
      <c r="R33" s="90"/>
    </row>
    <row r="34" spans="1:20" s="2" customFormat="1" ht="26.1" customHeight="1" x14ac:dyDescent="0.2">
      <c r="A34" s="17"/>
      <c r="B34" s="14" t="s">
        <v>54</v>
      </c>
      <c r="C34" s="66"/>
      <c r="D34" s="29">
        <v>0</v>
      </c>
      <c r="E34" s="5"/>
      <c r="F34" s="5"/>
      <c r="G34" s="5"/>
      <c r="H34" s="5"/>
      <c r="I34" s="5"/>
      <c r="J34" s="5"/>
      <c r="K34" s="16"/>
      <c r="L34" s="46"/>
      <c r="M34" s="94">
        <v>0</v>
      </c>
      <c r="N34" s="5"/>
      <c r="O34" s="16"/>
      <c r="P34" s="46"/>
      <c r="Q34" s="32"/>
      <c r="R34" s="90"/>
    </row>
    <row r="35" spans="1:20" s="2" customFormat="1" ht="26.1" customHeight="1" x14ac:dyDescent="0.2">
      <c r="A35" s="13"/>
      <c r="B35" s="14" t="s">
        <v>55</v>
      </c>
      <c r="C35" s="66"/>
      <c r="D35" s="29">
        <v>0</v>
      </c>
      <c r="E35" s="5"/>
      <c r="F35" s="5"/>
      <c r="G35" s="5"/>
      <c r="H35" s="5"/>
      <c r="I35" s="5"/>
      <c r="J35" s="5"/>
      <c r="K35" s="16"/>
      <c r="L35" s="46"/>
      <c r="M35" s="94">
        <v>0</v>
      </c>
      <c r="N35" s="5"/>
      <c r="O35" s="16"/>
      <c r="P35" s="46"/>
      <c r="Q35" s="32"/>
      <c r="R35" s="90"/>
    </row>
    <row r="36" spans="1:20" s="2" customFormat="1" ht="26.1" customHeight="1" x14ac:dyDescent="0.2">
      <c r="A36" s="13"/>
      <c r="B36" s="14" t="s">
        <v>56</v>
      </c>
      <c r="C36" s="63"/>
      <c r="D36" s="5"/>
      <c r="E36" s="29">
        <v>0</v>
      </c>
      <c r="F36" s="5"/>
      <c r="G36" s="5"/>
      <c r="H36" s="5"/>
      <c r="I36" s="5"/>
      <c r="J36" s="5"/>
      <c r="K36" s="16"/>
      <c r="L36" s="46"/>
      <c r="M36" s="94">
        <v>0</v>
      </c>
      <c r="N36" s="5"/>
      <c r="O36" s="16"/>
      <c r="P36" s="46"/>
      <c r="Q36" s="32"/>
      <c r="R36" s="90"/>
    </row>
    <row r="37" spans="1:20" s="2" customFormat="1" ht="39" thickBot="1" x14ac:dyDescent="0.25">
      <c r="A37" s="18"/>
      <c r="B37" s="19" t="s">
        <v>57</v>
      </c>
      <c r="C37" s="64" t="s">
        <v>58</v>
      </c>
      <c r="D37" s="5"/>
      <c r="E37" s="29">
        <v>0</v>
      </c>
      <c r="F37" s="5"/>
      <c r="G37" s="5"/>
      <c r="H37" s="5"/>
      <c r="I37" s="5"/>
      <c r="J37" s="5"/>
      <c r="K37" s="16"/>
      <c r="L37" s="46"/>
      <c r="M37" s="94">
        <v>0</v>
      </c>
      <c r="N37" s="5"/>
      <c r="O37" s="16"/>
      <c r="P37" s="46"/>
      <c r="Q37" s="32"/>
      <c r="R37" s="90"/>
    </row>
    <row r="38" spans="1:20" s="2" customFormat="1" ht="41.25" customHeight="1" thickBot="1" x14ac:dyDescent="0.3">
      <c r="A38" s="20"/>
      <c r="B38" s="21" t="s">
        <v>73</v>
      </c>
      <c r="C38" s="64" t="s">
        <v>59</v>
      </c>
      <c r="D38" s="22"/>
      <c r="E38" s="130">
        <v>0</v>
      </c>
      <c r="F38" s="22"/>
      <c r="G38" s="22"/>
      <c r="H38" s="22"/>
      <c r="I38" s="22"/>
      <c r="J38" s="22"/>
      <c r="K38" s="23"/>
      <c r="L38" s="46"/>
      <c r="M38" s="94">
        <v>0</v>
      </c>
      <c r="N38" s="5"/>
      <c r="O38" s="16"/>
      <c r="P38" s="46"/>
      <c r="Q38" s="32"/>
      <c r="R38" s="90"/>
      <c r="T38" s="25"/>
    </row>
    <row r="39" spans="1:20" s="2" customFormat="1" ht="26.1" customHeight="1" thickBot="1" x14ac:dyDescent="0.25">
      <c r="A39" s="39"/>
      <c r="B39" s="40"/>
      <c r="C39" s="40"/>
      <c r="D39" s="131">
        <f>SUM(D32:D35,E36:E38,M32:M38)</f>
        <v>0</v>
      </c>
      <c r="E39" s="40"/>
      <c r="F39" s="40"/>
      <c r="G39" s="40"/>
      <c r="H39" s="40"/>
      <c r="I39" s="40"/>
      <c r="J39" s="40"/>
      <c r="K39" s="40"/>
      <c r="L39" s="40"/>
      <c r="M39" s="40"/>
      <c r="N39" s="40"/>
      <c r="O39" s="40"/>
      <c r="P39" s="40"/>
      <c r="Q39" s="134">
        <f>SUM(Q32:Q38)/7</f>
        <v>0</v>
      </c>
      <c r="R39" s="134">
        <f>SUM(R32:R38)/7</f>
        <v>0</v>
      </c>
    </row>
    <row r="40" spans="1:20" s="2" customFormat="1" ht="26.25" customHeight="1" thickBot="1" x14ac:dyDescent="0.25">
      <c r="A40" s="44" t="s">
        <v>75</v>
      </c>
      <c r="B40" s="41"/>
      <c r="C40" s="41"/>
      <c r="D40" s="122"/>
      <c r="E40" s="122"/>
      <c r="F40" s="122"/>
      <c r="G40" s="122"/>
      <c r="H40" s="122"/>
      <c r="I40" s="122"/>
      <c r="J40" s="122"/>
      <c r="K40" s="122"/>
      <c r="L40" s="41"/>
      <c r="M40" s="41"/>
      <c r="N40" s="41"/>
      <c r="O40" s="42"/>
      <c r="P40" s="42"/>
      <c r="Q40" s="41"/>
      <c r="R40" s="43"/>
    </row>
    <row r="41" spans="1:20" s="2" customFormat="1" ht="31.5" customHeight="1" thickBot="1" x14ac:dyDescent="0.25">
      <c r="A41" s="53"/>
      <c r="B41" s="54"/>
      <c r="C41" s="55"/>
      <c r="D41" s="147" t="s">
        <v>88</v>
      </c>
      <c r="E41" s="148"/>
      <c r="F41" s="148"/>
      <c r="G41" s="148"/>
      <c r="H41" s="148"/>
      <c r="I41" s="148"/>
      <c r="J41" s="148"/>
      <c r="K41" s="149"/>
      <c r="L41" s="49"/>
      <c r="M41" s="143" t="s">
        <v>60</v>
      </c>
      <c r="N41" s="144"/>
      <c r="O41" s="145"/>
      <c r="P41" s="49"/>
      <c r="Q41" s="85" t="s">
        <v>40</v>
      </c>
      <c r="R41" s="87" t="s">
        <v>41</v>
      </c>
    </row>
    <row r="42" spans="1:20" s="2" customFormat="1" ht="37.5" customHeight="1" x14ac:dyDescent="0.2">
      <c r="A42" s="26"/>
      <c r="B42" s="12" t="s">
        <v>61</v>
      </c>
      <c r="C42" s="56" t="s">
        <v>62</v>
      </c>
      <c r="D42" s="29">
        <v>0</v>
      </c>
      <c r="E42" s="5"/>
      <c r="F42" s="5"/>
      <c r="G42" s="5"/>
      <c r="H42" s="5"/>
      <c r="I42" s="5"/>
      <c r="J42" s="5"/>
      <c r="K42" s="16"/>
      <c r="M42" s="93">
        <v>0</v>
      </c>
      <c r="N42" s="110"/>
      <c r="O42" s="111"/>
      <c r="Q42" s="32"/>
      <c r="R42" s="90"/>
    </row>
    <row r="43" spans="1:20" s="2" customFormat="1" ht="42.75" customHeight="1" x14ac:dyDescent="0.2">
      <c r="A43" s="34"/>
      <c r="B43" s="15" t="s">
        <v>63</v>
      </c>
      <c r="C43" s="57"/>
      <c r="D43" s="29">
        <v>0</v>
      </c>
      <c r="E43" s="5"/>
      <c r="F43" s="5"/>
      <c r="G43" s="5"/>
      <c r="H43" s="5"/>
      <c r="I43" s="5"/>
      <c r="J43" s="5"/>
      <c r="K43" s="16"/>
      <c r="M43" s="79">
        <v>0</v>
      </c>
      <c r="N43" s="5"/>
      <c r="O43" s="16"/>
      <c r="Q43" s="32"/>
      <c r="R43" s="90"/>
    </row>
    <row r="44" spans="1:20" s="2" customFormat="1" ht="43.5" customHeight="1" thickBot="1" x14ac:dyDescent="0.25">
      <c r="A44" s="20"/>
      <c r="B44" s="27" t="s">
        <v>64</v>
      </c>
      <c r="C44" s="37"/>
      <c r="D44" s="130">
        <v>0</v>
      </c>
      <c r="E44" s="22"/>
      <c r="F44" s="22"/>
      <c r="G44" s="22"/>
      <c r="H44" s="22"/>
      <c r="I44" s="22"/>
      <c r="J44" s="22"/>
      <c r="K44" s="23"/>
      <c r="M44" s="80">
        <v>0</v>
      </c>
      <c r="N44" s="22"/>
      <c r="O44" s="23"/>
      <c r="Q44" s="91"/>
      <c r="R44" s="92"/>
    </row>
    <row r="45" spans="1:20" s="2" customFormat="1" ht="33.75" customHeight="1" thickBot="1" x14ac:dyDescent="0.25">
      <c r="D45" s="132">
        <f>SUM(D42:M44)</f>
        <v>0</v>
      </c>
      <c r="Q45" s="135">
        <f>SUM(Q42:Q44)/3</f>
        <v>0</v>
      </c>
      <c r="R45" s="135">
        <f>SUM(R42:R44)/3</f>
        <v>0</v>
      </c>
    </row>
    <row r="46" spans="1:20" s="2" customFormat="1" ht="26.25" customHeight="1" thickBot="1" x14ac:dyDescent="0.25">
      <c r="A46" s="44" t="s">
        <v>76</v>
      </c>
      <c r="B46" s="41"/>
      <c r="C46" s="41"/>
      <c r="D46" s="43"/>
    </row>
    <row r="47" spans="1:20" s="2" customFormat="1" ht="26.1" customHeight="1" x14ac:dyDescent="0.2">
      <c r="A47" s="10"/>
      <c r="B47" s="11" t="s">
        <v>65</v>
      </c>
      <c r="C47" s="56" t="s">
        <v>77</v>
      </c>
      <c r="D47" s="100">
        <v>0</v>
      </c>
      <c r="E47" s="28"/>
      <c r="F47" s="28"/>
      <c r="G47" s="28"/>
      <c r="Q47" s="135">
        <f>(Q45+Q39+Q28+Q20)/4</f>
        <v>0</v>
      </c>
      <c r="R47" s="135">
        <f>(R45+R39+R28+R20)/4</f>
        <v>0</v>
      </c>
    </row>
    <row r="48" spans="1:20" s="2" customFormat="1" ht="26.25" customHeight="1" x14ac:dyDescent="0.2">
      <c r="A48" s="34"/>
      <c r="B48" s="14" t="s">
        <v>65</v>
      </c>
      <c r="C48" s="57" t="s">
        <v>66</v>
      </c>
      <c r="D48" s="84">
        <v>0</v>
      </c>
      <c r="E48" s="38"/>
      <c r="F48" s="38"/>
      <c r="G48" s="38"/>
      <c r="H48" s="38"/>
      <c r="I48" s="38"/>
      <c r="J48" s="38"/>
      <c r="K48" s="38"/>
      <c r="L48" s="38"/>
      <c r="M48" s="38"/>
      <c r="N48" s="38"/>
      <c r="O48" s="38"/>
      <c r="P48" s="38"/>
      <c r="Q48" s="135">
        <f>(Q47+R47)/2</f>
        <v>0</v>
      </c>
    </row>
    <row r="49" spans="1:16" s="2" customFormat="1" ht="26.1" customHeight="1" x14ac:dyDescent="0.2">
      <c r="A49" s="34"/>
      <c r="B49" s="14" t="s">
        <v>65</v>
      </c>
      <c r="C49" s="57" t="s">
        <v>67</v>
      </c>
      <c r="D49" s="84">
        <v>0</v>
      </c>
      <c r="E49" s="38"/>
      <c r="F49" s="38"/>
      <c r="G49" s="38"/>
      <c r="H49" s="38"/>
      <c r="I49" s="38"/>
      <c r="J49" s="38"/>
      <c r="K49" s="38"/>
      <c r="L49" s="38"/>
      <c r="M49" s="38"/>
      <c r="N49" s="38"/>
      <c r="O49" s="38"/>
      <c r="P49" s="38"/>
    </row>
    <row r="50" spans="1:16" s="2" customFormat="1" ht="26.1" customHeight="1" thickBot="1" x14ac:dyDescent="0.25">
      <c r="A50" s="34"/>
      <c r="B50" s="14" t="s">
        <v>65</v>
      </c>
      <c r="C50" s="57" t="s">
        <v>74</v>
      </c>
      <c r="D50" s="103">
        <v>0</v>
      </c>
      <c r="E50" s="38"/>
      <c r="F50" s="38"/>
      <c r="G50" s="38"/>
      <c r="H50" s="38"/>
      <c r="I50" s="38"/>
      <c r="J50" s="38"/>
      <c r="K50" s="38"/>
      <c r="L50" s="38"/>
      <c r="M50" s="38"/>
      <c r="N50" s="38"/>
      <c r="O50" s="38"/>
      <c r="P50" s="38"/>
    </row>
    <row r="51" spans="1:16" ht="25.5" x14ac:dyDescent="0.2">
      <c r="D51" s="133">
        <f>SUM(D47:D50)</f>
        <v>0</v>
      </c>
      <c r="F51" s="136">
        <f>D51+D45+D39+D28+D20</f>
        <v>0</v>
      </c>
      <c r="H51" s="137" t="s">
        <v>89</v>
      </c>
      <c r="I51" s="136">
        <f>F51+F51*(-Q48)</f>
        <v>0</v>
      </c>
    </row>
    <row r="52" spans="1:16" s="2" customFormat="1" ht="189.95" customHeight="1" x14ac:dyDescent="0.2">
      <c r="A52" s="146" t="s">
        <v>78</v>
      </c>
      <c r="B52" s="146"/>
      <c r="C52" s="146"/>
      <c r="D52" s="146"/>
      <c r="E52" s="146"/>
      <c r="F52" s="146"/>
      <c r="G52" s="146"/>
      <c r="H52" s="146"/>
      <c r="I52" s="146"/>
      <c r="J52" s="146"/>
      <c r="K52" s="146"/>
      <c r="L52" s="146"/>
      <c r="M52" s="146"/>
      <c r="N52" s="146"/>
    </row>
    <row r="53" spans="1:16" s="2" customFormat="1" ht="26.1" customHeight="1" x14ac:dyDescent="0.2">
      <c r="A53" s="146"/>
      <c r="B53" s="146"/>
      <c r="C53" s="146"/>
      <c r="D53" s="146"/>
      <c r="E53" s="146"/>
      <c r="F53" s="146"/>
      <c r="G53" s="146"/>
      <c r="H53" s="146"/>
      <c r="I53" s="146"/>
      <c r="J53" s="146"/>
      <c r="K53" s="146"/>
      <c r="L53" s="146"/>
      <c r="M53" s="146"/>
      <c r="N53" s="146"/>
    </row>
    <row r="54" spans="1:16" s="2" customFormat="1" ht="57" customHeight="1" x14ac:dyDescent="0.2">
      <c r="A54" s="146"/>
      <c r="B54" s="146"/>
      <c r="C54" s="146"/>
      <c r="D54" s="146"/>
      <c r="E54" s="146"/>
      <c r="F54" s="146"/>
      <c r="G54" s="146"/>
      <c r="H54" s="146"/>
      <c r="I54" s="146"/>
      <c r="J54" s="146"/>
      <c r="K54" s="146"/>
      <c r="L54" s="146"/>
      <c r="M54" s="146"/>
      <c r="N54" s="146"/>
    </row>
    <row r="55" spans="1:16" s="2" customFormat="1" ht="26.1" customHeight="1" x14ac:dyDescent="0.2">
      <c r="A55"/>
      <c r="B55"/>
      <c r="C55"/>
      <c r="D55"/>
      <c r="E55"/>
      <c r="F55"/>
      <c r="G55"/>
      <c r="H55"/>
      <c r="I55"/>
      <c r="J55"/>
      <c r="K55"/>
      <c r="M55"/>
      <c r="N55"/>
    </row>
    <row r="56" spans="1:16" s="2" customFormat="1" ht="26.1" customHeight="1" x14ac:dyDescent="0.2">
      <c r="A56"/>
      <c r="B56"/>
      <c r="C56"/>
      <c r="D56"/>
      <c r="E56"/>
      <c r="F56"/>
      <c r="G56"/>
      <c r="H56"/>
      <c r="I56"/>
      <c r="J56"/>
      <c r="K56"/>
      <c r="M56"/>
      <c r="N56"/>
    </row>
    <row r="57" spans="1:16" s="2" customFormat="1" ht="26.1" customHeight="1" x14ac:dyDescent="0.2"/>
    <row r="58" spans="1:16" s="2" customFormat="1" ht="26.1" customHeight="1" x14ac:dyDescent="0.2"/>
    <row r="59" spans="1:16" s="2" customFormat="1" ht="26.1" customHeight="1" x14ac:dyDescent="0.2"/>
    <row r="60" spans="1:16" s="2" customFormat="1" ht="26.1" customHeight="1" x14ac:dyDescent="0.2"/>
    <row r="61" spans="1:16" s="2" customFormat="1" ht="26.1" customHeight="1" x14ac:dyDescent="0.2"/>
    <row r="62" spans="1:16" s="2" customFormat="1" ht="26.1" customHeight="1" x14ac:dyDescent="0.2"/>
    <row r="63" spans="1:16" s="2" customFormat="1" ht="26.1" customHeight="1" x14ac:dyDescent="0.2"/>
    <row r="64" spans="1:16" s="2" customFormat="1" ht="26.1" customHeight="1" x14ac:dyDescent="0.2"/>
  </sheetData>
  <mergeCells count="20">
    <mergeCell ref="A1:W1"/>
    <mergeCell ref="A3:A5"/>
    <mergeCell ref="B3:B5"/>
    <mergeCell ref="C3:C5"/>
    <mergeCell ref="M3:O3"/>
    <mergeCell ref="M4:M5"/>
    <mergeCell ref="N4:N5"/>
    <mergeCell ref="O4:O5"/>
    <mergeCell ref="D4:E4"/>
    <mergeCell ref="F4:G4"/>
    <mergeCell ref="H4:I4"/>
    <mergeCell ref="J4:K4"/>
    <mergeCell ref="D3:K3"/>
    <mergeCell ref="I22:K22"/>
    <mergeCell ref="M30:O30"/>
    <mergeCell ref="M41:O41"/>
    <mergeCell ref="A52:N54"/>
    <mergeCell ref="D41:K41"/>
    <mergeCell ref="D30:K30"/>
    <mergeCell ref="F31:K31"/>
  </mergeCells>
  <pageMargins left="0.7" right="0.7" top="0.75" bottom="0.75" header="0.3" footer="0.3"/>
  <pageSetup paperSize="9" scale="35" orientation="portrait" horizontalDpi="1200" verticalDpi="1200" r:id="rId1"/>
  <colBreaks count="1" manualBreakCount="1">
    <brk id="18" max="1048575"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9CE07-19D3-48F5-B842-6739F3DE904C}">
  <dimension ref="A1"/>
  <sheetViews>
    <sheetView workbookViewId="0">
      <selection activeCell="E26" sqref="E26"/>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 2023</vt:lpstr>
      <vt:lpstr>Voorbeelden</vt:lpstr>
      <vt:lpstr>'Prijzen 2023'!Afdrukbereik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Fenne Roefs</dc:creator>
  <cp:keywords/>
  <dc:description/>
  <cp:lastModifiedBy>Schaap, N.A. (Nikki)</cp:lastModifiedBy>
  <cp:revision/>
  <cp:lastPrinted>2023-03-30T09:41:23Z</cp:lastPrinted>
  <dcterms:created xsi:type="dcterms:W3CDTF">2013-04-04T19:25:07Z</dcterms:created>
  <dcterms:modified xsi:type="dcterms:W3CDTF">2023-05-12T07:05:23Z</dcterms:modified>
  <cp:category/>
  <cp:contentStatus/>
</cp:coreProperties>
</file>