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date1904="1" showInkAnnotation="0" checkCompatibility="1" autoCompressPictures="0"/>
  <mc:AlternateContent xmlns:mc="http://schemas.openxmlformats.org/markup-compatibility/2006">
    <mc:Choice Requires="x15">
      <x15ac:absPath xmlns:x15ac="http://schemas.microsoft.com/office/spreadsheetml/2010/11/ac" url="/Users/hansvanderveeken/Documents/Opdrachtgevers/VU/Wayfinding 2023/Offerteaanvraag/"/>
    </mc:Choice>
  </mc:AlternateContent>
  <xr:revisionPtr revIDLastSave="0" documentId="13_ncr:1_{5015B4F8-A960-7D45-9552-06AC63F3434D}" xr6:coauthVersionLast="47" xr6:coauthVersionMax="47" xr10:uidLastSave="{00000000-0000-0000-0000-000000000000}"/>
  <bookViews>
    <workbookView xWindow="0" yWindow="500" windowWidth="27000" windowHeight="15140" tabRatio="500" xr2:uid="{00000000-000D-0000-FFFF-FFFF00000000}"/>
  </bookViews>
  <sheets>
    <sheet name="Prijzen 2023" sheetId="5" r:id="rId1"/>
    <sheet name="Voorbeelden" sheetId="7" r:id="rId2"/>
  </sheets>
  <definedNames>
    <definedName name="_xlnm.Print_Area" localSheetId="0">'Prijzen 2023'!$A$1:$N$52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9" i="5" l="1"/>
  <c r="N44" i="5"/>
  <c r="N43" i="5"/>
  <c r="M43" i="5"/>
  <c r="N37" i="5"/>
  <c r="M37" i="5"/>
  <c r="N26" i="5"/>
  <c r="M26" i="5"/>
  <c r="N18" i="5"/>
  <c r="M18" i="5"/>
  <c r="M44" i="5" s="1"/>
  <c r="M45" i="5" s="1"/>
  <c r="E49" i="5"/>
  <c r="D49" i="5"/>
  <c r="D43" i="5"/>
  <c r="D37" i="5"/>
  <c r="D26" i="5"/>
  <c r="D18" i="5"/>
</calcChain>
</file>

<file path=xl/sharedStrings.xml><?xml version="1.0" encoding="utf-8"?>
<sst xmlns="http://schemas.openxmlformats.org/spreadsheetml/2006/main" count="103" uniqueCount="87">
  <si>
    <t>Inschrijvingsbiljet productie, levering en montage wayfinding VU 2023</t>
  </si>
  <si>
    <t>Artikelnummer</t>
  </si>
  <si>
    <t>type</t>
  </si>
  <si>
    <t>Afmeting</t>
  </si>
  <si>
    <t>Montagekosten per stuk*</t>
  </si>
  <si>
    <t>Productie kosten</t>
  </si>
  <si>
    <t>Montagekosten*</t>
  </si>
  <si>
    <t>DZ (dubbelzijdige borden)</t>
  </si>
  <si>
    <t>EZ (enkelzijdige borden)</t>
    <phoneticPr fontId="1" type="noConversion"/>
  </si>
  <si>
    <t>Alleen sticker</t>
  </si>
  <si>
    <t>Kosten plafond montage per stuk</t>
  </si>
  <si>
    <t xml:space="preserve">Kosten 
wand 
montage per stuk </t>
  </si>
  <si>
    <t>Kosten verwijderen oude +  montage van nieuwe sticker per stuk</t>
  </si>
  <si>
    <t>Projectkorting</t>
  </si>
  <si>
    <t>Plafondbord + stickers</t>
  </si>
  <si>
    <t>Plafondbord + sticker</t>
  </si>
  <si>
    <t>Wandbord + sticker</t>
  </si>
  <si>
    <t>1 sticker</t>
  </si>
  <si>
    <t>&gt; dan 100 ruimtebordjes</t>
  </si>
  <si>
    <t>ID.A</t>
  </si>
  <si>
    <t>270 x 228</t>
  </si>
  <si>
    <t>V.A</t>
  </si>
  <si>
    <t>540 x 228</t>
  </si>
  <si>
    <t xml:space="preserve"> </t>
  </si>
  <si>
    <t>V.B ID.B</t>
  </si>
  <si>
    <t>900 x 228</t>
  </si>
  <si>
    <t>V.C</t>
  </si>
  <si>
    <t>900 x 380</t>
  </si>
  <si>
    <t>V.E</t>
  </si>
  <si>
    <t>900 x 430</t>
  </si>
  <si>
    <t>ID.C</t>
  </si>
  <si>
    <t>1400 x 228</t>
  </si>
  <si>
    <t>V.D</t>
  </si>
  <si>
    <t>1400 x 380</t>
  </si>
  <si>
    <t>V.F</t>
  </si>
  <si>
    <t>1400 x 430</t>
  </si>
  <si>
    <t>V.G</t>
  </si>
  <si>
    <t>1400 x 570</t>
  </si>
  <si>
    <t>V.I</t>
  </si>
  <si>
    <t>1400 x 645</t>
  </si>
  <si>
    <t>V.H</t>
  </si>
  <si>
    <t>2100 x 570</t>
  </si>
  <si>
    <t>V.J</t>
  </si>
  <si>
    <t>2100 x 645</t>
  </si>
  <si>
    <t>Montage per stuk*</t>
  </si>
  <si>
    <t>Productie kosten
projectkorting</t>
  </si>
  <si>
    <t>Montagekosten*
projectkorting</t>
  </si>
  <si>
    <t>A0 indexbord hangende montage (wissellijst met achterplaat)</t>
  </si>
  <si>
    <t>per stuk</t>
  </si>
  <si>
    <t xml:space="preserve">A2 indexbord / wissellijst </t>
  </si>
  <si>
    <t>A3 indexbord / wissellijst</t>
  </si>
  <si>
    <t>A4 labbord/indexbord / wissellijst</t>
  </si>
  <si>
    <t>Ruimtebord 150*150</t>
  </si>
  <si>
    <t>Productiekosten</t>
  </si>
  <si>
    <t>Montagekosten</t>
  </si>
  <si>
    <t>Per stuk</t>
  </si>
  <si>
    <t>Prijs per m1</t>
  </si>
  <si>
    <t>Ruimtenummering</t>
  </si>
  <si>
    <t>Ruimtenummering met wit achterplaatje</t>
  </si>
  <si>
    <t>Kastnummers</t>
  </si>
  <si>
    <t>Lockernummers</t>
  </si>
  <si>
    <t>Veiligheidsbolletjes</t>
  </si>
  <si>
    <t>Dubbele banen, standaard</t>
  </si>
  <si>
    <t>prijs per dubbele baan, per m1</t>
  </si>
  <si>
    <t>prijs per  enkele baan, per m1</t>
  </si>
  <si>
    <t>Productiekosten
prijs per stuk</t>
  </si>
  <si>
    <t>Montagekosten per stuk *</t>
  </si>
  <si>
    <t>Volledige zuil # ID_01</t>
  </si>
  <si>
    <t>incl volledige belettering etc.</t>
  </si>
  <si>
    <t xml:space="preserve">Aanpassing van  openbaar vervoer tekst op #W_01 </t>
  </si>
  <si>
    <t>Vervanging grote poster plattegrond o.b.v. # W_01</t>
  </si>
  <si>
    <t>All-in uurtarief</t>
  </si>
  <si>
    <t xml:space="preserve"> Inmeten</t>
  </si>
  <si>
    <t>DTP -werk</t>
  </si>
  <si>
    <t xml:space="preserve">Productiekosten per stuk </t>
  </si>
  <si>
    <t>Productiekosten per stuk (incl. sticker)</t>
  </si>
  <si>
    <t>A. Prijzen Wayfindingsborden</t>
  </si>
  <si>
    <t>B. Prijzen Ruimteborden / Indexborden</t>
  </si>
  <si>
    <t>C. Prijzen Folies</t>
  </si>
  <si>
    <t>Enkele baan</t>
  </si>
  <si>
    <t xml:space="preserve">
Architect</t>
  </si>
  <si>
    <t>D. Buitenbewegwijzering</t>
  </si>
  <si>
    <t>E. Uurtarieven (prijs per uur)</t>
  </si>
  <si>
    <t>Coördinatie</t>
  </si>
  <si>
    <r>
      <t xml:space="preserve">Toelichting
</t>
    </r>
    <r>
      <rPr>
        <u/>
        <sz val="10"/>
        <rFont val="Verdana"/>
        <family val="2"/>
      </rPr>
      <t>Algemeen</t>
    </r>
    <r>
      <rPr>
        <sz val="10"/>
        <rFont val="Verdana"/>
        <family val="2"/>
      </rPr>
      <t xml:space="preserve">
• *Alle benodigde montage-onderdelen zijn in de prijs inbegrepen, ongeacht montagesysteem per gebouw;
• **In voorkomende gevallen is het mogelijk dat de opdrachtnemer wordt gevraagd de borden op te maken;
• *** Deze prijzen zijn indicatieve bedragen. De VU behoudt zich het recht voor gedurende de contractperiode vergelijkende offertes uit te vragen om marktconformiteit na te gaan;
• De productiekosten genoemd onder de categorie A en voor de ruimtebordjes in categorie B, zijn de prijzen incl. DTP - werkzaamheden;
• Coördinatie kosten mogen alleen in rekening worden gebracht bij projecten en/of als dit vooraf is overeengekomen; 
• Alle bedragen zijn exclusief BTW; 
• Prijs is incl voorrijkosten, parkeerkosten etc.
</t>
    </r>
    <r>
      <rPr>
        <u/>
        <sz val="10"/>
        <rFont val="Verdana"/>
        <family val="2"/>
      </rPr>
      <t>Invullen inschrijvingsbiljet</t>
    </r>
    <r>
      <rPr>
        <sz val="10"/>
        <rFont val="Verdana"/>
        <family val="2"/>
      </rPr>
      <t xml:space="preserve">
• In deze sheet ‘Prijzen’ vult u voor elk bordtype de productieprijs en de montageprijs per stuk in. Daarbij is een onderverdeling aangebracht voor dubbelzijdig versus enkelzijdig bedrukte borden en voor plafondmontage versus wandmontage. Tevens wordt hier de productie en montage van alleen de sticker, de productie en montage van folies én het separate uurtarief uitgevraagd;
• De grijs gekleurde cellen hoeven niet te worden ingevuld;
• Het is niet toegestaan zelf de cellen te wijzigen of aan te vullen.</t>
    </r>
  </si>
  <si>
    <t>minus projectkorting</t>
  </si>
  <si>
    <t>De prijs minus de projectkorting vormt de uiteindelijk te beoordellen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</si>
</sst>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_([$€-2]\ * \(#,##0.00\);_([$€-2]\ * &quot;-&quot;??_);_(@_)"/>
  </numFmts>
  <fonts count="8" x14ac:knownFonts="1">
    <font>
      <sz val="10"/>
      <name val="Verdana"/>
    </font>
    <font>
      <sz val="8"/>
      <name val="Verdana"/>
      <family val="2"/>
    </font>
    <font>
      <b/>
      <sz val="10"/>
      <color indexed="9"/>
      <name val="Verdana"/>
      <family val="2"/>
    </font>
    <font>
      <sz val="10"/>
      <color rgb="FFFF0000"/>
      <name val="Verdana"/>
      <family val="2"/>
    </font>
    <font>
      <sz val="10"/>
      <name val="Verdana"/>
      <family val="2"/>
    </font>
    <font>
      <b/>
      <sz val="10"/>
      <name val="Verdana"/>
      <family val="2"/>
    </font>
    <font>
      <u/>
      <sz val="10"/>
      <name val="Verdana"/>
      <family val="2"/>
    </font>
    <font>
      <sz val="11"/>
      <color rgb="FF1F497D"/>
      <name val="Calibri"/>
      <family val="2"/>
    </font>
  </fonts>
  <fills count="9">
    <fill>
      <patternFill patternType="none"/>
    </fill>
    <fill>
      <patternFill patternType="gray125"/>
    </fill>
    <fill>
      <patternFill patternType="solid">
        <fgColor indexed="6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s>
  <borders count="62">
    <border>
      <left/>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right style="thin">
        <color auto="1"/>
      </right>
      <top style="thin">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top style="thin">
        <color auto="1"/>
      </top>
      <bottom/>
      <diagonal/>
    </border>
    <border>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medium">
        <color auto="1"/>
      </right>
      <top/>
      <bottom style="thin">
        <color auto="1"/>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bottom style="medium">
        <color auto="1"/>
      </bottom>
      <diagonal/>
    </border>
    <border>
      <left/>
      <right style="medium">
        <color auto="1"/>
      </right>
      <top style="thin">
        <color auto="1"/>
      </top>
      <bottom/>
      <diagonal/>
    </border>
    <border>
      <left style="medium">
        <color indexed="64"/>
      </left>
      <right style="medium">
        <color auto="1"/>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indexed="64"/>
      </top>
      <bottom style="thin">
        <color auto="1"/>
      </bottom>
      <diagonal/>
    </border>
    <border>
      <left style="thin">
        <color auto="1"/>
      </left>
      <right style="medium">
        <color auto="1"/>
      </right>
      <top style="medium">
        <color indexed="64"/>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diagonal/>
    </border>
    <border>
      <left style="thin">
        <color auto="1"/>
      </left>
      <right style="medium">
        <color auto="1"/>
      </right>
      <top/>
      <bottom style="thin">
        <color auto="1"/>
      </bottom>
      <diagonal/>
    </border>
  </borders>
  <cellStyleXfs count="1">
    <xf numFmtId="0" fontId="0" fillId="0" borderId="0"/>
  </cellStyleXfs>
  <cellXfs count="177">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24" xfId="0" applyBorder="1" applyAlignment="1">
      <alignment wrapText="1"/>
    </xf>
    <xf numFmtId="0" fontId="0" fillId="0" borderId="5" xfId="0" applyBorder="1" applyAlignment="1">
      <alignment horizontal="left" wrapText="1"/>
    </xf>
    <xf numFmtId="164" fontId="4" fillId="5" borderId="5" xfId="0" applyNumberFormat="1" applyFont="1" applyFill="1" applyBorder="1" applyAlignment="1">
      <alignment horizontal="center" vertical="center" wrapText="1"/>
    </xf>
    <xf numFmtId="164" fontId="4" fillId="5" borderId="10" xfId="0" applyNumberFormat="1" applyFont="1" applyFill="1" applyBorder="1" applyAlignment="1">
      <alignment horizontal="center" vertical="center" wrapText="1"/>
    </xf>
    <xf numFmtId="0" fontId="4" fillId="0" borderId="5" xfId="0" applyFont="1" applyBorder="1" applyAlignment="1">
      <alignment horizontal="left" wrapText="1"/>
    </xf>
    <xf numFmtId="164" fontId="0" fillId="6" borderId="40" xfId="0" applyNumberFormat="1" applyFill="1" applyBorder="1" applyAlignment="1">
      <alignment vertical="center" wrapText="1"/>
    </xf>
    <xf numFmtId="0" fontId="0" fillId="0" borderId="36" xfId="0" applyBorder="1" applyAlignment="1">
      <alignment wrapText="1"/>
    </xf>
    <xf numFmtId="0" fontId="3" fillId="0" borderId="11" xfId="0" applyFont="1" applyBorder="1" applyAlignment="1">
      <alignment wrapText="1"/>
    </xf>
    <xf numFmtId="0" fontId="4" fillId="0" borderId="11" xfId="0" applyFont="1" applyBorder="1" applyAlignment="1">
      <alignment wrapText="1"/>
    </xf>
    <xf numFmtId="0" fontId="4" fillId="0" borderId="11" xfId="0" applyFont="1" applyBorder="1" applyAlignment="1">
      <alignment horizontal="center" vertical="center" wrapText="1"/>
    </xf>
    <xf numFmtId="0" fontId="3" fillId="0" borderId="24"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center" vertical="center" wrapText="1"/>
    </xf>
    <xf numFmtId="164" fontId="4" fillId="5" borderId="21" xfId="0" applyNumberFormat="1" applyFont="1" applyFill="1" applyBorder="1" applyAlignment="1">
      <alignment horizontal="center" vertical="center" wrapText="1"/>
    </xf>
    <xf numFmtId="0" fontId="3" fillId="0" borderId="20" xfId="0" applyFont="1" applyBorder="1" applyAlignment="1">
      <alignment wrapText="1"/>
    </xf>
    <xf numFmtId="0" fontId="3" fillId="0" borderId="26" xfId="0" applyFont="1" applyBorder="1" applyAlignment="1">
      <alignment wrapText="1"/>
    </xf>
    <xf numFmtId="0" fontId="4" fillId="0" borderId="27" xfId="0" applyFont="1" applyBorder="1" applyAlignment="1">
      <alignment wrapText="1"/>
    </xf>
    <xf numFmtId="0" fontId="3" fillId="0" borderId="6" xfId="0" applyFont="1" applyBorder="1" applyAlignment="1">
      <alignment wrapText="1"/>
    </xf>
    <xf numFmtId="0" fontId="4" fillId="0" borderId="4" xfId="0" applyFont="1" applyBorder="1" applyAlignment="1">
      <alignment wrapText="1"/>
    </xf>
    <xf numFmtId="164" fontId="4" fillId="5" borderId="4" xfId="0" applyNumberFormat="1" applyFont="1" applyFill="1" applyBorder="1" applyAlignment="1">
      <alignment horizontal="center" vertical="center" wrapText="1"/>
    </xf>
    <xf numFmtId="164" fontId="4" fillId="5" borderId="22" xfId="0" applyNumberFormat="1" applyFont="1" applyFill="1" applyBorder="1" applyAlignment="1">
      <alignment horizontal="center" vertical="center" wrapText="1"/>
    </xf>
    <xf numFmtId="164" fontId="4" fillId="5" borderId="8" xfId="0" applyNumberFormat="1" applyFont="1" applyFill="1" applyBorder="1" applyAlignment="1">
      <alignment horizontal="center" vertical="center" wrapText="1"/>
    </xf>
    <xf numFmtId="0" fontId="7" fillId="0" borderId="0" xfId="0" applyFont="1"/>
    <xf numFmtId="0" fontId="3" fillId="0" borderId="36" xfId="0" applyFont="1" applyBorder="1" applyAlignment="1">
      <alignment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164" fontId="4" fillId="3" borderId="5" xfId="0" applyNumberFormat="1" applyFont="1" applyFill="1" applyBorder="1" applyAlignment="1" applyProtection="1">
      <alignment horizontal="center" vertical="center" wrapText="1"/>
      <protection locked="0"/>
    </xf>
    <xf numFmtId="164" fontId="4" fillId="3" borderId="21" xfId="0" applyNumberFormat="1" applyFont="1" applyFill="1" applyBorder="1" applyAlignment="1" applyProtection="1">
      <alignment horizontal="center" vertical="center" wrapText="1"/>
      <protection locked="0"/>
    </xf>
    <xf numFmtId="164" fontId="4" fillId="4" borderId="5" xfId="0" applyNumberFormat="1" applyFont="1" applyFill="1" applyBorder="1" applyAlignment="1" applyProtection="1">
      <alignment horizontal="center" vertical="center" wrapText="1"/>
      <protection locked="0"/>
    </xf>
    <xf numFmtId="9" fontId="4" fillId="3" borderId="26" xfId="0" applyNumberFormat="1" applyFont="1" applyFill="1" applyBorder="1" applyAlignment="1" applyProtection="1">
      <alignment horizontal="center" vertical="center" wrapText="1"/>
      <protection locked="0"/>
    </xf>
    <xf numFmtId="9" fontId="4" fillId="4" borderId="26" xfId="0" applyNumberFormat="1" applyFont="1" applyFill="1" applyBorder="1" applyAlignment="1" applyProtection="1">
      <alignment horizontal="center" vertical="center" wrapText="1"/>
      <protection locked="0"/>
    </xf>
    <xf numFmtId="0" fontId="3" fillId="0" borderId="5" xfId="0" applyFont="1" applyBorder="1" applyAlignment="1">
      <alignment wrapText="1"/>
    </xf>
    <xf numFmtId="0" fontId="4" fillId="0" borderId="11" xfId="0" applyFont="1" applyBorder="1" applyAlignment="1">
      <alignment horizontal="left" wrapText="1"/>
    </xf>
    <xf numFmtId="0" fontId="4" fillId="6" borderId="33" xfId="0" applyFont="1" applyFill="1" applyBorder="1" applyAlignment="1">
      <alignment horizontal="center" vertical="center" wrapText="1"/>
    </xf>
    <xf numFmtId="0" fontId="4" fillId="0" borderId="30" xfId="0" applyFont="1" applyBorder="1" applyAlignment="1">
      <alignment horizontal="center" vertical="center" wrapText="1"/>
    </xf>
    <xf numFmtId="164" fontId="4" fillId="0" borderId="0" xfId="0" applyNumberFormat="1" applyFont="1" applyAlignment="1">
      <alignment horizontal="center" vertical="center" wrapText="1"/>
    </xf>
    <xf numFmtId="0" fontId="0" fillId="0" borderId="42" xfId="0" applyBorder="1" applyAlignment="1">
      <alignment wrapText="1"/>
    </xf>
    <xf numFmtId="0" fontId="4" fillId="0" borderId="0" xfId="0" applyFont="1" applyAlignment="1">
      <alignment horizontal="left" wrapText="1"/>
    </xf>
    <xf numFmtId="0" fontId="0" fillId="7" borderId="29" xfId="0" applyFill="1" applyBorder="1" applyAlignment="1">
      <alignment horizontal="center" vertical="center" wrapText="1"/>
    </xf>
    <xf numFmtId="0" fontId="3" fillId="7" borderId="29" xfId="0" applyFont="1" applyFill="1" applyBorder="1" applyAlignment="1">
      <alignment horizontal="center" vertical="center"/>
    </xf>
    <xf numFmtId="0" fontId="0" fillId="7" borderId="46" xfId="0" applyFill="1" applyBorder="1" applyAlignment="1">
      <alignment horizontal="center" vertical="center" wrapText="1"/>
    </xf>
    <xf numFmtId="0" fontId="5" fillId="7" borderId="28" xfId="0" applyFont="1" applyFill="1" applyBorder="1" applyAlignment="1">
      <alignment horizontal="left" vertical="center"/>
    </xf>
    <xf numFmtId="0" fontId="0" fillId="0" borderId="0" xfId="0" applyAlignment="1">
      <alignment horizontal="left" wrapText="1"/>
    </xf>
    <xf numFmtId="164" fontId="4" fillId="0" borderId="0" xfId="0" applyNumberFormat="1" applyFont="1" applyAlignment="1" applyProtection="1">
      <alignment horizontal="center" vertical="center" wrapText="1"/>
      <protection locked="0"/>
    </xf>
    <xf numFmtId="9" fontId="4" fillId="0" borderId="0" xfId="0" applyNumberFormat="1" applyFont="1" applyAlignment="1" applyProtection="1">
      <alignment horizontal="center" vertical="center" wrapText="1"/>
      <protection locked="0"/>
    </xf>
    <xf numFmtId="0" fontId="0" fillId="0" borderId="5" xfId="0" applyBorder="1" applyAlignment="1">
      <alignment wrapText="1"/>
    </xf>
    <xf numFmtId="0" fontId="0" fillId="0" borderId="0" xfId="0" applyAlignment="1">
      <alignment horizontal="center" vertical="center"/>
    </xf>
    <xf numFmtId="164" fontId="4" fillId="0" borderId="32" xfId="0" applyNumberFormat="1" applyFont="1" applyBorder="1" applyAlignment="1" applyProtection="1">
      <alignment horizontal="center" vertical="center" wrapText="1"/>
      <protection locked="0"/>
    </xf>
    <xf numFmtId="164" fontId="4" fillId="0" borderId="47" xfId="0" applyNumberFormat="1" applyFont="1" applyBorder="1" applyAlignment="1" applyProtection="1">
      <alignment horizontal="center" vertical="center" wrapText="1"/>
      <protection locked="0"/>
    </xf>
    <xf numFmtId="164" fontId="4" fillId="0" borderId="17" xfId="0" applyNumberFormat="1" applyFont="1" applyBorder="1" applyAlignment="1">
      <alignment horizontal="center" vertical="center" wrapText="1"/>
    </xf>
    <xf numFmtId="0" fontId="4" fillId="7" borderId="2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8" borderId="20" xfId="0" applyFill="1" applyBorder="1" applyAlignment="1">
      <alignment horizontal="center" vertical="center" wrapText="1"/>
    </xf>
    <xf numFmtId="0" fontId="0" fillId="8" borderId="16" xfId="0"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49" xfId="0" applyFont="1" applyFill="1" applyBorder="1" applyAlignment="1">
      <alignment horizontal="center" vertical="center" wrapText="1"/>
    </xf>
    <xf numFmtId="0" fontId="0" fillId="8" borderId="33" xfId="0" applyFill="1" applyBorder="1" applyAlignment="1">
      <alignment horizontal="center" vertical="center" wrapText="1"/>
    </xf>
    <xf numFmtId="0" fontId="4" fillId="6" borderId="53" xfId="0" applyFont="1" applyFill="1" applyBorder="1" applyAlignment="1">
      <alignment horizontal="center" vertical="center" wrapText="1"/>
    </xf>
    <xf numFmtId="0" fontId="0" fillId="0" borderId="0" xfId="0" applyAlignment="1">
      <alignment horizontal="left" vertical="center"/>
    </xf>
    <xf numFmtId="0" fontId="0" fillId="0" borderId="32" xfId="0" applyBorder="1" applyAlignment="1">
      <alignment horizontal="center" vertical="center"/>
    </xf>
    <xf numFmtId="0" fontId="4" fillId="0" borderId="13" xfId="0" applyFont="1" applyBorder="1" applyAlignment="1">
      <alignment horizontal="left" wrapText="1"/>
    </xf>
    <xf numFmtId="0" fontId="4" fillId="0" borderId="30" xfId="0" applyFont="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4" fillId="8" borderId="43" xfId="0" applyFont="1" applyFill="1" applyBorder="1" applyAlignment="1">
      <alignment horizontal="left" vertical="center"/>
    </xf>
    <xf numFmtId="0" fontId="5" fillId="8" borderId="17" xfId="0" applyFont="1" applyFill="1" applyBorder="1" applyAlignment="1">
      <alignment horizontal="center" vertical="center" wrapText="1"/>
    </xf>
    <xf numFmtId="0" fontId="5" fillId="8" borderId="17" xfId="0" applyFont="1" applyFill="1" applyBorder="1" applyAlignment="1">
      <alignment horizontal="left" wrapText="1"/>
    </xf>
    <xf numFmtId="164" fontId="4" fillId="6" borderId="38" xfId="0" applyNumberFormat="1" applyFont="1" applyFill="1" applyBorder="1" applyAlignment="1">
      <alignment horizontal="left" vertical="center"/>
    </xf>
    <xf numFmtId="0" fontId="0" fillId="6" borderId="17" xfId="0" applyFill="1" applyBorder="1" applyAlignment="1">
      <alignment horizontal="center" vertical="center" wrapText="1"/>
    </xf>
    <xf numFmtId="0" fontId="0" fillId="6" borderId="31" xfId="0" applyFill="1" applyBorder="1" applyAlignment="1">
      <alignment horizontal="center" vertical="center" wrapText="1"/>
    </xf>
    <xf numFmtId="164" fontId="4" fillId="5" borderId="24" xfId="0" applyNumberFormat="1" applyFont="1" applyFill="1" applyBorder="1" applyAlignment="1">
      <alignment horizontal="center" vertical="center" wrapText="1"/>
    </xf>
    <xf numFmtId="164" fontId="4" fillId="4" borderId="21" xfId="0" applyNumberFormat="1" applyFont="1" applyFill="1" applyBorder="1" applyAlignment="1" applyProtection="1">
      <alignment horizontal="center" vertical="center" wrapText="1"/>
      <protection locked="0"/>
    </xf>
    <xf numFmtId="164" fontId="4" fillId="4" borderId="24" xfId="0" applyNumberFormat="1" applyFont="1" applyFill="1" applyBorder="1" applyAlignment="1" applyProtection="1">
      <alignment horizontal="center" vertical="center" wrapText="1"/>
      <protection locked="0"/>
    </xf>
    <xf numFmtId="164" fontId="4" fillId="4" borderId="6" xfId="0" applyNumberFormat="1" applyFont="1" applyFill="1" applyBorder="1" applyAlignment="1" applyProtection="1">
      <alignment horizontal="center" vertical="center" wrapText="1"/>
      <protection locked="0"/>
    </xf>
    <xf numFmtId="164" fontId="4" fillId="4" borderId="4" xfId="0" applyNumberFormat="1" applyFont="1" applyFill="1" applyBorder="1" applyAlignment="1" applyProtection="1">
      <alignment horizontal="center" vertical="center" wrapText="1"/>
      <protection locked="0"/>
    </xf>
    <xf numFmtId="164" fontId="4" fillId="4" borderId="22" xfId="0" applyNumberFormat="1" applyFont="1" applyFill="1" applyBorder="1" applyAlignment="1" applyProtection="1">
      <alignment horizontal="center" vertical="center" wrapText="1"/>
      <protection locked="0"/>
    </xf>
    <xf numFmtId="0" fontId="0" fillId="0" borderId="13" xfId="0" applyBorder="1" applyAlignment="1">
      <alignment wrapText="1"/>
    </xf>
    <xf numFmtId="164" fontId="4" fillId="3" borderId="24" xfId="0" applyNumberFormat="1" applyFont="1" applyFill="1" applyBorder="1" applyAlignment="1" applyProtection="1">
      <alignment horizontal="center" vertical="center" wrapText="1"/>
      <protection locked="0"/>
    </xf>
    <xf numFmtId="164" fontId="4" fillId="3" borderId="6" xfId="0" applyNumberFormat="1" applyFont="1" applyFill="1" applyBorder="1" applyAlignment="1" applyProtection="1">
      <alignment horizontal="center" vertical="center" wrapText="1"/>
      <protection locked="0"/>
    </xf>
    <xf numFmtId="164" fontId="4" fillId="3" borderId="22" xfId="0" applyNumberFormat="1" applyFont="1" applyFill="1" applyBorder="1" applyAlignment="1" applyProtection="1">
      <alignment horizontal="center" vertical="center" wrapText="1"/>
      <protection locked="0"/>
    </xf>
    <xf numFmtId="0" fontId="4" fillId="0" borderId="41" xfId="0" applyFont="1" applyBorder="1" applyAlignment="1">
      <alignment horizontal="center" vertical="center" wrapText="1"/>
    </xf>
    <xf numFmtId="0" fontId="4" fillId="6" borderId="34" xfId="0" applyFont="1" applyFill="1" applyBorder="1" applyAlignment="1">
      <alignment horizontal="center" vertical="center" wrapText="1"/>
    </xf>
    <xf numFmtId="0" fontId="4" fillId="6" borderId="45" xfId="0" applyFont="1" applyFill="1" applyBorder="1" applyAlignment="1">
      <alignment horizontal="center" vertical="center" wrapText="1"/>
    </xf>
    <xf numFmtId="164" fontId="4" fillId="3" borderId="51" xfId="0" applyNumberFormat="1" applyFont="1" applyFill="1" applyBorder="1" applyAlignment="1" applyProtection="1">
      <alignment horizontal="center" vertical="center" wrapText="1"/>
      <protection locked="0"/>
    </xf>
    <xf numFmtId="0" fontId="4" fillId="8" borderId="33" xfId="0" applyFont="1" applyFill="1" applyBorder="1" applyAlignment="1">
      <alignment horizontal="center" vertical="center" wrapText="1"/>
    </xf>
    <xf numFmtId="164" fontId="0" fillId="0" borderId="0" xfId="0" applyNumberFormat="1" applyAlignment="1">
      <alignment vertical="center" wrapText="1"/>
    </xf>
    <xf numFmtId="0" fontId="4" fillId="6" borderId="56"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6" borderId="25" xfId="0" applyFont="1" applyFill="1" applyBorder="1" applyAlignment="1">
      <alignment horizontal="center" vertical="center" wrapText="1"/>
    </xf>
    <xf numFmtId="9" fontId="4" fillId="4" borderId="49" xfId="0" applyNumberFormat="1"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9" fontId="4" fillId="4" borderId="35" xfId="0" applyNumberFormat="1" applyFont="1" applyFill="1" applyBorder="1" applyAlignment="1" applyProtection="1">
      <alignment horizontal="center" vertical="center" wrapText="1"/>
      <protection locked="0"/>
    </xf>
    <xf numFmtId="0" fontId="4" fillId="8" borderId="19" xfId="0" applyFont="1" applyFill="1" applyBorder="1" applyAlignment="1">
      <alignment horizontal="center" vertical="center" wrapText="1"/>
    </xf>
    <xf numFmtId="0" fontId="4" fillId="8" borderId="57" xfId="0" applyFont="1" applyFill="1" applyBorder="1" applyAlignment="1">
      <alignment horizontal="center" vertical="center" wrapText="1"/>
    </xf>
    <xf numFmtId="164" fontId="4" fillId="3" borderId="36" xfId="0" applyNumberFormat="1" applyFont="1" applyFill="1" applyBorder="1" applyAlignment="1" applyProtection="1">
      <alignment horizontal="center" vertical="center" wrapText="1"/>
      <protection locked="0"/>
    </xf>
    <xf numFmtId="164" fontId="4" fillId="4" borderId="44" xfId="0" applyNumberFormat="1" applyFont="1" applyFill="1" applyBorder="1" applyAlignment="1" applyProtection="1">
      <alignment horizontal="center" vertical="center" wrapText="1"/>
      <protection locked="0"/>
    </xf>
    <xf numFmtId="0" fontId="4" fillId="8" borderId="56"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2" xfId="0" applyFont="1" applyFill="1" applyBorder="1" applyAlignment="1">
      <alignment horizontal="center" vertical="center" wrapText="1"/>
    </xf>
    <xf numFmtId="164" fontId="4" fillId="3" borderId="56" xfId="0" applyNumberFormat="1" applyFont="1" applyFill="1" applyBorder="1" applyAlignment="1" applyProtection="1">
      <alignment horizontal="center" vertical="center" wrapText="1"/>
      <protection locked="0"/>
    </xf>
    <xf numFmtId="164" fontId="4" fillId="4" borderId="50" xfId="0" applyNumberFormat="1" applyFont="1" applyFill="1" applyBorder="1" applyAlignment="1" applyProtection="1">
      <alignment horizontal="center" vertical="center" wrapText="1"/>
      <protection locked="0"/>
    </xf>
    <xf numFmtId="164" fontId="4" fillId="4" borderId="54" xfId="0" applyNumberFormat="1" applyFont="1" applyFill="1" applyBorder="1" applyAlignment="1" applyProtection="1">
      <alignment horizontal="center" vertical="center" wrapText="1"/>
      <protection locked="0"/>
    </xf>
    <xf numFmtId="164" fontId="4" fillId="3" borderId="35" xfId="0" applyNumberFormat="1"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wrapText="1"/>
    </xf>
    <xf numFmtId="164" fontId="4" fillId="5" borderId="44" xfId="0" applyNumberFormat="1" applyFont="1" applyFill="1" applyBorder="1" applyAlignment="1">
      <alignment horizontal="center" vertical="center" wrapText="1"/>
    </xf>
    <xf numFmtId="164" fontId="4" fillId="5" borderId="58" xfId="0" applyNumberFormat="1" applyFont="1" applyFill="1" applyBorder="1" applyAlignment="1">
      <alignment horizontal="center" vertical="center" wrapText="1"/>
    </xf>
    <xf numFmtId="164" fontId="4" fillId="5" borderId="48" xfId="0" applyNumberFormat="1" applyFont="1" applyFill="1" applyBorder="1" applyAlignment="1">
      <alignment horizontal="center" vertical="center" wrapText="1"/>
    </xf>
    <xf numFmtId="164" fontId="0" fillId="6" borderId="37" xfId="0" applyNumberFormat="1" applyFill="1" applyBorder="1" applyAlignment="1">
      <alignment vertical="center" wrapText="1"/>
    </xf>
    <xf numFmtId="164" fontId="0" fillId="6" borderId="46" xfId="0" applyNumberFormat="1" applyFill="1" applyBorder="1" applyAlignment="1">
      <alignment vertical="center" wrapText="1"/>
    </xf>
    <xf numFmtId="0" fontId="5" fillId="8" borderId="31"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7" borderId="39" xfId="0" applyFont="1" applyFill="1" applyBorder="1" applyAlignment="1">
      <alignment horizontal="center" vertical="center" wrapText="1"/>
    </xf>
    <xf numFmtId="164" fontId="4" fillId="5" borderId="11" xfId="0" applyNumberFormat="1" applyFont="1" applyFill="1" applyBorder="1" applyAlignment="1">
      <alignment horizontal="center" vertical="center" wrapText="1"/>
    </xf>
    <xf numFmtId="164" fontId="4" fillId="5" borderId="61" xfId="0" applyNumberFormat="1" applyFont="1" applyFill="1" applyBorder="1" applyAlignment="1">
      <alignment horizontal="center" vertical="center" wrapText="1"/>
    </xf>
    <xf numFmtId="0" fontId="2" fillId="2" borderId="0" xfId="0" applyFont="1" applyFill="1" applyAlignment="1">
      <alignment vertical="center" wrapText="1"/>
    </xf>
    <xf numFmtId="0" fontId="4" fillId="7" borderId="23" xfId="0" applyFont="1" applyFill="1" applyBorder="1" applyAlignment="1">
      <alignment horizontal="center" vertical="center" wrapText="1"/>
    </xf>
    <xf numFmtId="0" fontId="0" fillId="7" borderId="23" xfId="0" applyFill="1" applyBorder="1" applyAlignment="1">
      <alignment horizontal="center" vertical="center" wrapText="1"/>
    </xf>
    <xf numFmtId="0" fontId="0" fillId="7" borderId="14" xfId="0" applyFill="1" applyBorder="1" applyAlignment="1">
      <alignment horizontal="center" vertical="center" wrapText="1"/>
    </xf>
    <xf numFmtId="0" fontId="4"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4"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8" xfId="0" applyFill="1" applyBorder="1" applyAlignment="1">
      <alignment horizontal="center" vertical="center" wrapText="1"/>
    </xf>
    <xf numFmtId="0" fontId="0" fillId="8" borderId="44" xfId="0" applyFill="1" applyBorder="1" applyAlignment="1">
      <alignment horizontal="left" vertical="center" wrapText="1"/>
    </xf>
    <xf numFmtId="0" fontId="0" fillId="8" borderId="32" xfId="0" applyFill="1" applyBorder="1" applyAlignment="1">
      <alignment horizontal="left" vertical="center" wrapText="1"/>
    </xf>
    <xf numFmtId="0" fontId="0" fillId="8" borderId="45" xfId="0" applyFill="1" applyBorder="1" applyAlignment="1">
      <alignment horizontal="left" vertical="center" wrapText="1"/>
    </xf>
    <xf numFmtId="0" fontId="4" fillId="6" borderId="44" xfId="0" applyFont="1" applyFill="1" applyBorder="1" applyAlignment="1">
      <alignment horizontal="left" vertical="center"/>
    </xf>
    <xf numFmtId="0" fontId="0" fillId="6" borderId="32" xfId="0" applyFill="1" applyBorder="1" applyAlignment="1">
      <alignment horizontal="left" vertical="center"/>
    </xf>
    <xf numFmtId="0" fontId="0" fillId="6" borderId="45" xfId="0" applyFill="1" applyBorder="1" applyAlignment="1">
      <alignment horizontal="left" vertical="center"/>
    </xf>
    <xf numFmtId="0" fontId="4" fillId="6" borderId="26"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8" borderId="28" xfId="0" applyFont="1" applyFill="1" applyBorder="1" applyAlignment="1">
      <alignment horizontal="left" vertical="center" wrapText="1"/>
    </xf>
    <xf numFmtId="0" fontId="0" fillId="8" borderId="29" xfId="0" applyFill="1" applyBorder="1" applyAlignment="1">
      <alignment horizontal="left" vertical="center" wrapText="1"/>
    </xf>
    <xf numFmtId="0" fontId="0" fillId="8" borderId="46" xfId="0" applyFill="1" applyBorder="1" applyAlignment="1">
      <alignment horizontal="left" vertical="center" wrapText="1"/>
    </xf>
    <xf numFmtId="0" fontId="4" fillId="6" borderId="28" xfId="0" applyFont="1" applyFill="1" applyBorder="1" applyAlignment="1">
      <alignment horizontal="center" vertical="center"/>
    </xf>
    <xf numFmtId="0" fontId="0" fillId="6" borderId="29" xfId="0" applyFill="1" applyBorder="1" applyAlignment="1">
      <alignment horizontal="center" vertical="center"/>
    </xf>
    <xf numFmtId="0" fontId="0" fillId="6" borderId="46" xfId="0" applyFill="1" applyBorder="1" applyAlignment="1">
      <alignment horizontal="center" vertical="center"/>
    </xf>
    <xf numFmtId="0" fontId="4" fillId="8" borderId="59" xfId="0"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55" xfId="0" applyFill="1" applyBorder="1" applyAlignment="1">
      <alignment horizontal="center" vertical="center" wrapText="1"/>
    </xf>
    <xf numFmtId="0" fontId="4" fillId="6" borderId="37" xfId="0" applyFont="1"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5" fillId="0" borderId="0" xfId="0" applyFont="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wrapText="1"/>
    </xf>
    <xf numFmtId="164" fontId="4" fillId="0" borderId="0" xfId="0" applyNumberFormat="1" applyFont="1" applyAlignment="1">
      <alignment horizontal="left" wrapText="1"/>
    </xf>
    <xf numFmtId="164" fontId="0" fillId="0" borderId="0" xfId="0" applyNumberFormat="1" applyAlignment="1">
      <alignment horizontal="center" vertical="center" wrapText="1"/>
    </xf>
    <xf numFmtId="164" fontId="0" fillId="0" borderId="0" xfId="0" applyNumberFormat="1" applyAlignment="1">
      <alignment wrapText="1"/>
    </xf>
    <xf numFmtId="164" fontId="5" fillId="0" borderId="0" xfId="0" applyNumberFormat="1" applyFont="1" applyAlignment="1">
      <alignment wrapText="1"/>
    </xf>
    <xf numFmtId="0" fontId="4" fillId="0" borderId="0" xfId="0" applyFont="1" applyAlignment="1">
      <alignment wrapText="1"/>
    </xf>
    <xf numFmtId="10" fontId="4" fillId="3" borderId="24" xfId="0" applyNumberFormat="1" applyFont="1" applyFill="1" applyBorder="1" applyAlignment="1" applyProtection="1">
      <alignment horizontal="center" vertical="center" wrapText="1"/>
      <protection locked="0"/>
    </xf>
    <xf numFmtId="10" fontId="4" fillId="4" borderId="21" xfId="0" applyNumberFormat="1" applyFont="1" applyFill="1" applyBorder="1" applyAlignment="1" applyProtection="1">
      <alignment horizontal="center" vertical="center" wrapText="1"/>
      <protection locked="0"/>
    </xf>
    <xf numFmtId="10" fontId="4" fillId="3" borderId="6" xfId="0" applyNumberFormat="1" applyFont="1" applyFill="1" applyBorder="1" applyAlignment="1" applyProtection="1">
      <alignment horizontal="center" vertical="center" wrapText="1"/>
      <protection locked="0"/>
    </xf>
    <xf numFmtId="10" fontId="4" fillId="4" borderId="22" xfId="0" applyNumberFormat="1" applyFont="1" applyFill="1" applyBorder="1" applyAlignment="1" applyProtection="1">
      <alignment horizontal="center" vertical="center" wrapText="1"/>
      <protection locked="0"/>
    </xf>
    <xf numFmtId="10" fontId="0" fillId="0" borderId="0" xfId="0" applyNumberFormat="1" applyAlignment="1">
      <alignment horizontal="center" vertical="center" wrapText="1"/>
    </xf>
    <xf numFmtId="10" fontId="4" fillId="0" borderId="0" xfId="0" applyNumberFormat="1" applyFont="1" applyAlignment="1">
      <alignment horizontal="left" wrapText="1"/>
    </xf>
  </cellXfs>
  <cellStyles count="1">
    <cellStyle name="Standaard" xfId="0" builtinId="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2"/>
  <sheetViews>
    <sheetView tabSelected="1" view="pageBreakPreview" topLeftCell="A40" zoomScale="90" zoomScaleNormal="100" zoomScaleSheetLayoutView="90" workbookViewId="0">
      <selection activeCell="I49" sqref="I49"/>
    </sheetView>
  </sheetViews>
  <sheetFormatPr baseColWidth="10" defaultColWidth="12.6640625" defaultRowHeight="13" x14ac:dyDescent="0.15"/>
  <cols>
    <col min="1" max="1" width="13.5" style="1" customWidth="1"/>
    <col min="2" max="2" width="16.6640625" style="1" customWidth="1"/>
    <col min="3" max="7" width="12.6640625" style="1"/>
    <col min="8" max="8" width="2.1640625" style="1" customWidth="1"/>
    <col min="9" max="11" width="12.6640625" style="1"/>
    <col min="12" max="12" width="2.1640625" style="1" customWidth="1"/>
    <col min="13" max="13" width="15.5" style="1" customWidth="1"/>
    <col min="14" max="14" width="16.33203125" style="1" customWidth="1"/>
    <col min="15" max="15" width="12.6640625" style="165"/>
    <col min="16" max="16384" width="12.6640625" style="1"/>
  </cols>
  <sheetData>
    <row r="1" spans="1:19" ht="26" customHeight="1" thickBot="1" x14ac:dyDescent="0.2">
      <c r="A1" s="129" t="s">
        <v>0</v>
      </c>
      <c r="B1" s="129"/>
      <c r="C1" s="129"/>
      <c r="D1" s="129"/>
      <c r="E1" s="129"/>
      <c r="F1" s="129"/>
      <c r="G1" s="129"/>
      <c r="H1" s="129"/>
      <c r="I1" s="129"/>
      <c r="J1" s="129"/>
      <c r="K1" s="129"/>
      <c r="L1" s="129"/>
      <c r="M1" s="129"/>
      <c r="N1" s="129"/>
      <c r="O1" s="129"/>
      <c r="P1" s="129"/>
      <c r="Q1" s="129"/>
      <c r="R1" s="129"/>
      <c r="S1" s="129"/>
    </row>
    <row r="2" spans="1:19" s="2" customFormat="1" ht="26" customHeight="1" thickBot="1" x14ac:dyDescent="0.2">
      <c r="A2" s="44" t="s">
        <v>76</v>
      </c>
      <c r="B2" s="41"/>
      <c r="C2" s="41"/>
      <c r="D2" s="41"/>
      <c r="E2" s="41"/>
      <c r="F2" s="41"/>
      <c r="G2" s="41"/>
      <c r="H2" s="42"/>
      <c r="I2" s="41"/>
      <c r="J2" s="41"/>
      <c r="K2" s="42"/>
      <c r="L2" s="42"/>
      <c r="M2" s="41"/>
      <c r="N2" s="43"/>
      <c r="O2" s="164"/>
    </row>
    <row r="3" spans="1:19" s="2" customFormat="1" ht="40" customHeight="1" x14ac:dyDescent="0.15">
      <c r="A3" s="130" t="s">
        <v>1</v>
      </c>
      <c r="B3" s="133" t="s">
        <v>2</v>
      </c>
      <c r="C3" s="136" t="s">
        <v>3</v>
      </c>
      <c r="D3" s="139" t="s">
        <v>74</v>
      </c>
      <c r="E3" s="140"/>
      <c r="F3" s="140"/>
      <c r="G3" s="141"/>
      <c r="H3" s="52"/>
      <c r="I3" s="142" t="s">
        <v>4</v>
      </c>
      <c r="J3" s="143"/>
      <c r="K3" s="144"/>
      <c r="L3" s="67"/>
      <c r="M3" s="123" t="s">
        <v>5</v>
      </c>
      <c r="N3" s="91" t="s">
        <v>6</v>
      </c>
      <c r="O3" s="164"/>
    </row>
    <row r="4" spans="1:19" s="2" customFormat="1" ht="40" customHeight="1" thickBot="1" x14ac:dyDescent="0.2">
      <c r="A4" s="131"/>
      <c r="B4" s="134"/>
      <c r="C4" s="137"/>
      <c r="D4" s="58" t="s">
        <v>7</v>
      </c>
      <c r="E4" s="59" t="s">
        <v>8</v>
      </c>
      <c r="F4" s="59" t="s">
        <v>8</v>
      </c>
      <c r="G4" s="60" t="s">
        <v>9</v>
      </c>
      <c r="H4" s="46"/>
      <c r="I4" s="145" t="s">
        <v>10</v>
      </c>
      <c r="J4" s="147" t="s">
        <v>11</v>
      </c>
      <c r="K4" s="149" t="s">
        <v>12</v>
      </c>
      <c r="L4" s="89"/>
      <c r="M4" s="64" t="s">
        <v>13</v>
      </c>
      <c r="N4" s="66" t="s">
        <v>13</v>
      </c>
      <c r="O4" s="164"/>
    </row>
    <row r="5" spans="1:19" s="2" customFormat="1" ht="75" customHeight="1" thickBot="1" x14ac:dyDescent="0.2">
      <c r="A5" s="132"/>
      <c r="B5" s="135"/>
      <c r="C5" s="138"/>
      <c r="D5" s="61" t="s">
        <v>14</v>
      </c>
      <c r="E5" s="62" t="s">
        <v>15</v>
      </c>
      <c r="F5" s="62" t="s">
        <v>16</v>
      </c>
      <c r="G5" s="63" t="s">
        <v>17</v>
      </c>
      <c r="H5" s="28"/>
      <c r="I5" s="146"/>
      <c r="J5" s="148"/>
      <c r="K5" s="150"/>
      <c r="L5" s="28"/>
      <c r="M5" s="105" t="s">
        <v>18</v>
      </c>
      <c r="N5" s="90" t="s">
        <v>18</v>
      </c>
      <c r="O5" s="164"/>
    </row>
    <row r="6" spans="1:19" s="2" customFormat="1" ht="26" customHeight="1" x14ac:dyDescent="0.15">
      <c r="A6" s="3"/>
      <c r="B6" s="4" t="s">
        <v>19</v>
      </c>
      <c r="C6" s="85" t="s">
        <v>20</v>
      </c>
      <c r="D6" s="79"/>
      <c r="E6" s="5"/>
      <c r="F6" s="29">
        <v>0</v>
      </c>
      <c r="G6" s="30">
        <v>0</v>
      </c>
      <c r="H6" s="50"/>
      <c r="I6" s="79"/>
      <c r="J6" s="31">
        <v>0</v>
      </c>
      <c r="K6" s="80">
        <v>0</v>
      </c>
      <c r="L6" s="50"/>
      <c r="M6" s="171"/>
      <c r="N6" s="172"/>
      <c r="O6" s="164"/>
    </row>
    <row r="7" spans="1:19" s="2" customFormat="1" ht="26" customHeight="1" x14ac:dyDescent="0.15">
      <c r="A7" s="3"/>
      <c r="B7" s="4" t="s">
        <v>21</v>
      </c>
      <c r="C7" s="85" t="s">
        <v>22</v>
      </c>
      <c r="D7" s="86">
        <v>0</v>
      </c>
      <c r="E7" s="29">
        <v>0</v>
      </c>
      <c r="F7" s="29">
        <v>0</v>
      </c>
      <c r="G7" s="30">
        <v>0</v>
      </c>
      <c r="H7" s="51"/>
      <c r="I7" s="81">
        <v>0</v>
      </c>
      <c r="J7" s="31">
        <v>0</v>
      </c>
      <c r="K7" s="80">
        <v>0</v>
      </c>
      <c r="L7" s="51"/>
      <c r="M7" s="171"/>
      <c r="N7" s="172"/>
      <c r="O7" s="164"/>
    </row>
    <row r="8" spans="1:19" s="2" customFormat="1" ht="26" customHeight="1" x14ac:dyDescent="0.15">
      <c r="A8" s="3" t="s">
        <v>23</v>
      </c>
      <c r="B8" s="4" t="s">
        <v>24</v>
      </c>
      <c r="C8" s="85" t="s">
        <v>25</v>
      </c>
      <c r="D8" s="86">
        <v>0</v>
      </c>
      <c r="E8" s="29">
        <v>0</v>
      </c>
      <c r="F8" s="29">
        <v>0</v>
      </c>
      <c r="G8" s="30">
        <v>0</v>
      </c>
      <c r="H8" s="51"/>
      <c r="I8" s="81">
        <v>0</v>
      </c>
      <c r="J8" s="31">
        <v>0</v>
      </c>
      <c r="K8" s="80">
        <v>0</v>
      </c>
      <c r="L8" s="51"/>
      <c r="M8" s="171"/>
      <c r="N8" s="172"/>
      <c r="O8" s="164"/>
    </row>
    <row r="9" spans="1:19" s="2" customFormat="1" ht="26" customHeight="1" x14ac:dyDescent="0.15">
      <c r="A9" s="3"/>
      <c r="B9" s="4" t="s">
        <v>26</v>
      </c>
      <c r="C9" s="85" t="s">
        <v>27</v>
      </c>
      <c r="D9" s="86">
        <v>0</v>
      </c>
      <c r="E9" s="5"/>
      <c r="F9" s="29">
        <v>0</v>
      </c>
      <c r="G9" s="30">
        <v>0</v>
      </c>
      <c r="H9" s="51"/>
      <c r="I9" s="81">
        <v>0</v>
      </c>
      <c r="J9" s="31">
        <v>0</v>
      </c>
      <c r="K9" s="80">
        <v>0</v>
      </c>
      <c r="L9" s="51"/>
      <c r="M9" s="171"/>
      <c r="N9" s="172"/>
      <c r="O9" s="164"/>
    </row>
    <row r="10" spans="1:19" s="2" customFormat="1" ht="26" customHeight="1" x14ac:dyDescent="0.15">
      <c r="A10" s="3"/>
      <c r="B10" s="4" t="s">
        <v>28</v>
      </c>
      <c r="C10" s="85" t="s">
        <v>29</v>
      </c>
      <c r="D10" s="86">
        <v>0</v>
      </c>
      <c r="E10" s="5"/>
      <c r="F10" s="29">
        <v>0</v>
      </c>
      <c r="G10" s="30">
        <v>0</v>
      </c>
      <c r="H10" s="51"/>
      <c r="I10" s="81">
        <v>0</v>
      </c>
      <c r="J10" s="31">
        <v>0</v>
      </c>
      <c r="K10" s="80">
        <v>0</v>
      </c>
      <c r="L10" s="51"/>
      <c r="M10" s="171"/>
      <c r="N10" s="172"/>
      <c r="O10" s="164"/>
    </row>
    <row r="11" spans="1:19" s="2" customFormat="1" ht="26" customHeight="1" x14ac:dyDescent="0.15">
      <c r="A11" s="3"/>
      <c r="B11" s="4" t="s">
        <v>30</v>
      </c>
      <c r="C11" s="85" t="s">
        <v>31</v>
      </c>
      <c r="D11" s="86">
        <v>0</v>
      </c>
      <c r="E11" s="29">
        <v>0</v>
      </c>
      <c r="F11" s="29">
        <v>0</v>
      </c>
      <c r="G11" s="30">
        <v>0</v>
      </c>
      <c r="H11" s="51"/>
      <c r="I11" s="81">
        <v>0</v>
      </c>
      <c r="J11" s="31">
        <v>0</v>
      </c>
      <c r="K11" s="80">
        <v>0</v>
      </c>
      <c r="L11" s="51"/>
      <c r="M11" s="171"/>
      <c r="N11" s="172"/>
      <c r="O11" s="164"/>
    </row>
    <row r="12" spans="1:19" s="2" customFormat="1" ht="26" customHeight="1" x14ac:dyDescent="0.15">
      <c r="A12" s="3"/>
      <c r="B12" s="4" t="s">
        <v>32</v>
      </c>
      <c r="C12" s="85" t="s">
        <v>33</v>
      </c>
      <c r="D12" s="86">
        <v>0</v>
      </c>
      <c r="E12" s="5"/>
      <c r="F12" s="29">
        <v>0</v>
      </c>
      <c r="G12" s="30">
        <v>0</v>
      </c>
      <c r="H12" s="51"/>
      <c r="I12" s="81">
        <v>0</v>
      </c>
      <c r="J12" s="31">
        <v>0</v>
      </c>
      <c r="K12" s="80">
        <v>0</v>
      </c>
      <c r="L12" s="51"/>
      <c r="M12" s="171"/>
      <c r="N12" s="172"/>
      <c r="O12" s="164"/>
    </row>
    <row r="13" spans="1:19" s="2" customFormat="1" ht="26" customHeight="1" x14ac:dyDescent="0.15">
      <c r="A13" s="3"/>
      <c r="B13" s="4" t="s">
        <v>34</v>
      </c>
      <c r="C13" s="85" t="s">
        <v>35</v>
      </c>
      <c r="D13" s="86">
        <v>0</v>
      </c>
      <c r="E13" s="5"/>
      <c r="F13" s="29">
        <v>0</v>
      </c>
      <c r="G13" s="30">
        <v>0</v>
      </c>
      <c r="H13" s="51"/>
      <c r="I13" s="81">
        <v>0</v>
      </c>
      <c r="J13" s="31">
        <v>0</v>
      </c>
      <c r="K13" s="80">
        <v>0</v>
      </c>
      <c r="L13" s="51"/>
      <c r="M13" s="171"/>
      <c r="N13" s="172"/>
      <c r="O13" s="164"/>
    </row>
    <row r="14" spans="1:19" s="2" customFormat="1" ht="26" customHeight="1" x14ac:dyDescent="0.15">
      <c r="A14" s="3"/>
      <c r="B14" s="4" t="s">
        <v>36</v>
      </c>
      <c r="C14" s="85" t="s">
        <v>37</v>
      </c>
      <c r="D14" s="86">
        <v>0</v>
      </c>
      <c r="E14" s="5"/>
      <c r="F14" s="5"/>
      <c r="G14" s="30">
        <v>0</v>
      </c>
      <c r="H14" s="51"/>
      <c r="I14" s="81">
        <v>0</v>
      </c>
      <c r="J14" s="31">
        <v>0</v>
      </c>
      <c r="K14" s="80">
        <v>0</v>
      </c>
      <c r="L14" s="51"/>
      <c r="M14" s="171"/>
      <c r="N14" s="172"/>
      <c r="O14" s="164"/>
    </row>
    <row r="15" spans="1:19" s="2" customFormat="1" ht="26" customHeight="1" x14ac:dyDescent="0.15">
      <c r="A15" s="3"/>
      <c r="B15" s="4" t="s">
        <v>38</v>
      </c>
      <c r="C15" s="85" t="s">
        <v>39</v>
      </c>
      <c r="D15" s="86">
        <v>0</v>
      </c>
      <c r="E15" s="5"/>
      <c r="F15" s="5"/>
      <c r="G15" s="30">
        <v>0</v>
      </c>
      <c r="H15" s="51"/>
      <c r="I15" s="81">
        <v>0</v>
      </c>
      <c r="J15" s="31">
        <v>0</v>
      </c>
      <c r="K15" s="80">
        <v>0</v>
      </c>
      <c r="L15" s="51"/>
      <c r="M15" s="171"/>
      <c r="N15" s="172"/>
      <c r="O15" s="164"/>
    </row>
    <row r="16" spans="1:19" s="2" customFormat="1" ht="25.5" customHeight="1" x14ac:dyDescent="0.15">
      <c r="A16" s="3"/>
      <c r="B16" s="4" t="s">
        <v>40</v>
      </c>
      <c r="C16" s="85" t="s">
        <v>41</v>
      </c>
      <c r="D16" s="86">
        <v>0</v>
      </c>
      <c r="E16" s="5"/>
      <c r="F16" s="5"/>
      <c r="G16" s="30">
        <v>0</v>
      </c>
      <c r="H16" s="51"/>
      <c r="I16" s="81">
        <v>0</v>
      </c>
      <c r="J16" s="31">
        <v>0</v>
      </c>
      <c r="K16" s="80">
        <v>0</v>
      </c>
      <c r="L16" s="51"/>
      <c r="M16" s="171"/>
      <c r="N16" s="172"/>
      <c r="O16" s="164"/>
    </row>
    <row r="17" spans="1:15" s="2" customFormat="1" ht="25.5" customHeight="1" thickBot="1" x14ac:dyDescent="0.2">
      <c r="A17" s="48"/>
      <c r="B17" s="4" t="s">
        <v>42</v>
      </c>
      <c r="C17" s="85" t="s">
        <v>43</v>
      </c>
      <c r="D17" s="87">
        <v>0</v>
      </c>
      <c r="E17" s="22"/>
      <c r="F17" s="22"/>
      <c r="G17" s="88">
        <v>0</v>
      </c>
      <c r="H17" s="51"/>
      <c r="I17" s="82">
        <v>0</v>
      </c>
      <c r="J17" s="83">
        <v>0</v>
      </c>
      <c r="K17" s="84">
        <v>0</v>
      </c>
      <c r="L17" s="51"/>
      <c r="M17" s="173"/>
      <c r="N17" s="174"/>
      <c r="O17" s="164"/>
    </row>
    <row r="18" spans="1:15" s="2" customFormat="1" ht="25.5" customHeight="1" thickBot="1" x14ac:dyDescent="0.2">
      <c r="A18" s="39"/>
      <c r="B18" s="45"/>
      <c r="C18" s="1"/>
      <c r="D18" s="46">
        <f>SUM(D6:K17)</f>
        <v>0</v>
      </c>
      <c r="E18" s="38"/>
      <c r="F18" s="38"/>
      <c r="G18" s="46"/>
      <c r="H18" s="46"/>
      <c r="I18" s="46"/>
      <c r="J18" s="46"/>
      <c r="K18" s="46"/>
      <c r="L18" s="46"/>
      <c r="M18" s="47">
        <f>SUM(M6:M17)/12</f>
        <v>0</v>
      </c>
      <c r="N18" s="47">
        <f>SUM(N6:N17)/12</f>
        <v>0</v>
      </c>
      <c r="O18" s="164"/>
    </row>
    <row r="19" spans="1:15" s="2" customFormat="1" ht="26" customHeight="1" thickBot="1" x14ac:dyDescent="0.2">
      <c r="A19" s="44" t="s">
        <v>77</v>
      </c>
      <c r="B19" s="41"/>
      <c r="C19" s="41"/>
      <c r="D19" s="41"/>
      <c r="E19" s="41"/>
      <c r="F19" s="41"/>
      <c r="G19" s="41"/>
      <c r="H19" s="42"/>
      <c r="I19" s="41"/>
      <c r="J19" s="41"/>
      <c r="K19" s="41"/>
      <c r="L19" s="42"/>
      <c r="M19" s="41"/>
      <c r="N19" s="43"/>
      <c r="O19" s="164"/>
    </row>
    <row r="20" spans="1:15" s="2" customFormat="1" ht="35.25" customHeight="1" thickBot="1" x14ac:dyDescent="0.2">
      <c r="A20" s="124"/>
      <c r="B20" s="125"/>
      <c r="C20" s="126"/>
      <c r="D20" s="73" t="s">
        <v>75</v>
      </c>
      <c r="E20" s="74"/>
      <c r="F20" s="75"/>
      <c r="G20" s="122"/>
      <c r="H20" s="52"/>
      <c r="I20" s="76" t="s">
        <v>44</v>
      </c>
      <c r="J20" s="77"/>
      <c r="K20" s="78"/>
      <c r="L20" s="52"/>
      <c r="M20" s="93" t="s">
        <v>45</v>
      </c>
      <c r="N20" s="36" t="s">
        <v>46</v>
      </c>
      <c r="O20" s="164"/>
    </row>
    <row r="21" spans="1:15" s="2" customFormat="1" ht="70" x14ac:dyDescent="0.15">
      <c r="A21" s="9"/>
      <c r="B21" s="35" t="s">
        <v>47</v>
      </c>
      <c r="C21" s="71" t="s">
        <v>48</v>
      </c>
      <c r="D21" s="92">
        <v>0</v>
      </c>
      <c r="E21" s="6"/>
      <c r="F21" s="5"/>
      <c r="G21" s="16"/>
      <c r="H21" s="46"/>
      <c r="I21" s="113">
        <v>0</v>
      </c>
      <c r="J21" s="6"/>
      <c r="K21" s="5"/>
      <c r="L21" s="46"/>
      <c r="M21" s="32"/>
      <c r="N21" s="33"/>
      <c r="O21" s="164"/>
    </row>
    <row r="22" spans="1:15" s="2" customFormat="1" ht="26" customHeight="1" x14ac:dyDescent="0.15">
      <c r="A22" s="9"/>
      <c r="B22" s="35" t="s">
        <v>49</v>
      </c>
      <c r="C22" s="71" t="s">
        <v>48</v>
      </c>
      <c r="D22" s="92">
        <v>0</v>
      </c>
      <c r="E22" s="6"/>
      <c r="F22" s="5"/>
      <c r="G22" s="16"/>
      <c r="H22" s="46"/>
      <c r="I22" s="113">
        <v>0</v>
      </c>
      <c r="J22" s="6"/>
      <c r="K22" s="5"/>
      <c r="L22" s="46"/>
      <c r="M22" s="32"/>
      <c r="N22" s="33"/>
      <c r="O22" s="164"/>
    </row>
    <row r="23" spans="1:15" s="2" customFormat="1" ht="26" customHeight="1" x14ac:dyDescent="0.15">
      <c r="A23" s="3"/>
      <c r="B23" s="7" t="s">
        <v>50</v>
      </c>
      <c r="C23" s="72" t="s">
        <v>48</v>
      </c>
      <c r="D23" s="92">
        <v>0</v>
      </c>
      <c r="E23" s="6"/>
      <c r="F23" s="5"/>
      <c r="G23" s="16"/>
      <c r="H23" s="46"/>
      <c r="I23" s="113">
        <v>0</v>
      </c>
      <c r="J23" s="6"/>
      <c r="K23" s="5"/>
      <c r="L23" s="46"/>
      <c r="M23" s="32"/>
      <c r="N23" s="33"/>
      <c r="O23" s="164"/>
    </row>
    <row r="24" spans="1:15" s="2" customFormat="1" ht="39" customHeight="1" x14ac:dyDescent="0.15">
      <c r="A24" s="3"/>
      <c r="B24" s="7" t="s">
        <v>51</v>
      </c>
      <c r="C24" s="72" t="s">
        <v>48</v>
      </c>
      <c r="D24" s="92">
        <v>0</v>
      </c>
      <c r="E24" s="6"/>
      <c r="F24" s="5"/>
      <c r="G24" s="16"/>
      <c r="H24" s="46"/>
      <c r="I24" s="113">
        <v>0</v>
      </c>
      <c r="J24" s="6"/>
      <c r="K24" s="5"/>
      <c r="L24" s="46"/>
      <c r="M24" s="32"/>
      <c r="N24" s="33"/>
      <c r="O24" s="164"/>
    </row>
    <row r="25" spans="1:15" s="2" customFormat="1" ht="26" customHeight="1" thickBot="1" x14ac:dyDescent="0.2">
      <c r="A25" s="3"/>
      <c r="B25" s="7" t="s">
        <v>52</v>
      </c>
      <c r="C25" s="72" t="s">
        <v>48</v>
      </c>
      <c r="D25" s="115">
        <v>0</v>
      </c>
      <c r="E25" s="24"/>
      <c r="F25" s="22"/>
      <c r="G25" s="23"/>
      <c r="H25" s="46"/>
      <c r="I25" s="114">
        <v>0</v>
      </c>
      <c r="J25" s="6"/>
      <c r="K25" s="5"/>
      <c r="L25" s="46"/>
      <c r="M25" s="32"/>
      <c r="N25" s="33"/>
      <c r="O25" s="164"/>
    </row>
    <row r="26" spans="1:15" s="2" customFormat="1" ht="26" customHeight="1" thickBot="1" x14ac:dyDescent="0.2">
      <c r="A26" s="39"/>
      <c r="B26" s="40"/>
      <c r="C26" s="40"/>
      <c r="D26" s="166">
        <f>SUM(D21:I25)</f>
        <v>0</v>
      </c>
      <c r="E26" s="40"/>
      <c r="F26" s="40"/>
      <c r="G26" s="40"/>
      <c r="H26" s="40"/>
      <c r="I26" s="40"/>
      <c r="J26" s="40"/>
      <c r="K26" s="40"/>
      <c r="L26" s="40"/>
      <c r="M26" s="176">
        <f>SUM(M21:M25)/5</f>
        <v>0</v>
      </c>
      <c r="N26" s="176">
        <f>SUM(N21:N25)/5</f>
        <v>0</v>
      </c>
      <c r="O26" s="164"/>
    </row>
    <row r="27" spans="1:15" s="2" customFormat="1" ht="26" customHeight="1" thickBot="1" x14ac:dyDescent="0.2">
      <c r="A27" s="44" t="s">
        <v>78</v>
      </c>
      <c r="B27" s="41"/>
      <c r="C27" s="41"/>
      <c r="D27" s="41"/>
      <c r="E27" s="41"/>
      <c r="F27" s="41"/>
      <c r="G27" s="41"/>
      <c r="H27" s="41"/>
      <c r="I27" s="41"/>
      <c r="J27" s="41"/>
      <c r="K27" s="42"/>
      <c r="L27" s="42"/>
      <c r="M27" s="41"/>
      <c r="N27" s="43"/>
      <c r="O27" s="164"/>
    </row>
    <row r="28" spans="1:15" s="2" customFormat="1" ht="26" customHeight="1" thickBot="1" x14ac:dyDescent="0.2">
      <c r="A28" s="106"/>
      <c r="B28" s="107"/>
      <c r="C28" s="108"/>
      <c r="D28" s="151" t="s">
        <v>53</v>
      </c>
      <c r="E28" s="152"/>
      <c r="F28" s="152"/>
      <c r="G28" s="153"/>
      <c r="H28" s="52"/>
      <c r="I28" s="154" t="s">
        <v>54</v>
      </c>
      <c r="J28" s="155"/>
      <c r="K28" s="156"/>
      <c r="L28" s="68"/>
      <c r="M28" s="65" t="s">
        <v>5</v>
      </c>
      <c r="N28" s="95" t="s">
        <v>6</v>
      </c>
      <c r="O28" s="164"/>
    </row>
    <row r="29" spans="1:15" s="2" customFormat="1" ht="30" customHeight="1" thickBot="1" x14ac:dyDescent="0.2">
      <c r="A29" s="109"/>
      <c r="B29" s="110"/>
      <c r="C29" s="111"/>
      <c r="D29" s="116" t="s">
        <v>55</v>
      </c>
      <c r="E29" s="101" t="s">
        <v>56</v>
      </c>
      <c r="F29" s="101"/>
      <c r="G29" s="102"/>
      <c r="H29" s="46"/>
      <c r="I29" s="120"/>
      <c r="J29" s="8"/>
      <c r="K29" s="121"/>
      <c r="L29" s="94"/>
      <c r="M29" s="96" t="s">
        <v>13</v>
      </c>
      <c r="N29" s="97" t="s">
        <v>13</v>
      </c>
      <c r="O29" s="164"/>
    </row>
    <row r="30" spans="1:15" s="2" customFormat="1" ht="32.25" customHeight="1" x14ac:dyDescent="0.15">
      <c r="A30" s="10"/>
      <c r="B30" s="11" t="s">
        <v>57</v>
      </c>
      <c r="C30" s="56"/>
      <c r="D30" s="112">
        <v>0</v>
      </c>
      <c r="E30" s="6"/>
      <c r="F30" s="5"/>
      <c r="G30" s="16"/>
      <c r="H30" s="46"/>
      <c r="I30" s="104">
        <v>0</v>
      </c>
      <c r="J30" s="5"/>
      <c r="K30" s="16"/>
      <c r="L30" s="46"/>
      <c r="M30" s="32"/>
      <c r="N30" s="98"/>
      <c r="O30" s="164"/>
    </row>
    <row r="31" spans="1:15" s="2" customFormat="1" ht="42" x14ac:dyDescent="0.15">
      <c r="A31" s="13"/>
      <c r="B31" s="14" t="s">
        <v>58</v>
      </c>
      <c r="C31" s="57"/>
      <c r="D31" s="92">
        <v>0</v>
      </c>
      <c r="E31" s="6"/>
      <c r="F31" s="5"/>
      <c r="G31" s="16"/>
      <c r="H31" s="46"/>
      <c r="I31" s="104">
        <v>0</v>
      </c>
      <c r="J31" s="5"/>
      <c r="K31" s="16"/>
      <c r="L31" s="46"/>
      <c r="M31" s="32"/>
      <c r="N31" s="98"/>
      <c r="O31" s="164"/>
    </row>
    <row r="32" spans="1:15" s="2" customFormat="1" ht="26" customHeight="1" x14ac:dyDescent="0.15">
      <c r="A32" s="17"/>
      <c r="B32" s="14" t="s">
        <v>59</v>
      </c>
      <c r="C32" s="72"/>
      <c r="D32" s="92">
        <v>0</v>
      </c>
      <c r="E32" s="6"/>
      <c r="F32" s="5"/>
      <c r="G32" s="16"/>
      <c r="H32" s="46"/>
      <c r="I32" s="104">
        <v>0</v>
      </c>
      <c r="J32" s="5"/>
      <c r="K32" s="16"/>
      <c r="L32" s="46"/>
      <c r="M32" s="32"/>
      <c r="N32" s="98"/>
      <c r="O32" s="164"/>
    </row>
    <row r="33" spans="1:16" s="2" customFormat="1" ht="26" customHeight="1" thickBot="1" x14ac:dyDescent="0.2">
      <c r="A33" s="13"/>
      <c r="B33" s="14" t="s">
        <v>60</v>
      </c>
      <c r="C33" s="72"/>
      <c r="D33" s="115">
        <v>0</v>
      </c>
      <c r="E33" s="119"/>
      <c r="F33" s="5"/>
      <c r="G33" s="16"/>
      <c r="H33" s="46"/>
      <c r="I33" s="104">
        <v>0</v>
      </c>
      <c r="J33" s="5"/>
      <c r="K33" s="16"/>
      <c r="L33" s="46"/>
      <c r="M33" s="32"/>
      <c r="N33" s="98"/>
      <c r="O33" s="164"/>
    </row>
    <row r="34" spans="1:16" s="2" customFormat="1" ht="26" customHeight="1" x14ac:dyDescent="0.15">
      <c r="A34" s="13"/>
      <c r="B34" s="14" t="s">
        <v>61</v>
      </c>
      <c r="C34" s="69"/>
      <c r="D34" s="117"/>
      <c r="E34" s="112">
        <v>0</v>
      </c>
      <c r="F34" s="6"/>
      <c r="G34" s="16"/>
      <c r="H34" s="46"/>
      <c r="I34" s="104">
        <v>0</v>
      </c>
      <c r="J34" s="5"/>
      <c r="K34" s="16"/>
      <c r="L34" s="46"/>
      <c r="M34" s="32"/>
      <c r="N34" s="98"/>
      <c r="O34" s="164"/>
    </row>
    <row r="35" spans="1:16" s="2" customFormat="1" ht="43" thickBot="1" x14ac:dyDescent="0.2">
      <c r="A35" s="18"/>
      <c r="B35" s="19" t="s">
        <v>62</v>
      </c>
      <c r="C35" s="70" t="s">
        <v>63</v>
      </c>
      <c r="D35" s="118"/>
      <c r="E35" s="92">
        <v>0</v>
      </c>
      <c r="F35" s="6"/>
      <c r="G35" s="16"/>
      <c r="H35" s="46"/>
      <c r="I35" s="104">
        <v>0</v>
      </c>
      <c r="J35" s="5"/>
      <c r="K35" s="16"/>
      <c r="L35" s="46"/>
      <c r="M35" s="32"/>
      <c r="N35" s="98"/>
      <c r="O35" s="164"/>
    </row>
    <row r="36" spans="1:16" s="2" customFormat="1" ht="41.25" customHeight="1" thickBot="1" x14ac:dyDescent="0.25">
      <c r="A36" s="20"/>
      <c r="B36" s="21" t="s">
        <v>79</v>
      </c>
      <c r="C36" s="70" t="s">
        <v>64</v>
      </c>
      <c r="D36" s="118"/>
      <c r="E36" s="92">
        <v>0</v>
      </c>
      <c r="F36" s="6"/>
      <c r="G36" s="16"/>
      <c r="H36" s="46"/>
      <c r="I36" s="104">
        <v>0</v>
      </c>
      <c r="J36" s="5"/>
      <c r="K36" s="16"/>
      <c r="L36" s="46"/>
      <c r="M36" s="32"/>
      <c r="N36" s="98"/>
      <c r="O36" s="164"/>
      <c r="P36" s="25"/>
    </row>
    <row r="37" spans="1:16" s="2" customFormat="1" ht="26" customHeight="1" thickBot="1" x14ac:dyDescent="0.2">
      <c r="A37" s="39"/>
      <c r="B37" s="40"/>
      <c r="C37" s="40"/>
      <c r="D37" s="166">
        <f>SUM(D30:I36)</f>
        <v>0</v>
      </c>
      <c r="E37" s="40"/>
      <c r="F37" s="40"/>
      <c r="G37" s="40"/>
      <c r="H37" s="40"/>
      <c r="I37" s="40"/>
      <c r="J37" s="40"/>
      <c r="K37" s="40"/>
      <c r="L37" s="40"/>
      <c r="M37" s="176">
        <f>SUM(M30:M36)/7</f>
        <v>0</v>
      </c>
      <c r="N37" s="176">
        <f>SUM(N30:N36)/7</f>
        <v>0</v>
      </c>
      <c r="O37" s="164"/>
    </row>
    <row r="38" spans="1:16" s="2" customFormat="1" ht="26.25" customHeight="1" thickBot="1" x14ac:dyDescent="0.2">
      <c r="A38" s="44" t="s">
        <v>81</v>
      </c>
      <c r="B38" s="41"/>
      <c r="C38" s="41"/>
      <c r="D38" s="41"/>
      <c r="E38" s="41"/>
      <c r="F38" s="41"/>
      <c r="G38" s="41"/>
      <c r="H38" s="41"/>
      <c r="I38" s="41"/>
      <c r="J38" s="41"/>
      <c r="K38" s="42"/>
      <c r="L38" s="42"/>
      <c r="M38" s="41"/>
      <c r="N38" s="43"/>
      <c r="O38" s="164"/>
    </row>
    <row r="39" spans="1:16" s="2" customFormat="1" ht="31.5" customHeight="1" thickBot="1" x14ac:dyDescent="0.2">
      <c r="A39" s="53"/>
      <c r="B39" s="54"/>
      <c r="C39" s="55"/>
      <c r="D39" s="157" t="s">
        <v>65</v>
      </c>
      <c r="E39" s="158"/>
      <c r="F39" s="158"/>
      <c r="G39" s="159"/>
      <c r="H39" s="49"/>
      <c r="I39" s="160" t="s">
        <v>66</v>
      </c>
      <c r="J39" s="161"/>
      <c r="K39" s="162"/>
      <c r="L39" s="49"/>
      <c r="M39" s="93" t="s">
        <v>45</v>
      </c>
      <c r="N39" s="95" t="s">
        <v>46</v>
      </c>
      <c r="O39" s="164"/>
    </row>
    <row r="40" spans="1:16" s="2" customFormat="1" ht="37.5" customHeight="1" x14ac:dyDescent="0.15">
      <c r="A40" s="26"/>
      <c r="B40" s="12" t="s">
        <v>67</v>
      </c>
      <c r="C40" s="56" t="s">
        <v>68</v>
      </c>
      <c r="D40" s="103">
        <v>0</v>
      </c>
      <c r="E40" s="5"/>
      <c r="F40" s="5"/>
      <c r="G40" s="16"/>
      <c r="I40" s="103">
        <v>0</v>
      </c>
      <c r="J40" s="127"/>
      <c r="K40" s="128"/>
      <c r="M40" s="32"/>
      <c r="N40" s="98"/>
      <c r="O40" s="164"/>
    </row>
    <row r="41" spans="1:16" s="2" customFormat="1" ht="42.75" customHeight="1" x14ac:dyDescent="0.15">
      <c r="A41" s="34"/>
      <c r="B41" s="15" t="s">
        <v>69</v>
      </c>
      <c r="C41" s="57"/>
      <c r="D41" s="86">
        <v>0</v>
      </c>
      <c r="E41" s="5"/>
      <c r="F41" s="5"/>
      <c r="G41" s="16"/>
      <c r="I41" s="86">
        <v>0</v>
      </c>
      <c r="J41" s="5"/>
      <c r="K41" s="16"/>
      <c r="M41" s="32"/>
      <c r="N41" s="98"/>
      <c r="O41" s="164"/>
    </row>
    <row r="42" spans="1:16" s="2" customFormat="1" ht="43.5" customHeight="1" thickBot="1" x14ac:dyDescent="0.2">
      <c r="A42" s="20"/>
      <c r="B42" s="27" t="s">
        <v>70</v>
      </c>
      <c r="C42" s="37"/>
      <c r="D42" s="87">
        <v>0</v>
      </c>
      <c r="E42" s="22"/>
      <c r="F42" s="22"/>
      <c r="G42" s="23"/>
      <c r="I42" s="87">
        <v>0</v>
      </c>
      <c r="J42" s="22"/>
      <c r="K42" s="23"/>
      <c r="M42" s="99"/>
      <c r="N42" s="100"/>
      <c r="O42" s="164"/>
    </row>
    <row r="43" spans="1:16" s="2" customFormat="1" ht="33.75" customHeight="1" thickBot="1" x14ac:dyDescent="0.2">
      <c r="D43" s="167">
        <f>SUM(D40:I42)</f>
        <v>0</v>
      </c>
      <c r="M43" s="175">
        <f>SUM(M40:M42)/3</f>
        <v>0</v>
      </c>
      <c r="N43" s="175">
        <f>SUM(N40:N42)/3</f>
        <v>0</v>
      </c>
      <c r="O43" s="164"/>
    </row>
    <row r="44" spans="1:16" s="2" customFormat="1" ht="26.25" customHeight="1" thickBot="1" x14ac:dyDescent="0.2">
      <c r="A44" s="44" t="s">
        <v>82</v>
      </c>
      <c r="B44" s="41"/>
      <c r="C44" s="41"/>
      <c r="D44" s="43"/>
      <c r="M44" s="175">
        <f>(M43+M37+M26+M18)/4</f>
        <v>0</v>
      </c>
      <c r="N44" s="175">
        <f>(N43+N37+N26+N18)/4</f>
        <v>0</v>
      </c>
      <c r="O44" s="164"/>
    </row>
    <row r="45" spans="1:16" s="2" customFormat="1" ht="26" customHeight="1" x14ac:dyDescent="0.15">
      <c r="A45" s="10"/>
      <c r="B45" s="11" t="s">
        <v>71</v>
      </c>
      <c r="C45" s="56" t="s">
        <v>83</v>
      </c>
      <c r="D45" s="112">
        <v>0</v>
      </c>
      <c r="E45" s="28"/>
      <c r="M45" s="175">
        <f>(M44+N44)/2</f>
        <v>0</v>
      </c>
      <c r="N45" s="175"/>
      <c r="O45" s="164"/>
    </row>
    <row r="46" spans="1:16" s="2" customFormat="1" ht="26.25" customHeight="1" x14ac:dyDescent="0.15">
      <c r="A46" s="34"/>
      <c r="B46" s="14" t="s">
        <v>71</v>
      </c>
      <c r="C46" s="57" t="s">
        <v>72</v>
      </c>
      <c r="D46" s="92">
        <v>0</v>
      </c>
      <c r="E46" s="38"/>
      <c r="F46" s="38"/>
      <c r="G46" s="38"/>
      <c r="H46" s="38"/>
      <c r="I46" s="38"/>
      <c r="J46" s="38"/>
      <c r="K46" s="38"/>
      <c r="L46" s="38"/>
      <c r="O46" s="164"/>
    </row>
    <row r="47" spans="1:16" s="2" customFormat="1" ht="26" customHeight="1" x14ac:dyDescent="0.15">
      <c r="A47" s="34"/>
      <c r="B47" s="14" t="s">
        <v>71</v>
      </c>
      <c r="C47" s="57" t="s">
        <v>73</v>
      </c>
      <c r="D47" s="92">
        <v>0</v>
      </c>
      <c r="E47" s="38"/>
      <c r="F47" s="38"/>
      <c r="G47" s="38"/>
      <c r="H47" s="38"/>
      <c r="I47" s="38"/>
      <c r="J47" s="38"/>
      <c r="K47" s="38"/>
      <c r="L47" s="38"/>
      <c r="O47" s="164"/>
    </row>
    <row r="48" spans="1:16" s="2" customFormat="1" ht="26" customHeight="1" thickBot="1" x14ac:dyDescent="0.2">
      <c r="A48" s="34"/>
      <c r="B48" s="14" t="s">
        <v>71</v>
      </c>
      <c r="C48" s="57" t="s">
        <v>80</v>
      </c>
      <c r="D48" s="115">
        <v>0</v>
      </c>
      <c r="E48" s="38"/>
      <c r="F48" s="38"/>
      <c r="G48" s="38"/>
      <c r="H48" s="38"/>
      <c r="I48" s="38"/>
      <c r="J48" s="38"/>
      <c r="K48" s="38"/>
      <c r="L48" s="38"/>
      <c r="O48" s="164"/>
    </row>
    <row r="49" spans="1:15" ht="102" customHeight="1" x14ac:dyDescent="0.15">
      <c r="D49" s="168">
        <f>SUM(D45:D48)</f>
        <v>0</v>
      </c>
      <c r="E49" s="169">
        <f>D49+D43+D37+D26+D18</f>
        <v>0</v>
      </c>
      <c r="F49" s="170" t="s">
        <v>85</v>
      </c>
      <c r="G49" s="168">
        <f>E49-(M45)</f>
        <v>0</v>
      </c>
      <c r="I49" s="170" t="s">
        <v>86</v>
      </c>
    </row>
    <row r="50" spans="1:15" s="2" customFormat="1" ht="190" customHeight="1" x14ac:dyDescent="0.15">
      <c r="A50" s="163" t="s">
        <v>84</v>
      </c>
      <c r="B50" s="163"/>
      <c r="C50" s="163"/>
      <c r="D50" s="163"/>
      <c r="E50" s="163"/>
      <c r="F50" s="163"/>
      <c r="G50" s="163"/>
      <c r="H50" s="163"/>
      <c r="I50" s="163"/>
      <c r="J50" s="163"/>
      <c r="O50" s="164"/>
    </row>
    <row r="51" spans="1:15" s="2" customFormat="1" ht="26" customHeight="1" x14ac:dyDescent="0.15">
      <c r="A51" s="163"/>
      <c r="B51" s="163"/>
      <c r="C51" s="163"/>
      <c r="D51" s="163"/>
      <c r="E51" s="163"/>
      <c r="F51" s="163"/>
      <c r="G51" s="163"/>
      <c r="H51" s="163"/>
      <c r="I51" s="163"/>
      <c r="J51" s="163"/>
      <c r="O51" s="164"/>
    </row>
    <row r="52" spans="1:15" s="2" customFormat="1" ht="57" customHeight="1" x14ac:dyDescent="0.15">
      <c r="A52" s="163"/>
      <c r="B52" s="163"/>
      <c r="C52" s="163"/>
      <c r="D52" s="163"/>
      <c r="E52" s="163"/>
      <c r="F52" s="163"/>
      <c r="G52" s="163"/>
      <c r="H52" s="163"/>
      <c r="I52" s="163"/>
      <c r="J52" s="163"/>
      <c r="O52" s="164"/>
    </row>
    <row r="53" spans="1:15" s="2" customFormat="1" ht="26" customHeight="1" x14ac:dyDescent="0.15">
      <c r="A53"/>
      <c r="B53"/>
      <c r="C53"/>
      <c r="D53"/>
      <c r="E53"/>
      <c r="F53"/>
      <c r="G53"/>
      <c r="I53"/>
      <c r="J53"/>
      <c r="O53" s="164"/>
    </row>
    <row r="54" spans="1:15" s="2" customFormat="1" ht="26" customHeight="1" x14ac:dyDescent="0.15">
      <c r="A54"/>
      <c r="B54"/>
      <c r="C54"/>
      <c r="D54"/>
      <c r="E54"/>
      <c r="F54"/>
      <c r="G54"/>
      <c r="I54"/>
      <c r="J54"/>
      <c r="O54" s="164"/>
    </row>
    <row r="55" spans="1:15" s="2" customFormat="1" ht="26" customHeight="1" x14ac:dyDescent="0.15">
      <c r="O55" s="164"/>
    </row>
    <row r="56" spans="1:15" s="2" customFormat="1" ht="26" customHeight="1" x14ac:dyDescent="0.15">
      <c r="O56" s="164"/>
    </row>
    <row r="57" spans="1:15" s="2" customFormat="1" ht="26" customHeight="1" x14ac:dyDescent="0.15">
      <c r="O57" s="164"/>
    </row>
    <row r="58" spans="1:15" s="2" customFormat="1" ht="26" customHeight="1" x14ac:dyDescent="0.15">
      <c r="O58" s="164"/>
    </row>
    <row r="59" spans="1:15" s="2" customFormat="1" ht="26" customHeight="1" x14ac:dyDescent="0.15">
      <c r="O59" s="164"/>
    </row>
    <row r="60" spans="1:15" s="2" customFormat="1" ht="26" customHeight="1" x14ac:dyDescent="0.15">
      <c r="O60" s="164"/>
    </row>
    <row r="61" spans="1:15" s="2" customFormat="1" ht="26" customHeight="1" x14ac:dyDescent="0.15">
      <c r="O61" s="164"/>
    </row>
    <row r="62" spans="1:15" s="2" customFormat="1" ht="26" customHeight="1" x14ac:dyDescent="0.15">
      <c r="O62" s="164"/>
    </row>
  </sheetData>
  <mergeCells count="14">
    <mergeCell ref="D28:G28"/>
    <mergeCell ref="I28:K28"/>
    <mergeCell ref="D39:G39"/>
    <mergeCell ref="I39:K39"/>
    <mergeCell ref="A50:J52"/>
    <mergeCell ref="A1:S1"/>
    <mergeCell ref="A3:A5"/>
    <mergeCell ref="B3:B5"/>
    <mergeCell ref="C3:C5"/>
    <mergeCell ref="D3:G3"/>
    <mergeCell ref="I3:K3"/>
    <mergeCell ref="I4:I5"/>
    <mergeCell ref="J4:J5"/>
    <mergeCell ref="K4:K5"/>
  </mergeCells>
  <pageMargins left="0.7" right="0.7" top="0.75" bottom="0.75" header="0.3" footer="0.3"/>
  <pageSetup paperSize="9" scale="39" orientation="portrait" horizontalDpi="1200" verticalDpi="1200" r:id="rId1"/>
  <colBreaks count="1" manualBreakCount="1">
    <brk id="14"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CE07-19D3-48F5-B842-6739F3DE904C}">
  <dimension ref="A1"/>
  <sheetViews>
    <sheetView workbookViewId="0">
      <selection activeCell="E26" sqref="E26"/>
    </sheetView>
  </sheetViews>
  <sheetFormatPr baseColWidth="10" defaultColWidth="8.83203125" defaultRowHeight="13"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 2023</vt:lpstr>
      <vt:lpstr>Voorbeelden</vt:lpstr>
      <vt:lpstr>'Prijzen 2023'!Afdrukbereik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Fenne Roefs</dc:creator>
  <cp:keywords/>
  <dc:description/>
  <cp:lastModifiedBy>Microsoft Office User</cp:lastModifiedBy>
  <cp:revision/>
  <cp:lastPrinted>2023-03-30T09:41:23Z</cp:lastPrinted>
  <dcterms:created xsi:type="dcterms:W3CDTF">2013-04-04T19:25:07Z</dcterms:created>
  <dcterms:modified xsi:type="dcterms:W3CDTF">2023-04-04T10:51:03Z</dcterms:modified>
  <cp:category/>
  <cp:contentStatus/>
</cp:coreProperties>
</file>