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filterPrivacy="1"/>
  <xr:revisionPtr revIDLastSave="0" documentId="13_ncr:1_{71BC42B1-7A88-DC49-81C4-99E8287D1325}" xr6:coauthVersionLast="47" xr6:coauthVersionMax="47" xr10:uidLastSave="{00000000-0000-0000-0000-000000000000}"/>
  <bookViews>
    <workbookView xWindow="33660" yWindow="500" windowWidth="38100" windowHeight="19220" activeTab="1" xr2:uid="{00000000-000D-0000-FFFF-FFFF00000000}"/>
  </bookViews>
  <sheets>
    <sheet name="Prijzen Digiborden Pontis" sheetId="11" r:id="rId1"/>
    <sheet name="Prijsopbouw praktijkopdr" sheetId="9" r:id="rId2"/>
    <sheet name="Prijs totaal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" i="9" l="1"/>
  <c r="D4" i="9" s="1"/>
  <c r="C3" i="9"/>
  <c r="D3" i="9" s="1"/>
  <c r="B8" i="11"/>
  <c r="D8" i="11" s="1"/>
  <c r="D9" i="11"/>
  <c r="D5" i="11"/>
  <c r="D4" i="11"/>
  <c r="D18" i="9"/>
  <c r="D3" i="11"/>
  <c r="D6" i="11"/>
  <c r="D7" i="11"/>
  <c r="D10" i="11"/>
  <c r="D11" i="11"/>
  <c r="D12" i="11"/>
  <c r="D13" i="11"/>
  <c r="D14" i="11"/>
  <c r="C12" i="9"/>
  <c r="D12" i="9" s="1"/>
  <c r="D14" i="9"/>
  <c r="D13" i="9"/>
  <c r="D11" i="9"/>
  <c r="D10" i="9"/>
  <c r="D9" i="9"/>
  <c r="D8" i="9"/>
  <c r="D7" i="9"/>
  <c r="D6" i="9"/>
  <c r="C21" i="9" l="1"/>
  <c r="B4" i="10" s="1"/>
  <c r="B15" i="11"/>
  <c r="B3" i="10" s="1"/>
  <c r="B6" i="10" l="1"/>
</calcChain>
</file>

<file path=xl/sharedStrings.xml><?xml version="1.0" encoding="utf-8"?>
<sst xmlns="http://schemas.openxmlformats.org/spreadsheetml/2006/main" count="49" uniqueCount="40">
  <si>
    <t>Naam Inschrijver</t>
  </si>
  <si>
    <t>&lt;&lt;&gt;&gt;</t>
  </si>
  <si>
    <t xml:space="preserve">totaal </t>
  </si>
  <si>
    <t>Totaal som ten behoeve van prijsbeoordeling</t>
  </si>
  <si>
    <t xml:space="preserve"> </t>
  </si>
  <si>
    <t>Prijzenblad TOTAAL</t>
  </si>
  <si>
    <t>Prijzenblad Pontis digiborden</t>
  </si>
  <si>
    <t>eis 5: prijs per dagdeel (4 uur) instructie op locatie Pontis</t>
  </si>
  <si>
    <t>aantal eenheden (indicatie) of wegingsfactor</t>
  </si>
  <si>
    <t>Kosten verhuizing binnen een locatie per dag, inclusief vervoersmiddelen</t>
  </si>
  <si>
    <t xml:space="preserve">Kosten verhuizing tussen locaties  per dag, inclusief vervoersmiddelen </t>
  </si>
  <si>
    <t>uurtarief service en onderhoud buiten de garantie</t>
  </si>
  <si>
    <t>kosten advies / projectmanagement per project</t>
  </si>
  <si>
    <t>kosten instructiekaart op maat gemaakt</t>
  </si>
  <si>
    <t xml:space="preserve">instructie 1 dagdeel </t>
  </si>
  <si>
    <t>opgave prijs per eenheid exclusief BTW</t>
  </si>
  <si>
    <t>totaal</t>
  </si>
  <si>
    <t>Totaal som Digiborden werkblad 1</t>
  </si>
  <si>
    <t>Totaal som praktijkopdracht werkblad 2</t>
  </si>
  <si>
    <t>Totaal som geldend als totale inschrijfsom exclusief btw</t>
  </si>
  <si>
    <t>Kosten open vraag 7.2 bijlage 7 (deze kosten zijn bindend voor nadere opdrachten)</t>
  </si>
  <si>
    <t>Type 1: meerprijs wandmontage materiaal, in hoogte te verstellen, exclusief montage</t>
  </si>
  <si>
    <t>Type 1: verrijdbare montage/ onderstel in hoogte te verstellen, exclusief montage</t>
  </si>
  <si>
    <t>Type 2: meerprijs 5 vlaksopstelling (links en rechts klapbare whiteboards) inclusief montage</t>
  </si>
  <si>
    <t>Type 2: meerprijs wandmontage materiaal, in hoogte te verstellen exclusief montage</t>
  </si>
  <si>
    <t>Type 2: verrijdbare montage/ onderstel in hoogte te verstellen exclusief montage</t>
  </si>
  <si>
    <t>aangeboden merk en type</t>
  </si>
  <si>
    <t>Kosten aangeboden DIGIBORD type 2,5 vlaksopstelling, inclusief aangeboden extra opties en een verrijdbare oplossing</t>
  </si>
  <si>
    <t>Type 2: verrijdbare montage/ onderstel in hoogte te verstellen inclusief montage</t>
  </si>
  <si>
    <t>Type 1: DIGIBORD  75 inch, inclusief  5 vlaks opstelling werkend opgeleverd</t>
  </si>
  <si>
    <t>Type 2: DIGIBORD  minimaal 86 inch, inclusief aangeboden extra opties werkend opgeleverd</t>
  </si>
  <si>
    <t>voorrijdkosten buiten de garantie voor service en montage per rit</t>
  </si>
  <si>
    <t xml:space="preserve">kosten installatie en werkend opleveren </t>
  </si>
  <si>
    <t>alle overige kosten (all-in fee)</t>
  </si>
  <si>
    <t>kosten monteren vaste montage met lift per lokaal (proefopstelling is verrijdbaar, maar hier expliciet gevraagd vaste montage)</t>
  </si>
  <si>
    <t>kosten demonteren AV per lokaal  (ongeacht scherm/ beamer/ liften etc), fixed price</t>
  </si>
  <si>
    <t>kosten afvoeren AV per lokaal (ongeacht scherm/ beamer/ liften etc), fixed price</t>
  </si>
  <si>
    <t>voorrijdkosten per rit tbv installatie en montage</t>
  </si>
  <si>
    <t>Kosten fictieve praktijkopdracht 7.1  sub 2    bijlage 7 (deze kosten zijn bindend voor nadere opdrachten)</t>
  </si>
  <si>
    <t>Kosten geboden oplossing per scherm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</si>
</sst>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-&quot;€&quot;\ * #,##0.00_-;_-&quot;€&quot;\ * #,##0.00\-;_-&quot;€&quot;\ * &quot;-&quot;??_-;_-@_-"/>
    <numFmt numFmtId="165" formatCode="&quot;€&quot;\ #,##0.00"/>
  </numFmts>
  <fonts count="2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Raleway"/>
    </font>
    <font>
      <b/>
      <sz val="18"/>
      <color theme="0"/>
      <name val="Raleway"/>
    </font>
    <font>
      <b/>
      <sz val="20"/>
      <color indexed="9"/>
      <name val="Raleway"/>
    </font>
    <font>
      <b/>
      <sz val="10"/>
      <color indexed="9"/>
      <name val="Raleway"/>
    </font>
    <font>
      <b/>
      <sz val="10"/>
      <name val="Raleway"/>
    </font>
    <font>
      <b/>
      <sz val="11"/>
      <color theme="0"/>
      <name val="Raleway"/>
    </font>
    <font>
      <b/>
      <sz val="10"/>
      <color theme="0"/>
      <name val="Raleway"/>
    </font>
    <font>
      <b/>
      <sz val="24"/>
      <color theme="0"/>
      <name val="Raleway"/>
    </font>
    <font>
      <sz val="10"/>
      <color rgb="FFFF0000"/>
      <name val="Raleway"/>
    </font>
    <font>
      <b/>
      <sz val="12"/>
      <color indexed="9"/>
      <name val="Raleway"/>
    </font>
    <font>
      <sz val="18"/>
      <color theme="0"/>
      <name val="Raleway"/>
    </font>
    <font>
      <sz val="18"/>
      <name val="Raleway"/>
    </font>
    <font>
      <b/>
      <sz val="18"/>
      <name val="Raleway"/>
    </font>
    <font>
      <b/>
      <sz val="36"/>
      <color indexed="9"/>
      <name val="Raleway"/>
    </font>
    <font>
      <b/>
      <sz val="18"/>
      <color theme="1"/>
      <name val="Raleway"/>
    </font>
    <font>
      <b/>
      <sz val="36"/>
      <color theme="1"/>
      <name val="Raleway"/>
    </font>
    <font>
      <b/>
      <i/>
      <sz val="10"/>
      <name val="Raleway"/>
    </font>
    <font>
      <i/>
      <sz val="10"/>
      <name val="Raleway"/>
    </font>
  </fonts>
  <fills count="11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4" borderId="5" applyNumberFormat="0" applyProtection="0">
      <alignment horizontal="left" vertical="center" indent="1"/>
    </xf>
    <xf numFmtId="0" fontId="1" fillId="4" borderId="5" applyNumberFormat="0" applyProtection="0">
      <alignment horizontal="left" vertical="center" indent="1"/>
    </xf>
    <xf numFmtId="44" fontId="2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3" fillId="8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/>
    </xf>
    <xf numFmtId="165" fontId="3" fillId="8" borderId="1" xfId="1" applyNumberFormat="1" applyFont="1" applyFill="1" applyBorder="1" applyAlignment="1" applyProtection="1">
      <alignment horizontal="center" vertical="center"/>
    </xf>
    <xf numFmtId="165" fontId="3" fillId="3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wrapText="1"/>
    </xf>
    <xf numFmtId="164" fontId="6" fillId="5" borderId="0" xfId="1" applyFont="1" applyFill="1" applyAlignment="1" applyProtection="1">
      <alignment horizontal="center" vertical="center"/>
    </xf>
    <xf numFmtId="0" fontId="6" fillId="7" borderId="10" xfId="0" applyFont="1" applyFill="1" applyBorder="1" applyAlignment="1">
      <alignment vertical="center"/>
    </xf>
    <xf numFmtId="0" fontId="7" fillId="8" borderId="11" xfId="0" applyFont="1" applyFill="1" applyBorder="1" applyAlignment="1">
      <alignment vertical="center" wrapText="1"/>
    </xf>
    <xf numFmtId="0" fontId="3" fillId="8" borderId="12" xfId="0" applyFont="1" applyFill="1" applyBorder="1" applyAlignment="1">
      <alignment horizontal="center" vertical="center"/>
    </xf>
    <xf numFmtId="165" fontId="3" fillId="3" borderId="8" xfId="1" applyNumberFormat="1" applyFont="1" applyFill="1" applyBorder="1" applyAlignment="1" applyProtection="1">
      <alignment horizontal="center" vertical="center"/>
      <protection locked="0"/>
    </xf>
    <xf numFmtId="165" fontId="3" fillId="8" borderId="7" xfId="1" applyNumberFormat="1" applyFont="1" applyFill="1" applyBorder="1" applyAlignment="1" applyProtection="1">
      <alignment horizontal="center" vertical="center"/>
    </xf>
    <xf numFmtId="165" fontId="3" fillId="5" borderId="0" xfId="5" applyNumberFormat="1" applyFont="1" applyFill="1" applyBorder="1" applyAlignment="1" applyProtection="1">
      <alignment horizontal="center" vertical="center"/>
    </xf>
    <xf numFmtId="0" fontId="3" fillId="8" borderId="11" xfId="0" applyFont="1" applyFill="1" applyBorder="1" applyAlignment="1">
      <alignment vertical="center" wrapText="1"/>
    </xf>
    <xf numFmtId="0" fontId="3" fillId="8" borderId="1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4" fontId="9" fillId="0" borderId="0" xfId="1" applyFont="1" applyFill="1" applyBorder="1" applyAlignment="1" applyProtection="1">
      <alignment vertical="center" wrapText="1"/>
    </xf>
    <xf numFmtId="164" fontId="9" fillId="0" borderId="0" xfId="1" applyFont="1" applyFill="1" applyBorder="1" applyAlignment="1" applyProtection="1">
      <alignment horizontal="center" vertical="center" wrapText="1"/>
    </xf>
    <xf numFmtId="164" fontId="7" fillId="0" borderId="0" xfId="1" applyFont="1" applyFill="1" applyBorder="1" applyProtection="1"/>
    <xf numFmtId="164" fontId="7" fillId="0" borderId="0" xfId="1" applyFon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11" fillId="0" borderId="0" xfId="0" applyFont="1"/>
    <xf numFmtId="0" fontId="12" fillId="7" borderId="9" xfId="0" applyFont="1" applyFill="1" applyBorder="1" applyAlignment="1">
      <alignment horizontal="center" vertical="center" wrapText="1"/>
    </xf>
    <xf numFmtId="164" fontId="12" fillId="7" borderId="9" xfId="1" applyFont="1" applyFill="1" applyBorder="1" applyAlignment="1" applyProtection="1">
      <alignment horizontal="center" vertical="center" wrapText="1"/>
    </xf>
    <xf numFmtId="164" fontId="12" fillId="7" borderId="7" xfId="1" applyFont="1" applyFill="1" applyBorder="1" applyAlignment="1" applyProtection="1">
      <alignment horizontal="center" vertical="center"/>
    </xf>
    <xf numFmtId="0" fontId="13" fillId="9" borderId="0" xfId="0" applyFont="1" applyFill="1" applyAlignment="1">
      <alignment wrapText="1"/>
    </xf>
    <xf numFmtId="165" fontId="13" fillId="9" borderId="0" xfId="0" applyNumberFormat="1" applyFont="1" applyFill="1"/>
    <xf numFmtId="0" fontId="14" fillId="0" borderId="0" xfId="0" applyFont="1"/>
    <xf numFmtId="0" fontId="14" fillId="0" borderId="17" xfId="0" applyFont="1" applyBorder="1"/>
    <xf numFmtId="0" fontId="14" fillId="0" borderId="18" xfId="0" applyFont="1" applyBorder="1"/>
    <xf numFmtId="0" fontId="14" fillId="6" borderId="17" xfId="0" applyFont="1" applyFill="1" applyBorder="1"/>
    <xf numFmtId="0" fontId="14" fillId="6" borderId="0" xfId="0" applyFont="1" applyFill="1"/>
    <xf numFmtId="0" fontId="14" fillId="6" borderId="18" xfId="0" applyFont="1" applyFill="1" applyBorder="1"/>
    <xf numFmtId="164" fontId="15" fillId="0" borderId="0" xfId="1" applyFont="1" applyFill="1" applyBorder="1" applyAlignment="1" applyProtection="1">
      <alignment wrapText="1"/>
    </xf>
    <xf numFmtId="164" fontId="15" fillId="0" borderId="0" xfId="1" applyFont="1" applyFill="1" applyBorder="1" applyAlignment="1" applyProtection="1">
      <alignment horizontal="center" wrapText="1"/>
    </xf>
    <xf numFmtId="0" fontId="14" fillId="0" borderId="0" xfId="0" applyFont="1" applyAlignment="1">
      <alignment wrapText="1"/>
    </xf>
    <xf numFmtId="0" fontId="4" fillId="9" borderId="19" xfId="0" applyFont="1" applyFill="1" applyBorder="1" applyAlignment="1">
      <alignment vertical="center" wrapText="1"/>
    </xf>
    <xf numFmtId="0" fontId="4" fillId="7" borderId="23" xfId="0" applyFont="1" applyFill="1" applyBorder="1" applyAlignment="1">
      <alignment vertical="center" wrapText="1"/>
    </xf>
    <xf numFmtId="0" fontId="17" fillId="10" borderId="19" xfId="0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19" fillId="8" borderId="11" xfId="0" applyFont="1" applyFill="1" applyBorder="1" applyAlignment="1">
      <alignment vertical="center" wrapText="1"/>
    </xf>
    <xf numFmtId="0" fontId="20" fillId="8" borderId="11" xfId="0" applyFont="1" applyFill="1" applyBorder="1" applyAlignment="1">
      <alignment vertical="center" wrapText="1"/>
    </xf>
    <xf numFmtId="165" fontId="10" fillId="2" borderId="6" xfId="1" applyNumberFormat="1" applyFont="1" applyFill="1" applyBorder="1" applyAlignment="1" applyProtection="1">
      <alignment horizontal="center" vertical="center" wrapText="1"/>
    </xf>
    <xf numFmtId="165" fontId="10" fillId="2" borderId="2" xfId="1" applyNumberFormat="1" applyFont="1" applyFill="1" applyBorder="1" applyAlignment="1" applyProtection="1">
      <alignment horizontal="center" vertical="center" wrapText="1"/>
    </xf>
    <xf numFmtId="165" fontId="10" fillId="2" borderId="3" xfId="1" applyNumberFormat="1" applyFont="1" applyFill="1" applyBorder="1" applyAlignment="1" applyProtection="1">
      <alignment horizontal="center" vertical="center" wrapText="1"/>
    </xf>
    <xf numFmtId="0" fontId="5" fillId="7" borderId="0" xfId="0" applyFont="1" applyFill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15" fillId="3" borderId="24" xfId="0" applyFont="1" applyFill="1" applyBorder="1" applyAlignment="1" applyProtection="1">
      <alignment horizontal="center" vertical="center" wrapText="1"/>
      <protection locked="0"/>
    </xf>
    <xf numFmtId="0" fontId="15" fillId="3" borderId="25" xfId="0" applyFont="1" applyFill="1" applyBorder="1" applyAlignment="1" applyProtection="1">
      <alignment horizontal="center" vertical="center" wrapText="1"/>
      <protection locked="0"/>
    </xf>
    <xf numFmtId="0" fontId="15" fillId="3" borderId="26" xfId="0" applyFont="1" applyFill="1" applyBorder="1" applyAlignment="1" applyProtection="1">
      <alignment horizontal="center" vertical="center" wrapText="1"/>
      <protection locked="0"/>
    </xf>
    <xf numFmtId="0" fontId="16" fillId="7" borderId="14" xfId="0" applyFont="1" applyFill="1" applyBorder="1" applyAlignment="1">
      <alignment horizontal="center" vertical="center"/>
    </xf>
    <xf numFmtId="0" fontId="16" fillId="7" borderId="15" xfId="0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horizontal="center" vertical="center"/>
    </xf>
    <xf numFmtId="165" fontId="4" fillId="9" borderId="6" xfId="1" applyNumberFormat="1" applyFont="1" applyFill="1" applyBorder="1" applyAlignment="1" applyProtection="1">
      <alignment horizontal="center" vertical="center" wrapText="1"/>
    </xf>
    <xf numFmtId="165" fontId="4" fillId="9" borderId="2" xfId="1" applyNumberFormat="1" applyFont="1" applyFill="1" applyBorder="1" applyAlignment="1" applyProtection="1">
      <alignment horizontal="center" vertical="center" wrapText="1"/>
    </xf>
    <xf numFmtId="165" fontId="4" fillId="9" borderId="20" xfId="1" applyNumberFormat="1" applyFont="1" applyFill="1" applyBorder="1" applyAlignment="1" applyProtection="1">
      <alignment horizontal="center" vertical="center" wrapText="1"/>
    </xf>
    <xf numFmtId="165" fontId="18" fillId="10" borderId="22" xfId="1" applyNumberFormat="1" applyFont="1" applyFill="1" applyBorder="1" applyAlignment="1" applyProtection="1">
      <alignment horizontal="center" vertical="center" wrapText="1"/>
    </xf>
    <xf numFmtId="165" fontId="18" fillId="10" borderId="2" xfId="1" applyNumberFormat="1" applyFont="1" applyFill="1" applyBorder="1" applyAlignment="1" applyProtection="1">
      <alignment horizontal="center" vertical="center" wrapText="1"/>
    </xf>
    <xf numFmtId="165" fontId="18" fillId="10" borderId="20" xfId="1" applyNumberFormat="1" applyFont="1" applyFill="1" applyBorder="1" applyAlignment="1" applyProtection="1">
      <alignment horizontal="center" vertical="center" wrapText="1"/>
    </xf>
    <xf numFmtId="0" fontId="14" fillId="0" borderId="9" xfId="0" applyFont="1" applyBorder="1" applyAlignment="1">
      <alignment horizontal="center"/>
    </xf>
    <xf numFmtId="0" fontId="14" fillId="0" borderId="21" xfId="0" applyFont="1" applyBorder="1" applyAlignment="1">
      <alignment horizontal="center"/>
    </xf>
  </cellXfs>
  <cellStyles count="6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  <cellStyle name="Valuta" xfId="5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1408545</xdr:colOff>
      <xdr:row>0</xdr:row>
      <xdr:rowOff>473363</xdr:rowOff>
    </xdr:from>
    <xdr:ext cx="2611469" cy="1031436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E71A3C6E-EBED-F146-B003-B826E6F90A88}"/>
            </a:ext>
          </a:extLst>
        </xdr:cNvPr>
        <xdr:cNvSpPr txBox="1"/>
      </xdr:nvSpPr>
      <xdr:spPr>
        <a:xfrm rot="10417060" flipH="1" flipV="1">
          <a:off x="9732818" y="473363"/>
          <a:ext cx="2611469" cy="103143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2000">
              <a:solidFill>
                <a:srgbClr val="FF0000"/>
              </a:solidFill>
            </a:rPr>
            <a:t>alle lichtgroene cellen dienen door inschrijver te worden ingevuld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1384300</xdr:colOff>
      <xdr:row>1</xdr:row>
      <xdr:rowOff>215900</xdr:rowOff>
    </xdr:from>
    <xdr:ext cx="2611469" cy="1031436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8D98F4BA-1B48-7744-8911-F7612338C4AF}"/>
            </a:ext>
          </a:extLst>
        </xdr:cNvPr>
        <xdr:cNvSpPr txBox="1"/>
      </xdr:nvSpPr>
      <xdr:spPr>
        <a:xfrm rot="10800000" flipH="1" flipV="1">
          <a:off x="1384300" y="1092200"/>
          <a:ext cx="2611469" cy="103143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2000">
              <a:solidFill>
                <a:srgbClr val="FF0000"/>
              </a:solidFill>
            </a:rPr>
            <a:t>alle lichtgroene cellen dienen door inschrijver te worden ingevuld</a:t>
          </a:r>
        </a:p>
      </xdr:txBody>
    </xdr:sp>
    <xdr:clientData/>
  </xdr:oneCellAnchor>
  <xdr:oneCellAnchor>
    <xdr:from>
      <xdr:col>4</xdr:col>
      <xdr:colOff>342901</xdr:colOff>
      <xdr:row>16</xdr:row>
      <xdr:rowOff>381000</xdr:rowOff>
    </xdr:from>
    <xdr:ext cx="2611469" cy="1031436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2DC28A8C-2E0A-2F48-8018-C65640ABBEDE}"/>
            </a:ext>
          </a:extLst>
        </xdr:cNvPr>
        <xdr:cNvSpPr txBox="1"/>
      </xdr:nvSpPr>
      <xdr:spPr>
        <a:xfrm rot="11526553" flipH="1" flipV="1">
          <a:off x="11798301" y="8369300"/>
          <a:ext cx="2611469" cy="103143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2000">
              <a:solidFill>
                <a:srgbClr val="FF0000"/>
              </a:solidFill>
            </a:rPr>
            <a:t>alle lichtgroene cellen dienen door inschrijver te worden ingevuld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952500</xdr:colOff>
      <xdr:row>0</xdr:row>
      <xdr:rowOff>101600</xdr:rowOff>
    </xdr:from>
    <xdr:ext cx="2611469" cy="1031436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F5E4C48E-F563-7E4A-9C34-0FA9690294AF}"/>
            </a:ext>
          </a:extLst>
        </xdr:cNvPr>
        <xdr:cNvSpPr txBox="1"/>
      </xdr:nvSpPr>
      <xdr:spPr>
        <a:xfrm rot="10800000" flipH="1" flipV="1">
          <a:off x="952500" y="101600"/>
          <a:ext cx="2611469" cy="103143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2000">
              <a:solidFill>
                <a:srgbClr val="FF0000"/>
              </a:solidFill>
            </a:rPr>
            <a:t>alle lichtgroene cellen dienen door inschrijver te worden ingevuld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2E3DF-721B-A541-8F70-189BEB9CD70F}">
  <dimension ref="A1:H24"/>
  <sheetViews>
    <sheetView showGridLines="0" zoomScale="170" zoomScaleNormal="110" workbookViewId="0">
      <selection activeCell="B16" sqref="B16"/>
    </sheetView>
  </sheetViews>
  <sheetFormatPr baseColWidth="10" defaultRowHeight="13"/>
  <cols>
    <col min="1" max="1" width="77" style="1" customWidth="1"/>
    <col min="2" max="2" width="32.33203125" style="1" customWidth="1"/>
    <col min="3" max="3" width="27.33203125" style="22" customWidth="1"/>
    <col min="4" max="4" width="30.5" style="1" bestFit="1" customWidth="1"/>
    <col min="5" max="5" width="40" style="1" customWidth="1"/>
    <col min="6" max="16384" width="10.83203125" style="1"/>
  </cols>
  <sheetData>
    <row r="1" spans="1:8" ht="124" customHeight="1">
      <c r="A1" s="47" t="s">
        <v>6</v>
      </c>
      <c r="B1" s="47"/>
      <c r="C1" s="47"/>
      <c r="D1" s="47"/>
      <c r="E1" s="47"/>
      <c r="F1" s="7"/>
      <c r="G1" s="7"/>
      <c r="H1" s="7"/>
    </row>
    <row r="2" spans="1:8" ht="67" customHeight="1">
      <c r="A2" s="8" t="s">
        <v>4</v>
      </c>
      <c r="B2" s="24" t="s">
        <v>8</v>
      </c>
      <c r="C2" s="25" t="s">
        <v>15</v>
      </c>
      <c r="D2" s="26" t="s">
        <v>2</v>
      </c>
      <c r="E2" s="26" t="s">
        <v>26</v>
      </c>
      <c r="F2" s="7"/>
    </row>
    <row r="3" spans="1:8" ht="30" customHeight="1">
      <c r="A3" s="9" t="s">
        <v>29</v>
      </c>
      <c r="B3" s="10">
        <v>2</v>
      </c>
      <c r="C3" s="11">
        <v>0</v>
      </c>
      <c r="D3" s="12">
        <f>C3*B3</f>
        <v>0</v>
      </c>
      <c r="E3" s="11"/>
      <c r="F3" s="13"/>
    </row>
    <row r="4" spans="1:8" ht="30" customHeight="1">
      <c r="A4" s="14" t="s">
        <v>21</v>
      </c>
      <c r="B4" s="10">
        <v>2</v>
      </c>
      <c r="C4" s="11">
        <v>0</v>
      </c>
      <c r="D4" s="12">
        <f t="shared" ref="D4:D5" si="0">C4*B4</f>
        <v>0</v>
      </c>
      <c r="E4" s="11"/>
      <c r="F4" s="13"/>
    </row>
    <row r="5" spans="1:8" ht="30" customHeight="1">
      <c r="A5" s="14" t="s">
        <v>22</v>
      </c>
      <c r="B5" s="10">
        <v>2</v>
      </c>
      <c r="C5" s="11">
        <v>0</v>
      </c>
      <c r="D5" s="12">
        <f t="shared" si="0"/>
        <v>0</v>
      </c>
      <c r="E5" s="11"/>
      <c r="F5" s="13"/>
    </row>
    <row r="6" spans="1:8" ht="30" customHeight="1">
      <c r="A6" s="42" t="s">
        <v>30</v>
      </c>
      <c r="B6" s="10">
        <v>287</v>
      </c>
      <c r="C6" s="11">
        <v>0</v>
      </c>
      <c r="D6" s="12">
        <f t="shared" ref="D6:D14" si="1">C6*B6</f>
        <v>0</v>
      </c>
      <c r="E6" s="11"/>
      <c r="F6" s="13"/>
    </row>
    <row r="7" spans="1:8" ht="30" customHeight="1">
      <c r="A7" s="43" t="s">
        <v>23</v>
      </c>
      <c r="B7" s="10">
        <v>236</v>
      </c>
      <c r="C7" s="11">
        <v>0</v>
      </c>
      <c r="D7" s="12">
        <f t="shared" si="1"/>
        <v>0</v>
      </c>
      <c r="E7" s="11"/>
      <c r="F7" s="13"/>
    </row>
    <row r="8" spans="1:8" ht="30" customHeight="1">
      <c r="A8" s="43" t="s">
        <v>24</v>
      </c>
      <c r="B8" s="10">
        <f>B6-B9</f>
        <v>267</v>
      </c>
      <c r="C8" s="11">
        <v>0</v>
      </c>
      <c r="D8" s="12">
        <f t="shared" ref="D8:D9" si="2">C8*B8</f>
        <v>0</v>
      </c>
      <c r="E8" s="11"/>
      <c r="F8" s="13"/>
    </row>
    <row r="9" spans="1:8" ht="30" customHeight="1">
      <c r="A9" s="43" t="s">
        <v>28</v>
      </c>
      <c r="B9" s="10">
        <v>20</v>
      </c>
      <c r="C9" s="11">
        <v>0</v>
      </c>
      <c r="D9" s="12">
        <f t="shared" si="2"/>
        <v>0</v>
      </c>
      <c r="E9" s="11"/>
      <c r="F9" s="13"/>
    </row>
    <row r="10" spans="1:8" ht="30" customHeight="1">
      <c r="A10" s="14" t="s">
        <v>7</v>
      </c>
      <c r="B10" s="10">
        <v>10</v>
      </c>
      <c r="C10" s="11">
        <v>0</v>
      </c>
      <c r="D10" s="12">
        <f t="shared" si="1"/>
        <v>0</v>
      </c>
      <c r="E10" s="11"/>
      <c r="F10" s="13"/>
    </row>
    <row r="11" spans="1:8" ht="30" customHeight="1">
      <c r="A11" s="14" t="s">
        <v>11</v>
      </c>
      <c r="B11" s="10">
        <v>50</v>
      </c>
      <c r="C11" s="11">
        <v>0</v>
      </c>
      <c r="D11" s="12">
        <f t="shared" si="1"/>
        <v>0</v>
      </c>
      <c r="E11" s="11"/>
      <c r="F11" s="13"/>
    </row>
    <row r="12" spans="1:8" ht="30" customHeight="1">
      <c r="A12" s="14" t="s">
        <v>31</v>
      </c>
      <c r="B12" s="10">
        <v>10</v>
      </c>
      <c r="C12" s="11">
        <v>0</v>
      </c>
      <c r="D12" s="12">
        <f t="shared" si="1"/>
        <v>0</v>
      </c>
      <c r="E12" s="11"/>
      <c r="F12" s="13"/>
    </row>
    <row r="13" spans="1:8" ht="30" customHeight="1">
      <c r="A13" s="14" t="s">
        <v>10</v>
      </c>
      <c r="B13" s="15">
        <v>2</v>
      </c>
      <c r="C13" s="11">
        <v>0</v>
      </c>
      <c r="D13" s="12">
        <f t="shared" si="1"/>
        <v>0</v>
      </c>
      <c r="E13" s="11"/>
      <c r="F13" s="13"/>
    </row>
    <row r="14" spans="1:8" ht="30" customHeight="1">
      <c r="A14" s="14" t="s">
        <v>9</v>
      </c>
      <c r="B14" s="15">
        <v>2</v>
      </c>
      <c r="C14" s="11">
        <v>0</v>
      </c>
      <c r="D14" s="12">
        <f t="shared" si="1"/>
        <v>0</v>
      </c>
      <c r="E14" s="11"/>
      <c r="F14" s="13"/>
    </row>
    <row r="15" spans="1:8" ht="66" customHeight="1">
      <c r="A15" s="16" t="s">
        <v>3</v>
      </c>
      <c r="B15" s="44">
        <f>SUM(D3:D14)</f>
        <v>0</v>
      </c>
      <c r="C15" s="45"/>
      <c r="D15" s="46"/>
    </row>
    <row r="16" spans="1:8">
      <c r="A16" s="17"/>
      <c r="B16" s="18"/>
      <c r="C16" s="19"/>
      <c r="D16" s="20"/>
      <c r="E16" s="21"/>
    </row>
    <row r="23" spans="4:4">
      <c r="D23" s="23"/>
    </row>
    <row r="24" spans="4:4">
      <c r="D24" s="23"/>
    </row>
  </sheetData>
  <mergeCells count="2">
    <mergeCell ref="B15:D15"/>
    <mergeCell ref="A1:E1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showGridLines="0" tabSelected="1" zoomScale="130" zoomScaleNormal="130" workbookViewId="0">
      <selection activeCell="A15" sqref="A15:XFD16"/>
    </sheetView>
  </sheetViews>
  <sheetFormatPr baseColWidth="10" defaultColWidth="11.5" defaultRowHeight="23" customHeight="1"/>
  <cols>
    <col min="1" max="1" width="83.83203125" style="1" customWidth="1"/>
    <col min="2" max="2" width="39.5" style="6" customWidth="1"/>
    <col min="3" max="4" width="18.6640625" style="1" customWidth="1"/>
    <col min="5" max="5" width="53.83203125" style="1" customWidth="1"/>
    <col min="6" max="16384" width="11.5" style="1"/>
  </cols>
  <sheetData>
    <row r="1" spans="1:5" ht="69" customHeight="1">
      <c r="A1" s="48" t="s">
        <v>38</v>
      </c>
      <c r="B1" s="49"/>
      <c r="C1" s="49"/>
      <c r="D1" s="49"/>
    </row>
    <row r="2" spans="1:5" ht="113" customHeight="1">
      <c r="A2" s="8" t="s">
        <v>4</v>
      </c>
      <c r="B2" s="24" t="s">
        <v>8</v>
      </c>
      <c r="C2" s="25" t="s">
        <v>15</v>
      </c>
      <c r="D2" s="26" t="s">
        <v>2</v>
      </c>
    </row>
    <row r="3" spans="1:5" ht="79" customHeight="1">
      <c r="A3" s="2" t="s">
        <v>27</v>
      </c>
      <c r="B3" s="3">
        <v>1</v>
      </c>
      <c r="C3" s="4">
        <f>'Prijzen Digiborden Pontis'!C6+'Prijsopbouw praktijkopdr'!C10</f>
        <v>0</v>
      </c>
      <c r="D3" s="4">
        <f t="shared" ref="D3:D4" si="0">C3*B3</f>
        <v>0</v>
      </c>
    </row>
    <row r="4" spans="1:5" ht="79" customHeight="1">
      <c r="A4" s="2" t="s">
        <v>25</v>
      </c>
      <c r="B4" s="3">
        <v>1</v>
      </c>
      <c r="C4" s="4">
        <f>'Prijzen Digiborden Pontis'!C9</f>
        <v>0</v>
      </c>
      <c r="D4" s="4">
        <f t="shared" si="0"/>
        <v>0</v>
      </c>
    </row>
    <row r="6" spans="1:5" ht="23" customHeight="1">
      <c r="A6" s="2" t="s">
        <v>12</v>
      </c>
      <c r="B6" s="3">
        <v>1</v>
      </c>
      <c r="C6" s="5">
        <v>0</v>
      </c>
      <c r="D6" s="4">
        <f t="shared" ref="D6:D14" si="1">C6*B6</f>
        <v>0</v>
      </c>
      <c r="E6" s="41" t="s">
        <v>4</v>
      </c>
    </row>
    <row r="7" spans="1:5" ht="23" customHeight="1">
      <c r="A7" s="2" t="s">
        <v>35</v>
      </c>
      <c r="B7" s="3">
        <v>1</v>
      </c>
      <c r="C7" s="5">
        <v>0</v>
      </c>
      <c r="D7" s="4">
        <f t="shared" si="1"/>
        <v>0</v>
      </c>
    </row>
    <row r="8" spans="1:5" ht="23" customHeight="1">
      <c r="A8" s="2" t="s">
        <v>36</v>
      </c>
      <c r="B8" s="3">
        <v>1</v>
      </c>
      <c r="C8" s="5">
        <v>0</v>
      </c>
      <c r="D8" s="4">
        <f t="shared" si="1"/>
        <v>0</v>
      </c>
    </row>
    <row r="9" spans="1:5" ht="23" customHeight="1">
      <c r="A9" s="2" t="s">
        <v>32</v>
      </c>
      <c r="B9" s="3">
        <v>1</v>
      </c>
      <c r="C9" s="5">
        <v>0</v>
      </c>
      <c r="D9" s="4">
        <f t="shared" si="1"/>
        <v>0</v>
      </c>
    </row>
    <row r="10" spans="1:5" ht="37" customHeight="1">
      <c r="A10" s="2" t="s">
        <v>34</v>
      </c>
      <c r="B10" s="3">
        <v>1</v>
      </c>
      <c r="C10" s="5">
        <v>0</v>
      </c>
      <c r="D10" s="4">
        <f t="shared" si="1"/>
        <v>0</v>
      </c>
    </row>
    <row r="11" spans="1:5" ht="23" customHeight="1">
      <c r="A11" s="2" t="s">
        <v>13</v>
      </c>
      <c r="B11" s="3">
        <v>1</v>
      </c>
      <c r="C11" s="5">
        <v>0</v>
      </c>
      <c r="D11" s="4">
        <f t="shared" si="1"/>
        <v>0</v>
      </c>
    </row>
    <row r="12" spans="1:5" ht="23" customHeight="1">
      <c r="A12" s="2" t="s">
        <v>14</v>
      </c>
      <c r="B12" s="3">
        <v>1</v>
      </c>
      <c r="C12" s="4">
        <f>'Prijzen Digiborden Pontis'!C10</f>
        <v>0</v>
      </c>
      <c r="D12" s="4">
        <f t="shared" si="1"/>
        <v>0</v>
      </c>
    </row>
    <row r="13" spans="1:5" ht="23" customHeight="1">
      <c r="A13" s="2" t="s">
        <v>37</v>
      </c>
      <c r="B13" s="3">
        <v>1</v>
      </c>
      <c r="C13" s="5">
        <v>0</v>
      </c>
      <c r="D13" s="4">
        <f t="shared" si="1"/>
        <v>0</v>
      </c>
    </row>
    <row r="14" spans="1:5" ht="23" customHeight="1">
      <c r="A14" s="2" t="s">
        <v>33</v>
      </c>
      <c r="B14" s="3">
        <v>1</v>
      </c>
      <c r="C14" s="5">
        <v>0</v>
      </c>
      <c r="D14" s="4">
        <f t="shared" si="1"/>
        <v>0</v>
      </c>
    </row>
    <row r="16" spans="1:5" ht="69" customHeight="1">
      <c r="A16" s="48" t="s">
        <v>20</v>
      </c>
      <c r="B16" s="49"/>
      <c r="C16" s="49"/>
      <c r="D16" s="49"/>
    </row>
    <row r="17" spans="1:4" ht="113" customHeight="1">
      <c r="A17" s="8" t="s">
        <v>4</v>
      </c>
      <c r="B17" s="24" t="s">
        <v>8</v>
      </c>
      <c r="C17" s="25" t="s">
        <v>15</v>
      </c>
      <c r="D17" s="26" t="s">
        <v>2</v>
      </c>
    </row>
    <row r="18" spans="1:4" ht="23" customHeight="1">
      <c r="A18" s="2" t="s">
        <v>39</v>
      </c>
      <c r="B18" s="3">
        <v>2</v>
      </c>
      <c r="C18" s="5">
        <v>0</v>
      </c>
      <c r="D18" s="4">
        <f t="shared" ref="D18" si="2">C18*B18</f>
        <v>0</v>
      </c>
    </row>
    <row r="21" spans="1:4" ht="23" customHeight="1">
      <c r="B21" s="27" t="s">
        <v>16</v>
      </c>
      <c r="C21" s="28">
        <f>SUM(C3:C18)</f>
        <v>0</v>
      </c>
    </row>
  </sheetData>
  <mergeCells count="2">
    <mergeCell ref="A1:D1"/>
    <mergeCell ref="A16:D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"/>
  <sheetViews>
    <sheetView showGridLines="0" workbookViewId="0">
      <selection activeCell="F4" sqref="F4"/>
    </sheetView>
  </sheetViews>
  <sheetFormatPr baseColWidth="10" defaultColWidth="11.5" defaultRowHeight="35" customHeight="1"/>
  <cols>
    <col min="1" max="1" width="99" style="29" customWidth="1"/>
    <col min="2" max="4" width="35.83203125" style="29" customWidth="1"/>
    <col min="5" max="16384" width="11.5" style="29"/>
  </cols>
  <sheetData>
    <row r="1" spans="1:8" ht="98" customHeight="1">
      <c r="A1" s="53" t="s">
        <v>5</v>
      </c>
      <c r="B1" s="54"/>
      <c r="C1" s="54"/>
      <c r="D1" s="55"/>
    </row>
    <row r="2" spans="1:8" ht="7" customHeight="1">
      <c r="A2" s="30"/>
      <c r="D2" s="31"/>
    </row>
    <row r="3" spans="1:8" ht="47" customHeight="1">
      <c r="A3" s="38" t="s">
        <v>17</v>
      </c>
      <c r="B3" s="56">
        <f>'Prijzen Digiborden Pontis'!B15</f>
        <v>0</v>
      </c>
      <c r="C3" s="57"/>
      <c r="D3" s="58"/>
    </row>
    <row r="4" spans="1:8" ht="47" customHeight="1">
      <c r="A4" s="38" t="s">
        <v>18</v>
      </c>
      <c r="B4" s="56">
        <f>'Prijsopbouw praktijkopdr'!C21</f>
        <v>0</v>
      </c>
      <c r="C4" s="57"/>
      <c r="D4" s="58"/>
    </row>
    <row r="5" spans="1:8" ht="7" customHeight="1">
      <c r="A5" s="30"/>
      <c r="B5" s="62"/>
      <c r="C5" s="62"/>
      <c r="D5" s="63"/>
    </row>
    <row r="6" spans="1:8" ht="166" customHeight="1">
      <c r="A6" s="40" t="s">
        <v>19</v>
      </c>
      <c r="B6" s="59">
        <f>B3+B4</f>
        <v>0</v>
      </c>
      <c r="C6" s="60"/>
      <c r="D6" s="61"/>
    </row>
    <row r="7" spans="1:8" ht="35" customHeight="1">
      <c r="A7" s="32"/>
      <c r="B7" s="33"/>
      <c r="C7" s="33"/>
      <c r="D7" s="34"/>
    </row>
    <row r="8" spans="1:8" s="37" customFormat="1" ht="142" customHeight="1" thickBot="1">
      <c r="A8" s="39" t="s">
        <v>0</v>
      </c>
      <c r="B8" s="50" t="s">
        <v>1</v>
      </c>
      <c r="C8" s="51"/>
      <c r="D8" s="52"/>
      <c r="E8" s="35"/>
      <c r="F8" s="35"/>
      <c r="G8" s="35"/>
      <c r="H8" s="36"/>
    </row>
  </sheetData>
  <mergeCells count="6">
    <mergeCell ref="B8:D8"/>
    <mergeCell ref="A1:D1"/>
    <mergeCell ref="B3:D3"/>
    <mergeCell ref="B4:D4"/>
    <mergeCell ref="B6:D6"/>
    <mergeCell ref="B5:D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 Digiborden Pontis</vt:lpstr>
      <vt:lpstr>Prijsopbouw praktijkopdr</vt:lpstr>
      <vt:lpstr>Prijs 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dcterms:created xsi:type="dcterms:W3CDTF">2014-10-31T15:34:42Z</dcterms:created>
  <dcterms:modified xsi:type="dcterms:W3CDTF">2023-03-30T10:00:30Z</dcterms:modified>
  <cp:category/>
</cp:coreProperties>
</file>