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bregtvanderpool/Dropbox (Yellow Way)/01 Inkoopcollectieven BV/01. Schoolinkoop/14. Afvalverwerking 2022/01. Europese aanbesteding/03. Aanbestedingsdocumenten/V6 NvI 2/"/>
    </mc:Choice>
  </mc:AlternateContent>
  <xr:revisionPtr revIDLastSave="0" documentId="13_ncr:1_{25FF48C6-18C3-8B46-8451-50008A817A19}" xr6:coauthVersionLast="47" xr6:coauthVersionMax="47" xr10:uidLastSave="{00000000-0000-0000-0000-000000000000}"/>
  <bookViews>
    <workbookView xWindow="0" yWindow="460" windowWidth="28800" windowHeight="17540" activeTab="2" xr2:uid="{4D52B7CE-7983-BA43-98D0-D38E9EC7DF9B}"/>
  </bookViews>
  <sheets>
    <sheet name="Totaal" sheetId="3" r:id="rId1"/>
    <sheet name="1. Stichting H3O" sheetId="5" r:id="rId2"/>
    <sheet name="2. Afroep en Uitbreiding"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3" l="1"/>
  <c r="S55" i="11"/>
  <c r="Q55" i="11"/>
  <c r="Q53" i="11"/>
  <c r="S53" i="11" s="1"/>
  <c r="Q52" i="11"/>
  <c r="S52" i="11" s="1"/>
  <c r="Q51" i="11"/>
  <c r="S51" i="11" s="1"/>
  <c r="S50" i="11"/>
  <c r="Q50" i="11"/>
  <c r="Q48" i="11"/>
  <c r="S48" i="11" s="1"/>
  <c r="S47" i="11"/>
  <c r="Q47" i="11"/>
  <c r="S46" i="11"/>
  <c r="Q46" i="11"/>
  <c r="Q45" i="11"/>
  <c r="S45" i="11" s="1"/>
  <c r="Q44" i="11"/>
  <c r="S44" i="11" s="1"/>
  <c r="S42" i="11"/>
  <c r="Q42" i="11"/>
  <c r="S40" i="11"/>
  <c r="Q40" i="11"/>
  <c r="Q39" i="11"/>
  <c r="S39" i="11" s="1"/>
  <c r="Q38" i="11"/>
  <c r="S38" i="11" s="1"/>
  <c r="S36" i="11"/>
  <c r="Q36" i="11"/>
  <c r="S34" i="11"/>
  <c r="Q34" i="11"/>
  <c r="Q32" i="11"/>
  <c r="S32" i="11" s="1"/>
  <c r="Q31" i="11"/>
  <c r="S31" i="11" s="1"/>
  <c r="S30" i="11"/>
  <c r="Q30" i="11"/>
  <c r="S29" i="11"/>
  <c r="Q29" i="11"/>
  <c r="Q28" i="11"/>
  <c r="S28" i="11" s="1"/>
  <c r="Q27" i="11"/>
  <c r="S27" i="11" s="1"/>
  <c r="S26" i="11"/>
  <c r="Q26" i="11"/>
  <c r="S25" i="11"/>
  <c r="Q25" i="11"/>
  <c r="Q24" i="11"/>
  <c r="S24" i="11" s="1"/>
  <c r="Q18" i="11"/>
  <c r="S18" i="11" s="1"/>
  <c r="S16" i="11"/>
  <c r="Q16" i="11"/>
  <c r="S14" i="11"/>
  <c r="Q14" i="11"/>
  <c r="Q12" i="11"/>
  <c r="S12" i="11" s="1"/>
  <c r="Q10" i="11"/>
  <c r="S10" i="11" s="1"/>
  <c r="S8" i="11"/>
  <c r="Q8" i="11"/>
  <c r="S6" i="11"/>
  <c r="Q6" i="11"/>
  <c r="Q5" i="11"/>
  <c r="S5" i="11" s="1"/>
  <c r="S57" i="11" s="1"/>
  <c r="D12" i="3"/>
  <c r="D13" i="3" s="1"/>
  <c r="D11" i="3"/>
  <c r="B10" i="5"/>
  <c r="C21" i="5"/>
  <c r="B11" i="3" l="1"/>
  <c r="A11" i="3"/>
  <c r="B12" i="5"/>
  <c r="B13" i="5"/>
  <c r="B14" i="5"/>
  <c r="B15" i="5"/>
  <c r="B16" i="5"/>
  <c r="B17" i="5"/>
  <c r="B18" i="5"/>
  <c r="B19" i="5"/>
  <c r="B20" i="5"/>
  <c r="B9" i="5"/>
  <c r="B11" i="5"/>
  <c r="B8" i="5"/>
  <c r="B7" i="5"/>
</calcChain>
</file>

<file path=xl/sharedStrings.xml><?xml version="1.0" encoding="utf-8"?>
<sst xmlns="http://schemas.openxmlformats.org/spreadsheetml/2006/main" count="523" uniqueCount="120">
  <si>
    <t>Restafval</t>
  </si>
  <si>
    <t>Papier/Karton</t>
  </si>
  <si>
    <t>Vertrouwelijk papier</t>
  </si>
  <si>
    <t>Gewogen Prijs</t>
  </si>
  <si>
    <r>
      <t>Invulinstructie</t>
    </r>
    <r>
      <rPr>
        <sz val="11"/>
        <color rgb="FF000000"/>
        <rFont val="Calibri"/>
        <family val="2"/>
        <scheme val="minor"/>
      </rPr>
      <t xml:space="preserve"> </t>
    </r>
  </si>
  <si>
    <t>Uitleg bij nulbedragen</t>
  </si>
  <si>
    <t>Inschrijvende organisatie:</t>
  </si>
  <si>
    <t>Naam:</t>
  </si>
  <si>
    <t>Functie:</t>
  </si>
  <si>
    <t>Datum:</t>
  </si>
  <si>
    <t>Handtekening:</t>
  </si>
  <si>
    <t>Jaarprijs</t>
  </si>
  <si>
    <t>Hieronder dient u de prijselementen op te geven conform de voorschriften uit paragraaf 5.2. U dient de gele cellen in te vullen. De gewogen totaalprijs wordt automatisch berekend. In categorie 4 (opbrengststromen) vult Inschrijver een negatief of een nulbedrag in. Indien u een bedrag van –of nagenoeg- nul (0) in één van de andere categorieën invult, dan dient u hieronder te onderbouwen om welke reden dit gebeurt.</t>
  </si>
  <si>
    <t>Deelnemer</t>
  </si>
  <si>
    <t>School</t>
  </si>
  <si>
    <t>Prijs per maand</t>
  </si>
  <si>
    <t>Prijs per jaar</t>
  </si>
  <si>
    <t>4. Stichting H3O</t>
  </si>
  <si>
    <t>Bestuursbureau</t>
  </si>
  <si>
    <t>Insula Halma</t>
  </si>
  <si>
    <t>Insula Koningstraat</t>
  </si>
  <si>
    <t>Insula Leerpark</t>
  </si>
  <si>
    <t>Sterrekijker</t>
  </si>
  <si>
    <t>De Toekomst</t>
  </si>
  <si>
    <t>Het Kristal</t>
  </si>
  <si>
    <t>De Regenboog</t>
  </si>
  <si>
    <t>Prinsen Julianaschool</t>
  </si>
  <si>
    <t>Bavinckschool</t>
  </si>
  <si>
    <t>De Horizon</t>
  </si>
  <si>
    <t>De Repelaer</t>
  </si>
  <si>
    <t>Prins Bernhardschool</t>
  </si>
  <si>
    <t>De Fontein</t>
  </si>
  <si>
    <t>Totaal Stichting H3O</t>
  </si>
  <si>
    <t>120 liter</t>
  </si>
  <si>
    <t>140 liter</t>
  </si>
  <si>
    <t>240 liter</t>
  </si>
  <si>
    <t>360 liter</t>
  </si>
  <si>
    <t>660 liter</t>
  </si>
  <si>
    <t>750 liter</t>
  </si>
  <si>
    <t>770 liter</t>
  </si>
  <si>
    <t>1000 liter</t>
  </si>
  <si>
    <t>1100 liter</t>
  </si>
  <si>
    <t>1300 liter</t>
  </si>
  <si>
    <t>1600 liter</t>
  </si>
  <si>
    <t>1700 liter</t>
  </si>
  <si>
    <t>2500 liter</t>
  </si>
  <si>
    <t>5000 liter</t>
  </si>
  <si>
    <t>Gemiddeld</t>
  </si>
  <si>
    <t>Weging</t>
  </si>
  <si>
    <t>Totaal</t>
  </si>
  <si>
    <t>X</t>
  </si>
  <si>
    <t>GFT</t>
  </si>
  <si>
    <t>Incontinentiemateriaal</t>
  </si>
  <si>
    <t>Folie</t>
  </si>
  <si>
    <t>Glas</t>
  </si>
  <si>
    <t>Swill</t>
  </si>
  <si>
    <t>ODP</t>
  </si>
  <si>
    <t>3m3</t>
  </si>
  <si>
    <t>5m3</t>
  </si>
  <si>
    <t>Ondergrondse container (restafval)</t>
  </si>
  <si>
    <t>Perscontainer (restafval)</t>
  </si>
  <si>
    <t>Perscontainer (papier/karton)</t>
  </si>
  <si>
    <t>60 liter</t>
  </si>
  <si>
    <t>Frituurvet</t>
  </si>
  <si>
    <t>Bouw- en sloopafval</t>
  </si>
  <si>
    <t>Puin</t>
  </si>
  <si>
    <t>Schroot</t>
  </si>
  <si>
    <t>A-hout</t>
  </si>
  <si>
    <t>B-hout</t>
  </si>
  <si>
    <t>Elektr(on)isch afval (WEEE)</t>
  </si>
  <si>
    <t>Verfresten</t>
  </si>
  <si>
    <t>Oud ijzer</t>
  </si>
  <si>
    <t>Batterijen</t>
  </si>
  <si>
    <t>Huur knijperauto</t>
  </si>
  <si>
    <t>Prijs per uur</t>
  </si>
  <si>
    <t>Inhuur knijperauto</t>
  </si>
  <si>
    <t>Plastics, metalen &amp; drankkartons (PMD)</t>
  </si>
  <si>
    <t>Hieronder dient u de prijselementen op te geven conform de voorschriften uit paragraaf 5.2 voor het ledigen op afroep. Deze prijzen worden tevens gehanteerd op het moment dat een Deelnemer de dienstverlening wenst uit te breiden. De prijs per lediging is inclusief huur van containers, verwerking van het afval en alle overige kosten. U dient de groene cellen in te vullen. De gewogen totaalprijs wordt automatisch berekend.Indien u een bedrag van –of nagenoeg- nul (0) in één van de andere categorieën invult, dan dient u hieronder te onderbouwen om welke reden dit gebeurt.</t>
  </si>
  <si>
    <t>Prijs per lediging (vat)</t>
  </si>
  <si>
    <t>Prijs per lediging (ondergronds)</t>
  </si>
  <si>
    <t>Perscontainer (PMD)</t>
  </si>
  <si>
    <t>Prijs per lediging (rolcontainer)</t>
  </si>
  <si>
    <t>Prijs per lediging KGA</t>
  </si>
  <si>
    <t>Totaal Afroep en Uitbreiding</t>
  </si>
  <si>
    <t>Bijlage B-7b  Totaalblad prijsgegevens Perceel 2</t>
  </si>
  <si>
    <r>
      <t xml:space="preserve">Voor iedere Deelnemer van dit perceel is een apart tabblad opgenomen. Inschrijver kan per tabblad voor alle scholen van de betreffende Deelnemer een jaarprijs opgeven voor de afvalstromen die de school af zal nemen. Inschrijver hoeft hierbij alleen de gele cellen in te vullen. Er wordt automatisch een maandprijs per afvalstroom uitgerekend. De jaarprijzen van alle scholen van een Deelnemer worden bij elkaar opgeteld om tot een totaalprijs voor de Deelnemer te komen. De prijzen van alle Deelnemers worden op dit tabblad (tabblad Totaal) opgeteld. Dit eindbedrag is de Gewogen Prijs, welke gehanteerd wordt om de score op prijs te bepalen. In tabblad 10. Afroep en Uitbreiding dient Inschrijver de prijzen voor het ledigen op afroep aan tegeven. Deze prijzen worden tevens gehanteerd bij eventuele uitbreiding van de dienstverlening. </t>
    </r>
    <r>
      <rPr>
        <b/>
        <u/>
        <sz val="11"/>
        <color rgb="FF000000"/>
        <rFont val="Calibri (Hoofdtekst)"/>
      </rPr>
      <t>Deze bijlage dienst uitsluitend gebruikt te worden voor inschrijving op Perceel 2.</t>
    </r>
  </si>
  <si>
    <t>500 liter</t>
  </si>
  <si>
    <t>Prijs per lediging (zakken)</t>
  </si>
  <si>
    <t>400 liter</t>
  </si>
  <si>
    <t>Perscontainers</t>
  </si>
  <si>
    <t>Verwerking/ton</t>
  </si>
  <si>
    <t>Afzetcontainers</t>
  </si>
  <si>
    <t>Transport per rit 3m3</t>
  </si>
  <si>
    <t>Transport per rit 5m3</t>
  </si>
  <si>
    <t>Transport per rit 10m3</t>
  </si>
  <si>
    <t>Transport per rit 20m3</t>
  </si>
  <si>
    <t>Transport per rit 6m3</t>
  </si>
  <si>
    <t>Transport per rit 40m3</t>
  </si>
  <si>
    <t>2. Afroep en Uitbreiding</t>
  </si>
  <si>
    <t>Huur rolcontainer per maand</t>
  </si>
  <si>
    <t>Kunststof container</t>
  </si>
  <si>
    <t>Metalen container</t>
  </si>
  <si>
    <t>Huur afzetcontainer per maand</t>
  </si>
  <si>
    <t>6m3</t>
  </si>
  <si>
    <t>10m3</t>
  </si>
  <si>
    <t>20m3</t>
  </si>
  <si>
    <t>40m2</t>
  </si>
  <si>
    <t>Afzetcontainer</t>
  </si>
  <si>
    <t>Huur milieubox per maand</t>
  </si>
  <si>
    <t>30 liter</t>
  </si>
  <si>
    <t>Milieubox</t>
  </si>
  <si>
    <t>Huur vat per maand</t>
  </si>
  <si>
    <t>22 liter</t>
  </si>
  <si>
    <t>Vat t.b.v. batterijen</t>
  </si>
  <si>
    <t>Huur vet per maand</t>
  </si>
  <si>
    <t>210 liter</t>
  </si>
  <si>
    <t>Kunststof dekselvat</t>
  </si>
  <si>
    <t>200 liter</t>
  </si>
  <si>
    <t>Stalen dekselvat</t>
  </si>
  <si>
    <t>Vat t.b.v. frituurvet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</si>
</sst>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2]\ * #,##0.00_);_([$€-2]\ * \(#,##0.00\);_([$€-2]\ * &quot;-&quot;??_);_(@_)"/>
    <numFmt numFmtId="165" formatCode="0.0%"/>
  </numFmts>
  <fonts count="10" x14ac:knownFonts="1">
    <font>
      <sz val="12"/>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b/>
      <sz val="11"/>
      <color theme="1"/>
      <name val="Calibri"/>
      <family val="2"/>
      <scheme val="minor"/>
    </font>
    <font>
      <b/>
      <sz val="12"/>
      <color rgb="FF000000"/>
      <name val="Calibri"/>
      <family val="2"/>
      <scheme val="minor"/>
    </font>
    <font>
      <sz val="12"/>
      <color indexed="8"/>
      <name val="Calibri"/>
      <family val="2"/>
      <scheme val="minor"/>
    </font>
    <font>
      <b/>
      <u/>
      <sz val="11"/>
      <color rgb="FF000000"/>
      <name val="Calibri (Hoofdtekst)"/>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indexed="64"/>
      </right>
      <top/>
      <bottom style="medium">
        <color indexed="64"/>
      </bottom>
      <diagonal/>
    </border>
    <border>
      <left/>
      <right style="medium">
        <color auto="1"/>
      </right>
      <top style="thin">
        <color indexed="64"/>
      </top>
      <bottom style="thin">
        <color indexed="64"/>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00">
    <xf numFmtId="0" fontId="0" fillId="0" borderId="0" xfId="0"/>
    <xf numFmtId="0" fontId="0" fillId="0" borderId="1" xfId="0" applyBorder="1"/>
    <xf numFmtId="0" fontId="0" fillId="3" borderId="2" xfId="0" applyFill="1" applyBorder="1"/>
    <xf numFmtId="0" fontId="0" fillId="3" borderId="3" xfId="0" applyFill="1" applyBorder="1"/>
    <xf numFmtId="0" fontId="0" fillId="0" borderId="0" xfId="0" applyBorder="1"/>
    <xf numFmtId="0" fontId="3" fillId="0" borderId="0" xfId="0" applyFont="1"/>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xf numFmtId="0" fontId="0" fillId="0" borderId="9" xfId="0" applyBorder="1"/>
    <xf numFmtId="0" fontId="0" fillId="0" borderId="13" xfId="0" applyBorder="1"/>
    <xf numFmtId="0" fontId="0" fillId="5" borderId="10" xfId="0" applyFill="1" applyBorder="1"/>
    <xf numFmtId="0" fontId="0" fillId="5" borderId="11" xfId="0" applyFill="1" applyBorder="1"/>
    <xf numFmtId="0" fontId="0" fillId="5" borderId="12" xfId="0" applyFill="1" applyBorder="1"/>
    <xf numFmtId="0" fontId="0" fillId="0" borderId="17" xfId="0" applyBorder="1"/>
    <xf numFmtId="0" fontId="0" fillId="5" borderId="18" xfId="0" applyFill="1" applyBorder="1"/>
    <xf numFmtId="0" fontId="0" fillId="5" borderId="19" xfId="0" applyFill="1" applyBorder="1"/>
    <xf numFmtId="0" fontId="0" fillId="5" borderId="14" xfId="0" applyFill="1" applyBorder="1"/>
    <xf numFmtId="0" fontId="0" fillId="5" borderId="15" xfId="0" applyFill="1" applyBorder="1"/>
    <xf numFmtId="0" fontId="0" fillId="5" borderId="16" xfId="0" applyFill="1" applyBorder="1"/>
    <xf numFmtId="0" fontId="1" fillId="7" borderId="1" xfId="0" applyFont="1" applyFill="1" applyBorder="1"/>
    <xf numFmtId="0" fontId="4" fillId="7" borderId="1" xfId="0" applyFont="1" applyFill="1" applyBorder="1" applyAlignment="1">
      <alignment horizontal="left" vertical="center" wrapText="1"/>
    </xf>
    <xf numFmtId="0" fontId="1" fillId="8" borderId="2" xfId="0" applyFont="1" applyFill="1" applyBorder="1"/>
    <xf numFmtId="0" fontId="0" fillId="5" borderId="0" xfId="0" applyFill="1" applyBorder="1"/>
    <xf numFmtId="164" fontId="0" fillId="3" borderId="4" xfId="0" applyNumberFormat="1" applyFill="1" applyBorder="1"/>
    <xf numFmtId="0" fontId="7" fillId="0" borderId="0" xfId="0" applyFont="1" applyAlignment="1">
      <alignment horizontal="left" vertical="center" wrapText="1"/>
    </xf>
    <xf numFmtId="164" fontId="0" fillId="2" borderId="1" xfId="1" applyNumberFormat="1" applyFont="1" applyFill="1" applyBorder="1" applyAlignment="1">
      <alignment horizontal="center" vertical="center"/>
    </xf>
    <xf numFmtId="49" fontId="8" fillId="0" borderId="22" xfId="0" applyNumberFormat="1" applyFont="1" applyFill="1" applyBorder="1" applyAlignment="1">
      <alignment horizontal="left" vertical="center"/>
    </xf>
    <xf numFmtId="0" fontId="1" fillId="7" borderId="2" xfId="0" applyFont="1" applyFill="1" applyBorder="1"/>
    <xf numFmtId="0" fontId="1" fillId="7" borderId="4" xfId="0" applyFont="1" applyFill="1" applyBorder="1"/>
    <xf numFmtId="44" fontId="1" fillId="8" borderId="4" xfId="2" applyFont="1" applyFill="1" applyBorder="1"/>
    <xf numFmtId="165" fontId="0" fillId="0" borderId="0" xfId="0" applyNumberFormat="1"/>
    <xf numFmtId="0" fontId="0" fillId="0" borderId="5" xfId="0" applyBorder="1"/>
    <xf numFmtId="164" fontId="0" fillId="2" borderId="1" xfId="1" applyNumberFormat="1" applyFont="1" applyFill="1" applyBorder="1" applyAlignment="1">
      <alignment horizontal="center"/>
    </xf>
    <xf numFmtId="0" fontId="1" fillId="7" borderId="6" xfId="0" applyFont="1" applyFill="1" applyBorder="1"/>
    <xf numFmtId="0" fontId="0" fillId="0" borderId="7" xfId="0" applyBorder="1"/>
    <xf numFmtId="165" fontId="0" fillId="2" borderId="6" xfId="1" applyNumberFormat="1" applyFont="1" applyFill="1" applyBorder="1" applyAlignment="1">
      <alignment horizontal="center"/>
    </xf>
    <xf numFmtId="164" fontId="0" fillId="2" borderId="6" xfId="1" applyNumberFormat="1" applyFont="1" applyFill="1" applyBorder="1" applyAlignment="1">
      <alignment horizontal="center"/>
    </xf>
    <xf numFmtId="165" fontId="0" fillId="9" borderId="1" xfId="1" applyNumberFormat="1" applyFont="1" applyFill="1" applyBorder="1"/>
    <xf numFmtId="165" fontId="0" fillId="9" borderId="23" xfId="1" applyNumberFormat="1" applyFont="1" applyFill="1" applyBorder="1"/>
    <xf numFmtId="0" fontId="1" fillId="7" borderId="21" xfId="0" applyFont="1" applyFill="1" applyBorder="1"/>
    <xf numFmtId="164" fontId="0" fillId="2" borderId="21" xfId="1" applyNumberFormat="1" applyFont="1" applyFill="1" applyBorder="1" applyAlignment="1">
      <alignment horizontal="center" vertical="center"/>
    </xf>
    <xf numFmtId="164" fontId="0" fillId="2" borderId="21" xfId="1" applyNumberFormat="1" applyFont="1" applyFill="1" applyBorder="1" applyAlignment="1">
      <alignment horizontal="center"/>
    </xf>
    <xf numFmtId="0" fontId="1" fillId="7" borderId="24" xfId="0" applyFont="1" applyFill="1" applyBorder="1"/>
    <xf numFmtId="0" fontId="1" fillId="7" borderId="25" xfId="0" applyFont="1" applyFill="1" applyBorder="1"/>
    <xf numFmtId="0" fontId="1" fillId="7" borderId="26" xfId="0" applyFont="1" applyFill="1" applyBorder="1"/>
    <xf numFmtId="164" fontId="0" fillId="9" borderId="20" xfId="1" applyNumberFormat="1" applyFont="1" applyFill="1" applyBorder="1"/>
    <xf numFmtId="164" fontId="0" fillId="9" borderId="21" xfId="0" applyNumberFormat="1" applyFill="1" applyBorder="1"/>
    <xf numFmtId="0" fontId="1" fillId="7" borderId="20" xfId="0" applyFont="1" applyFill="1" applyBorder="1"/>
    <xf numFmtId="164" fontId="0" fillId="9" borderId="27" xfId="1" applyNumberFormat="1" applyFont="1" applyFill="1" applyBorder="1"/>
    <xf numFmtId="164" fontId="0" fillId="9" borderId="28" xfId="0" applyNumberFormat="1" applyFill="1" applyBorder="1"/>
    <xf numFmtId="164" fontId="0" fillId="9" borderId="16" xfId="0" applyNumberFormat="1" applyFill="1" applyBorder="1"/>
    <xf numFmtId="165" fontId="0" fillId="9" borderId="29" xfId="1" applyNumberFormat="1" applyFont="1" applyFill="1" applyBorder="1"/>
    <xf numFmtId="164" fontId="0" fillId="9" borderId="1" xfId="0" applyNumberFormat="1" applyFill="1" applyBorder="1" applyProtection="1">
      <protection locked="0"/>
    </xf>
    <xf numFmtId="164" fontId="0" fillId="6" borderId="1" xfId="0" applyNumberFormat="1" applyFill="1" applyBorder="1" applyProtection="1">
      <protection locked="0"/>
    </xf>
    <xf numFmtId="164" fontId="0" fillId="6" borderId="21" xfId="0" applyNumberFormat="1" applyFill="1" applyBorder="1" applyProtection="1">
      <protection locked="0"/>
    </xf>
    <xf numFmtId="164" fontId="0" fillId="6" borderId="23" xfId="0" applyNumberFormat="1" applyFill="1" applyBorder="1" applyProtection="1">
      <protection locked="0"/>
    </xf>
    <xf numFmtId="164" fontId="0" fillId="6" borderId="6" xfId="0" applyNumberFormat="1" applyFill="1" applyBorder="1" applyProtection="1">
      <protection locked="0"/>
    </xf>
    <xf numFmtId="0" fontId="1" fillId="7" borderId="1" xfId="0" applyFont="1" applyFill="1" applyBorder="1" applyAlignment="1">
      <alignment vertical="top"/>
    </xf>
    <xf numFmtId="0" fontId="1" fillId="3" borderId="2" xfId="0" applyFont="1" applyFill="1" applyBorder="1"/>
    <xf numFmtId="9" fontId="0" fillId="3" borderId="3" xfId="1" applyFont="1" applyFill="1" applyBorder="1"/>
    <xf numFmtId="164" fontId="0" fillId="3" borderId="3" xfId="0" applyNumberFormat="1" applyFill="1" applyBorder="1"/>
    <xf numFmtId="9" fontId="0" fillId="3" borderId="3" xfId="0" applyNumberFormat="1" applyFill="1" applyBorder="1"/>
    <xf numFmtId="0" fontId="1" fillId="8" borderId="3" xfId="0" applyFont="1" applyFill="1" applyBorder="1"/>
    <xf numFmtId="44" fontId="2" fillId="3" borderId="23" xfId="2" applyFont="1" applyFill="1" applyBorder="1"/>
    <xf numFmtId="44" fontId="2" fillId="3" borderId="30" xfId="2" applyFont="1" applyFill="1" applyBorder="1"/>
    <xf numFmtId="9" fontId="0" fillId="0" borderId="30" xfId="0" applyNumberFormat="1" applyBorder="1"/>
    <xf numFmtId="0" fontId="0" fillId="0" borderId="30" xfId="0" applyBorder="1"/>
    <xf numFmtId="0" fontId="1" fillId="7" borderId="3" xfId="0" applyFont="1" applyFill="1" applyBorder="1"/>
    <xf numFmtId="44" fontId="0" fillId="3" borderId="30" xfId="0" applyNumberFormat="1" applyFill="1" applyBorder="1"/>
    <xf numFmtId="0" fontId="0" fillId="0" borderId="23" xfId="0" applyBorder="1"/>
    <xf numFmtId="9" fontId="0" fillId="0" borderId="23" xfId="0" applyNumberFormat="1" applyBorder="1"/>
    <xf numFmtId="44" fontId="0" fillId="3" borderId="23" xfId="0" applyNumberFormat="1" applyFill="1" applyBorder="1"/>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top" wrapText="1"/>
    </xf>
    <xf numFmtId="0" fontId="0" fillId="5" borderId="10" xfId="0"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0" fillId="5" borderId="16" xfId="0" applyFill="1" applyBorder="1" applyAlignment="1" applyProtection="1">
      <alignment horizontal="center"/>
      <protection locked="0"/>
    </xf>
    <xf numFmtId="0" fontId="0" fillId="4" borderId="6" xfId="0" applyFill="1" applyBorder="1" applyAlignment="1" applyProtection="1">
      <alignment vertical="top"/>
      <protection locked="0"/>
    </xf>
    <xf numFmtId="0" fontId="0" fillId="4" borderId="8" xfId="0" applyFill="1" applyBorder="1" applyAlignment="1" applyProtection="1">
      <alignment vertical="top"/>
      <protection locked="0"/>
    </xf>
    <xf numFmtId="0" fontId="0" fillId="4" borderId="7" xfId="0" applyFill="1" applyBorder="1" applyAlignment="1" applyProtection="1">
      <alignment vertical="top"/>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14" fontId="0" fillId="0" borderId="10" xfId="0" applyNumberFormat="1" applyBorder="1" applyAlignment="1" applyProtection="1">
      <alignment horizontal="center"/>
      <protection locked="0"/>
    </xf>
    <xf numFmtId="0" fontId="0" fillId="0" borderId="18" xfId="0" applyBorder="1" applyAlignment="1" applyProtection="1">
      <alignment horizontal="center"/>
      <protection locked="0"/>
    </xf>
    <xf numFmtId="0" fontId="0" fillId="0" borderId="0" xfId="0" applyAlignment="1" applyProtection="1">
      <alignment horizontal="center"/>
      <protection locked="0"/>
    </xf>
    <xf numFmtId="0" fontId="0" fillId="0" borderId="19" xfId="0" applyBorder="1" applyAlignment="1" applyProtection="1">
      <alignment horizontal="center"/>
      <protection locked="0"/>
    </xf>
    <xf numFmtId="164" fontId="0" fillId="2" borderId="6" xfId="1" applyNumberFormat="1" applyFont="1" applyFill="1" applyBorder="1" applyAlignment="1">
      <alignment horizontal="center" vertical="center"/>
    </xf>
    <xf numFmtId="164" fontId="0" fillId="9" borderId="31" xfId="1" applyNumberFormat="1" applyFont="1" applyFill="1" applyBorder="1"/>
    <xf numFmtId="165" fontId="0" fillId="9" borderId="32" xfId="1" applyNumberFormat="1" applyFont="1" applyFill="1" applyBorder="1"/>
    <xf numFmtId="164" fontId="0" fillId="9" borderId="33" xfId="0" applyNumberFormat="1" applyFill="1" applyBorder="1"/>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A183-5A80-8F4A-931A-84AC34A5858C}">
  <dimension ref="A1:J13"/>
  <sheetViews>
    <sheetView workbookViewId="0">
      <selection activeCell="D13" sqref="D13"/>
    </sheetView>
  </sheetViews>
  <sheetFormatPr baseColWidth="10" defaultRowHeight="16" x14ac:dyDescent="0.2"/>
  <cols>
    <col min="1" max="1" width="44.83203125" bestFit="1" customWidth="1"/>
    <col min="4" max="4" width="13" bestFit="1" customWidth="1"/>
  </cols>
  <sheetData>
    <row r="1" spans="1:10" ht="21" x14ac:dyDescent="0.25">
      <c r="A1" s="5" t="s">
        <v>84</v>
      </c>
    </row>
    <row r="2" spans="1:10" x14ac:dyDescent="0.2">
      <c r="A2" s="6" t="s">
        <v>4</v>
      </c>
    </row>
    <row r="3" spans="1:10" ht="16" customHeight="1" x14ac:dyDescent="0.2">
      <c r="A3" s="76" t="s">
        <v>85</v>
      </c>
      <c r="B3" s="76"/>
      <c r="C3" s="76"/>
      <c r="D3" s="76"/>
      <c r="E3" s="76"/>
      <c r="F3" s="76"/>
      <c r="G3" s="76"/>
      <c r="H3" s="76"/>
      <c r="I3" s="76"/>
      <c r="J3" s="76"/>
    </row>
    <row r="4" spans="1:10" x14ac:dyDescent="0.2">
      <c r="A4" s="76"/>
      <c r="B4" s="76"/>
      <c r="C4" s="76"/>
      <c r="D4" s="76"/>
      <c r="E4" s="76"/>
      <c r="F4" s="76"/>
      <c r="G4" s="76"/>
      <c r="H4" s="76"/>
      <c r="I4" s="76"/>
      <c r="J4" s="76"/>
    </row>
    <row r="5" spans="1:10" x14ac:dyDescent="0.2">
      <c r="A5" s="76"/>
      <c r="B5" s="76"/>
      <c r="C5" s="76"/>
      <c r="D5" s="76"/>
      <c r="E5" s="76"/>
      <c r="F5" s="76"/>
      <c r="G5" s="76"/>
      <c r="H5" s="76"/>
      <c r="I5" s="76"/>
      <c r="J5" s="76"/>
    </row>
    <row r="6" spans="1:10" x14ac:dyDescent="0.2">
      <c r="A6" s="76"/>
      <c r="B6" s="76"/>
      <c r="C6" s="76"/>
      <c r="D6" s="76"/>
      <c r="E6" s="76"/>
      <c r="F6" s="76"/>
      <c r="G6" s="76"/>
      <c r="H6" s="76"/>
      <c r="I6" s="76"/>
      <c r="J6" s="76"/>
    </row>
    <row r="7" spans="1:10" x14ac:dyDescent="0.2">
      <c r="A7" s="76"/>
      <c r="B7" s="76"/>
      <c r="C7" s="76"/>
      <c r="D7" s="76"/>
      <c r="E7" s="76"/>
      <c r="F7" s="76"/>
      <c r="G7" s="76"/>
      <c r="H7" s="76"/>
      <c r="I7" s="76"/>
      <c r="J7" s="76"/>
    </row>
    <row r="8" spans="1:10" x14ac:dyDescent="0.2">
      <c r="A8" s="76"/>
      <c r="B8" s="76"/>
      <c r="C8" s="76"/>
      <c r="D8" s="76"/>
      <c r="E8" s="76"/>
      <c r="F8" s="76"/>
      <c r="G8" s="76"/>
      <c r="H8" s="76"/>
      <c r="I8" s="76"/>
      <c r="J8" s="76"/>
    </row>
    <row r="9" spans="1:10" ht="17" thickBot="1" x14ac:dyDescent="0.25"/>
    <row r="10" spans="1:10" ht="17" thickBot="1" x14ac:dyDescent="0.25">
      <c r="A10" s="29" t="s">
        <v>13</v>
      </c>
      <c r="B10" s="69" t="s">
        <v>11</v>
      </c>
      <c r="C10" s="69" t="s">
        <v>48</v>
      </c>
      <c r="D10" s="30" t="s">
        <v>3</v>
      </c>
    </row>
    <row r="11" spans="1:10" x14ac:dyDescent="0.2">
      <c r="A11" s="68" t="str">
        <f>'1. Stichting H3O'!A21</f>
        <v>Totaal Stichting H3O</v>
      </c>
      <c r="B11" s="66">
        <f>'1. Stichting H3O'!C21</f>
        <v>0</v>
      </c>
      <c r="C11" s="67">
        <v>1</v>
      </c>
      <c r="D11" s="70">
        <f>B11*C11</f>
        <v>0</v>
      </c>
    </row>
    <row r="12" spans="1:10" ht="17" thickBot="1" x14ac:dyDescent="0.25">
      <c r="A12" s="71" t="s">
        <v>83</v>
      </c>
      <c r="B12" s="65">
        <f>'2. Afroep en Uitbreiding'!S57</f>
        <v>0</v>
      </c>
      <c r="C12" s="72">
        <v>0.25</v>
      </c>
      <c r="D12" s="73">
        <f>B12*C12</f>
        <v>0</v>
      </c>
    </row>
    <row r="13" spans="1:10" ht="17" thickBot="1" x14ac:dyDescent="0.25">
      <c r="A13" s="23" t="s">
        <v>3</v>
      </c>
      <c r="B13" s="64"/>
      <c r="C13" s="64"/>
      <c r="D13" s="31">
        <f>SUM(D11:D12)</f>
        <v>0</v>
      </c>
    </row>
  </sheetData>
  <sheetProtection algorithmName="SHA-512" hashValue="nIyWpSEhBzGbF9E5QTIssHWktYmt54MqdMasnrBeKqXMCQqFy+ct8zSynREQ5LhmqarADCiP5+GSiY6wSll9Gg==" saltValue="DaArEJhvM7SFk5ptNf8Ilw==" spinCount="100000" sheet="1" objects="1" scenarios="1"/>
  <mergeCells count="1">
    <mergeCell ref="A3: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4388C-E847-834A-BD2F-C051D48672FD}">
  <dimension ref="A1:D39"/>
  <sheetViews>
    <sheetView workbookViewId="0">
      <selection activeCell="C11" sqref="C11"/>
    </sheetView>
  </sheetViews>
  <sheetFormatPr baseColWidth="10" defaultRowHeight="16" x14ac:dyDescent="0.2"/>
  <cols>
    <col min="1" max="1" width="34.6640625" customWidth="1"/>
    <col min="2" max="2" width="15.6640625" bestFit="1" customWidth="1"/>
    <col min="3" max="4" width="15.6640625" customWidth="1"/>
    <col min="7" max="7" width="33.6640625" bestFit="1" customWidth="1"/>
  </cols>
  <sheetData>
    <row r="1" spans="1:4" ht="21" x14ac:dyDescent="0.25">
      <c r="A1" s="5" t="s">
        <v>17</v>
      </c>
    </row>
    <row r="2" spans="1:4" x14ac:dyDescent="0.2">
      <c r="A2" s="6" t="s">
        <v>4</v>
      </c>
    </row>
    <row r="3" spans="1:4" ht="90" customHeight="1" x14ac:dyDescent="0.2">
      <c r="A3" s="76" t="s">
        <v>12</v>
      </c>
      <c r="B3" s="76"/>
      <c r="C3" s="76"/>
      <c r="D3" s="76"/>
    </row>
    <row r="4" spans="1:4" ht="18" customHeight="1" x14ac:dyDescent="0.2">
      <c r="A4" s="8"/>
      <c r="B4" s="8"/>
      <c r="C4" s="8"/>
      <c r="D4" s="8"/>
    </row>
    <row r="5" spans="1:4" x14ac:dyDescent="0.2">
      <c r="A5" s="26"/>
      <c r="B5" s="7"/>
      <c r="C5" s="7"/>
    </row>
    <row r="6" spans="1:4" x14ac:dyDescent="0.2">
      <c r="A6" s="22" t="s">
        <v>14</v>
      </c>
      <c r="B6" s="22" t="s">
        <v>15</v>
      </c>
      <c r="C6" s="21" t="s">
        <v>16</v>
      </c>
    </row>
    <row r="7" spans="1:4" x14ac:dyDescent="0.2">
      <c r="A7" s="28" t="s">
        <v>18</v>
      </c>
      <c r="B7" s="27">
        <f>C7/12</f>
        <v>0</v>
      </c>
      <c r="C7" s="54">
        <v>0</v>
      </c>
    </row>
    <row r="8" spans="1:4" x14ac:dyDescent="0.2">
      <c r="A8" s="28" t="s">
        <v>19</v>
      </c>
      <c r="B8" s="27">
        <f t="shared" ref="B8:B20" si="0">C8/12</f>
        <v>0</v>
      </c>
      <c r="C8" s="54">
        <v>0</v>
      </c>
    </row>
    <row r="9" spans="1:4" x14ac:dyDescent="0.2">
      <c r="A9" s="28" t="s">
        <v>20</v>
      </c>
      <c r="B9" s="27">
        <f t="shared" si="0"/>
        <v>0</v>
      </c>
      <c r="C9" s="54">
        <v>0</v>
      </c>
    </row>
    <row r="10" spans="1:4" x14ac:dyDescent="0.2">
      <c r="A10" s="28" t="s">
        <v>21</v>
      </c>
      <c r="B10" s="27">
        <f t="shared" si="0"/>
        <v>0</v>
      </c>
      <c r="C10" s="54">
        <v>0</v>
      </c>
    </row>
    <row r="11" spans="1:4" x14ac:dyDescent="0.2">
      <c r="A11" s="28" t="s">
        <v>22</v>
      </c>
      <c r="B11" s="27">
        <f t="shared" si="0"/>
        <v>0</v>
      </c>
      <c r="C11" s="54">
        <v>0</v>
      </c>
    </row>
    <row r="12" spans="1:4" x14ac:dyDescent="0.2">
      <c r="A12" s="28" t="s">
        <v>23</v>
      </c>
      <c r="B12" s="27">
        <f t="shared" si="0"/>
        <v>0</v>
      </c>
      <c r="C12" s="54">
        <v>0</v>
      </c>
    </row>
    <row r="13" spans="1:4" x14ac:dyDescent="0.2">
      <c r="A13" s="28" t="s">
        <v>24</v>
      </c>
      <c r="B13" s="27">
        <f t="shared" si="0"/>
        <v>0</v>
      </c>
      <c r="C13" s="54">
        <v>0</v>
      </c>
    </row>
    <row r="14" spans="1:4" x14ac:dyDescent="0.2">
      <c r="A14" s="28" t="s">
        <v>25</v>
      </c>
      <c r="B14" s="27">
        <f t="shared" si="0"/>
        <v>0</v>
      </c>
      <c r="C14" s="54">
        <v>0</v>
      </c>
    </row>
    <row r="15" spans="1:4" x14ac:dyDescent="0.2">
      <c r="A15" s="28" t="s">
        <v>26</v>
      </c>
      <c r="B15" s="27">
        <f t="shared" si="0"/>
        <v>0</v>
      </c>
      <c r="C15" s="54">
        <v>0</v>
      </c>
    </row>
    <row r="16" spans="1:4" x14ac:dyDescent="0.2">
      <c r="A16" s="28" t="s">
        <v>27</v>
      </c>
      <c r="B16" s="27">
        <f t="shared" si="0"/>
        <v>0</v>
      </c>
      <c r="C16" s="54">
        <v>0</v>
      </c>
    </row>
    <row r="17" spans="1:4" x14ac:dyDescent="0.2">
      <c r="A17" s="28" t="s">
        <v>28</v>
      </c>
      <c r="B17" s="27">
        <f t="shared" si="0"/>
        <v>0</v>
      </c>
      <c r="C17" s="54">
        <v>0</v>
      </c>
    </row>
    <row r="18" spans="1:4" x14ac:dyDescent="0.2">
      <c r="A18" s="28" t="s">
        <v>29</v>
      </c>
      <c r="B18" s="27">
        <f t="shared" si="0"/>
        <v>0</v>
      </c>
      <c r="C18" s="54">
        <v>0</v>
      </c>
    </row>
    <row r="19" spans="1:4" x14ac:dyDescent="0.2">
      <c r="A19" s="28" t="s">
        <v>30</v>
      </c>
      <c r="B19" s="27">
        <f t="shared" si="0"/>
        <v>0</v>
      </c>
      <c r="C19" s="54">
        <v>0</v>
      </c>
    </row>
    <row r="20" spans="1:4" ht="17" thickBot="1" x14ac:dyDescent="0.25">
      <c r="A20" s="28" t="s">
        <v>31</v>
      </c>
      <c r="B20" s="27">
        <f t="shared" si="0"/>
        <v>0</v>
      </c>
      <c r="C20" s="54">
        <v>0</v>
      </c>
    </row>
    <row r="21" spans="1:4" ht="17" thickBot="1" x14ac:dyDescent="0.25">
      <c r="A21" s="2" t="s">
        <v>32</v>
      </c>
      <c r="B21" s="3"/>
      <c r="C21" s="25">
        <f>SUM(C7:C20)</f>
        <v>0</v>
      </c>
    </row>
    <row r="22" spans="1:4" x14ac:dyDescent="0.2">
      <c r="A22" s="4"/>
      <c r="B22" s="4"/>
      <c r="C22" s="4"/>
      <c r="D22" s="4"/>
    </row>
    <row r="23" spans="1:4" x14ac:dyDescent="0.2">
      <c r="A23" s="4"/>
      <c r="B23" s="4"/>
      <c r="C23" s="4"/>
      <c r="D23" s="4"/>
    </row>
    <row r="25" spans="1:4" x14ac:dyDescent="0.2">
      <c r="A25" s="9" t="s">
        <v>5</v>
      </c>
    </row>
    <row r="26" spans="1:4" x14ac:dyDescent="0.2">
      <c r="A26" s="83"/>
      <c r="B26" s="84"/>
      <c r="C26" s="84"/>
      <c r="D26" s="85"/>
    </row>
    <row r="27" spans="1:4" ht="17" thickBot="1" x14ac:dyDescent="0.25"/>
    <row r="28" spans="1:4" x14ac:dyDescent="0.2">
      <c r="A28" s="10" t="s">
        <v>6</v>
      </c>
      <c r="B28" s="77"/>
      <c r="C28" s="78"/>
      <c r="D28" s="79"/>
    </row>
    <row r="29" spans="1:4" ht="17" thickBot="1" x14ac:dyDescent="0.25">
      <c r="A29" s="11"/>
      <c r="B29" s="80"/>
      <c r="C29" s="81"/>
      <c r="D29" s="82"/>
    </row>
    <row r="30" spans="1:4" x14ac:dyDescent="0.2">
      <c r="A30" s="10" t="s">
        <v>7</v>
      </c>
      <c r="B30" s="77"/>
      <c r="C30" s="78"/>
      <c r="D30" s="79"/>
    </row>
    <row r="31" spans="1:4" ht="17" thickBot="1" x14ac:dyDescent="0.25">
      <c r="A31" s="11"/>
      <c r="B31" s="80"/>
      <c r="C31" s="81"/>
      <c r="D31" s="82"/>
    </row>
    <row r="32" spans="1:4" x14ac:dyDescent="0.2">
      <c r="A32" s="10" t="s">
        <v>8</v>
      </c>
      <c r="B32" s="77"/>
      <c r="C32" s="78"/>
      <c r="D32" s="79"/>
    </row>
    <row r="33" spans="1:4" ht="17" thickBot="1" x14ac:dyDescent="0.25">
      <c r="A33" s="11"/>
      <c r="B33" s="80"/>
      <c r="C33" s="81"/>
      <c r="D33" s="82"/>
    </row>
    <row r="34" spans="1:4" x14ac:dyDescent="0.2">
      <c r="A34" s="10" t="s">
        <v>9</v>
      </c>
      <c r="B34" s="77"/>
      <c r="C34" s="78"/>
      <c r="D34" s="79"/>
    </row>
    <row r="35" spans="1:4" ht="17" thickBot="1" x14ac:dyDescent="0.25">
      <c r="A35" s="11"/>
      <c r="B35" s="80"/>
      <c r="C35" s="81"/>
      <c r="D35" s="82"/>
    </row>
    <row r="36" spans="1:4" x14ac:dyDescent="0.2">
      <c r="A36" s="10" t="s">
        <v>10</v>
      </c>
      <c r="B36" s="12"/>
      <c r="C36" s="13"/>
      <c r="D36" s="14"/>
    </row>
    <row r="37" spans="1:4" x14ac:dyDescent="0.2">
      <c r="A37" s="15"/>
      <c r="B37" s="16"/>
      <c r="C37" s="24"/>
      <c r="D37" s="17"/>
    </row>
    <row r="38" spans="1:4" x14ac:dyDescent="0.2">
      <c r="A38" s="15"/>
      <c r="B38" s="16"/>
      <c r="C38" s="24"/>
      <c r="D38" s="17"/>
    </row>
    <row r="39" spans="1:4" ht="17" thickBot="1" x14ac:dyDescent="0.25">
      <c r="A39" s="11"/>
      <c r="B39" s="18"/>
      <c r="C39" s="19"/>
      <c r="D39" s="20"/>
    </row>
  </sheetData>
  <sheetProtection algorithmName="SHA-512" hashValue="dBbKyWUyG2uzOqT3UmtXc5qSSrSfi2eXayNmZT36v0w+QxoWA6CvemTHaEJmtJ/h66whtbrfMcBivf7aa4ymzg==" saltValue="+2gYb5IX4hPrl1PFR0C3+g==" spinCount="100000" sheet="1" objects="1" scenarios="1"/>
  <protectedRanges>
    <protectedRange sqref="B28:D39" name="NAW gegevens_1"/>
  </protectedRanges>
  <mergeCells count="6">
    <mergeCell ref="B34:D35"/>
    <mergeCell ref="A3:D3"/>
    <mergeCell ref="A26:D26"/>
    <mergeCell ref="B28:D29"/>
    <mergeCell ref="B30:D31"/>
    <mergeCell ref="B32:D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8F81-39AD-9848-947F-5412175BA458}">
  <dimension ref="A1:S73"/>
  <sheetViews>
    <sheetView tabSelected="1" zoomScale="80" zoomScaleNormal="80" workbookViewId="0">
      <selection activeCell="D9" sqref="D9"/>
    </sheetView>
  </sheetViews>
  <sheetFormatPr baseColWidth="10" defaultColWidth="11" defaultRowHeight="16" x14ac:dyDescent="0.2"/>
  <cols>
    <col min="1" max="1" width="34.6640625" customWidth="1"/>
    <col min="2" max="2" width="15.6640625" bestFit="1" customWidth="1"/>
    <col min="3" max="3" width="20.1640625" customWidth="1"/>
    <col min="4" max="4" width="17" customWidth="1"/>
    <col min="5" max="5" width="20.83203125" bestFit="1" customWidth="1"/>
    <col min="6" max="6" width="17.5" customWidth="1"/>
    <col min="7" max="7" width="24.6640625" bestFit="1" customWidth="1"/>
    <col min="8" max="8" width="19.83203125" bestFit="1" customWidth="1"/>
    <col min="9" max="11" width="20.83203125" bestFit="1" customWidth="1"/>
    <col min="12" max="12" width="14.83203125" customWidth="1"/>
    <col min="16" max="16" width="8.83203125" bestFit="1" customWidth="1"/>
  </cols>
  <sheetData>
    <row r="1" spans="1:19" ht="21" x14ac:dyDescent="0.25">
      <c r="A1" s="5" t="s">
        <v>98</v>
      </c>
    </row>
    <row r="2" spans="1:19" x14ac:dyDescent="0.2">
      <c r="A2" s="6" t="s">
        <v>4</v>
      </c>
    </row>
    <row r="3" spans="1:19" ht="90" customHeight="1" thickBot="1" x14ac:dyDescent="0.25">
      <c r="A3" s="76" t="s">
        <v>77</v>
      </c>
      <c r="B3" s="76"/>
      <c r="C3" s="76"/>
      <c r="D3" s="76"/>
      <c r="E3" s="76"/>
      <c r="F3" s="76"/>
      <c r="G3" s="76"/>
      <c r="H3" s="76"/>
      <c r="I3" s="76"/>
    </row>
    <row r="4" spans="1:19" ht="18" customHeight="1" x14ac:dyDescent="0.2">
      <c r="A4" s="22" t="s">
        <v>99</v>
      </c>
      <c r="B4" s="22" t="s">
        <v>33</v>
      </c>
      <c r="C4" s="22" t="s">
        <v>34</v>
      </c>
      <c r="D4" s="22" t="s">
        <v>35</v>
      </c>
      <c r="E4" s="22" t="s">
        <v>36</v>
      </c>
      <c r="F4" s="22" t="s">
        <v>86</v>
      </c>
      <c r="G4" s="22" t="s">
        <v>37</v>
      </c>
      <c r="H4" s="22" t="s">
        <v>38</v>
      </c>
      <c r="I4" s="22" t="s">
        <v>39</v>
      </c>
      <c r="J4" s="22" t="s">
        <v>40</v>
      </c>
      <c r="K4" s="22" t="s">
        <v>41</v>
      </c>
      <c r="L4" s="22" t="s">
        <v>42</v>
      </c>
      <c r="M4" s="22" t="s">
        <v>43</v>
      </c>
      <c r="N4" s="21" t="s">
        <v>44</v>
      </c>
      <c r="O4" s="21" t="s">
        <v>45</v>
      </c>
      <c r="P4" s="35" t="s">
        <v>46</v>
      </c>
      <c r="Q4" s="44" t="s">
        <v>47</v>
      </c>
      <c r="R4" s="45" t="s">
        <v>48</v>
      </c>
      <c r="S4" s="46" t="s">
        <v>49</v>
      </c>
    </row>
    <row r="5" spans="1:19" ht="18" customHeight="1" x14ac:dyDescent="0.2">
      <c r="A5" s="8" t="s">
        <v>100</v>
      </c>
      <c r="B5" s="55">
        <v>0</v>
      </c>
      <c r="C5" s="55">
        <v>0</v>
      </c>
      <c r="D5" s="55">
        <v>0</v>
      </c>
      <c r="E5" s="55">
        <v>0</v>
      </c>
      <c r="F5" s="55">
        <v>0</v>
      </c>
      <c r="G5" s="55">
        <v>0</v>
      </c>
      <c r="H5" s="55">
        <v>0</v>
      </c>
      <c r="I5" s="55">
        <v>0</v>
      </c>
      <c r="J5" s="55">
        <v>0</v>
      </c>
      <c r="K5" s="55">
        <v>0</v>
      </c>
      <c r="L5" s="55">
        <v>0</v>
      </c>
      <c r="M5" s="55">
        <v>0</v>
      </c>
      <c r="N5" s="55">
        <v>0</v>
      </c>
      <c r="O5" s="55">
        <v>0</v>
      </c>
      <c r="P5" s="58">
        <v>0</v>
      </c>
      <c r="Q5" s="47">
        <f>AVERAGE(B5:P5)</f>
        <v>0</v>
      </c>
      <c r="R5" s="39">
        <v>0.35</v>
      </c>
      <c r="S5" s="48">
        <f>R5*Q5</f>
        <v>0</v>
      </c>
    </row>
    <row r="6" spans="1:19" ht="18" customHeight="1" x14ac:dyDescent="0.2">
      <c r="A6" s="8" t="s">
        <v>101</v>
      </c>
      <c r="B6" s="55">
        <v>0</v>
      </c>
      <c r="C6" s="55">
        <v>0</v>
      </c>
      <c r="D6" s="55">
        <v>0</v>
      </c>
      <c r="E6" s="55">
        <v>0</v>
      </c>
      <c r="F6" s="55">
        <v>0</v>
      </c>
      <c r="G6" s="55">
        <v>0</v>
      </c>
      <c r="H6" s="55">
        <v>0</v>
      </c>
      <c r="I6" s="55">
        <v>0</v>
      </c>
      <c r="J6" s="55">
        <v>0</v>
      </c>
      <c r="K6" s="55">
        <v>0</v>
      </c>
      <c r="L6" s="55">
        <v>0</v>
      </c>
      <c r="M6" s="55">
        <v>0</v>
      </c>
      <c r="N6" s="55">
        <v>0</v>
      </c>
      <c r="O6" s="55">
        <v>0</v>
      </c>
      <c r="P6" s="58">
        <v>0</v>
      </c>
      <c r="Q6" s="47">
        <f>AVERAGE(B6:P6)</f>
        <v>0</v>
      </c>
      <c r="R6" s="39">
        <v>0.2</v>
      </c>
      <c r="S6" s="48">
        <f>R6*Q6</f>
        <v>0</v>
      </c>
    </row>
    <row r="7" spans="1:19" ht="18" customHeight="1" x14ac:dyDescent="0.2">
      <c r="A7" s="22" t="s">
        <v>102</v>
      </c>
      <c r="B7" s="22" t="s">
        <v>57</v>
      </c>
      <c r="C7" s="22" t="s">
        <v>103</v>
      </c>
      <c r="D7" s="22" t="s">
        <v>104</v>
      </c>
      <c r="E7" s="22" t="s">
        <v>105</v>
      </c>
      <c r="F7" s="22" t="s">
        <v>106</v>
      </c>
      <c r="G7" s="22"/>
      <c r="H7" s="22"/>
      <c r="I7" s="22"/>
      <c r="J7" s="22"/>
      <c r="K7" s="22"/>
      <c r="L7" s="22"/>
      <c r="M7" s="22"/>
      <c r="N7" s="21"/>
      <c r="O7" s="21"/>
      <c r="P7" s="35"/>
      <c r="Q7" s="49" t="s">
        <v>47</v>
      </c>
      <c r="R7" s="21" t="s">
        <v>48</v>
      </c>
      <c r="S7" s="41" t="s">
        <v>49</v>
      </c>
    </row>
    <row r="8" spans="1:19" ht="18" customHeight="1" x14ac:dyDescent="0.2">
      <c r="A8" s="8" t="s">
        <v>107</v>
      </c>
      <c r="B8" s="55">
        <v>0</v>
      </c>
      <c r="C8" s="55">
        <v>0</v>
      </c>
      <c r="D8" s="55">
        <v>0</v>
      </c>
      <c r="E8" s="55">
        <v>0</v>
      </c>
      <c r="F8" s="55">
        <v>0</v>
      </c>
      <c r="G8" s="27" t="s">
        <v>50</v>
      </c>
      <c r="H8" s="27" t="s">
        <v>50</v>
      </c>
      <c r="I8" s="27" t="s">
        <v>50</v>
      </c>
      <c r="J8" s="27" t="s">
        <v>50</v>
      </c>
      <c r="K8" s="27" t="s">
        <v>50</v>
      </c>
      <c r="L8" s="27" t="s">
        <v>50</v>
      </c>
      <c r="M8" s="27" t="s">
        <v>50</v>
      </c>
      <c r="N8" s="27" t="s">
        <v>50</v>
      </c>
      <c r="O8" s="27" t="s">
        <v>50</v>
      </c>
      <c r="P8" s="96" t="s">
        <v>50</v>
      </c>
      <c r="Q8" s="47">
        <f>AVERAGE(B8:F8)</f>
        <v>0</v>
      </c>
      <c r="R8" s="39">
        <v>0.2</v>
      </c>
      <c r="S8" s="48">
        <f>R8*Q8</f>
        <v>0</v>
      </c>
    </row>
    <row r="9" spans="1:19" ht="18" customHeight="1" x14ac:dyDescent="0.2">
      <c r="A9" s="22" t="s">
        <v>108</v>
      </c>
      <c r="B9" s="22" t="s">
        <v>109</v>
      </c>
      <c r="C9" s="22" t="s">
        <v>62</v>
      </c>
      <c r="D9" s="22"/>
      <c r="E9" s="22"/>
      <c r="F9" s="22"/>
      <c r="G9" s="22"/>
      <c r="H9" s="22"/>
      <c r="I9" s="22"/>
      <c r="J9" s="22"/>
      <c r="K9" s="22"/>
      <c r="L9" s="22"/>
      <c r="M9" s="22"/>
      <c r="N9" s="21"/>
      <c r="O9" s="21"/>
      <c r="P9" s="35"/>
      <c r="Q9" s="49" t="s">
        <v>47</v>
      </c>
      <c r="R9" s="21" t="s">
        <v>48</v>
      </c>
      <c r="S9" s="41" t="s">
        <v>49</v>
      </c>
    </row>
    <row r="10" spans="1:19" ht="18" customHeight="1" x14ac:dyDescent="0.2">
      <c r="A10" s="8" t="s">
        <v>110</v>
      </c>
      <c r="B10" s="55">
        <v>0</v>
      </c>
      <c r="C10" s="55">
        <v>0</v>
      </c>
      <c r="D10" s="27" t="s">
        <v>50</v>
      </c>
      <c r="E10" s="27" t="s">
        <v>50</v>
      </c>
      <c r="F10" s="27" t="s">
        <v>50</v>
      </c>
      <c r="G10" s="27" t="s">
        <v>50</v>
      </c>
      <c r="H10" s="27" t="s">
        <v>50</v>
      </c>
      <c r="I10" s="27" t="s">
        <v>50</v>
      </c>
      <c r="J10" s="27" t="s">
        <v>50</v>
      </c>
      <c r="K10" s="27" t="s">
        <v>50</v>
      </c>
      <c r="L10" s="27" t="s">
        <v>50</v>
      </c>
      <c r="M10" s="27" t="s">
        <v>50</v>
      </c>
      <c r="N10" s="27" t="s">
        <v>50</v>
      </c>
      <c r="O10" s="27" t="s">
        <v>50</v>
      </c>
      <c r="P10" s="96" t="s">
        <v>50</v>
      </c>
      <c r="Q10" s="47">
        <f>AVERAGE(B10:C10)</f>
        <v>0</v>
      </c>
      <c r="R10" s="39">
        <v>0.05</v>
      </c>
      <c r="S10" s="48">
        <f>R10*Q10</f>
        <v>0</v>
      </c>
    </row>
    <row r="11" spans="1:19" ht="18" customHeight="1" x14ac:dyDescent="0.2">
      <c r="A11" s="22" t="s">
        <v>111</v>
      </c>
      <c r="B11" s="22" t="s">
        <v>112</v>
      </c>
      <c r="C11" s="22"/>
      <c r="D11" s="22"/>
      <c r="E11" s="22"/>
      <c r="F11" s="22"/>
      <c r="G11" s="22"/>
      <c r="H11" s="22"/>
      <c r="I11" s="22"/>
      <c r="J11" s="22"/>
      <c r="K11" s="22"/>
      <c r="L11" s="22"/>
      <c r="M11" s="22"/>
      <c r="N11" s="21"/>
      <c r="O11" s="21"/>
      <c r="P11" s="35"/>
      <c r="Q11" s="49" t="s">
        <v>47</v>
      </c>
      <c r="R11" s="21" t="s">
        <v>48</v>
      </c>
      <c r="S11" s="41" t="s">
        <v>49</v>
      </c>
    </row>
    <row r="12" spans="1:19" ht="18" customHeight="1" x14ac:dyDescent="0.2">
      <c r="A12" s="8" t="s">
        <v>113</v>
      </c>
      <c r="B12" s="55">
        <v>0</v>
      </c>
      <c r="C12" s="27" t="s">
        <v>50</v>
      </c>
      <c r="D12" s="27" t="s">
        <v>50</v>
      </c>
      <c r="E12" s="27" t="s">
        <v>50</v>
      </c>
      <c r="F12" s="27" t="s">
        <v>50</v>
      </c>
      <c r="G12" s="27" t="s">
        <v>50</v>
      </c>
      <c r="H12" s="27" t="s">
        <v>50</v>
      </c>
      <c r="I12" s="27" t="s">
        <v>50</v>
      </c>
      <c r="J12" s="27" t="s">
        <v>50</v>
      </c>
      <c r="K12" s="27" t="s">
        <v>50</v>
      </c>
      <c r="L12" s="27" t="s">
        <v>50</v>
      </c>
      <c r="M12" s="27" t="s">
        <v>50</v>
      </c>
      <c r="N12" s="27" t="s">
        <v>50</v>
      </c>
      <c r="O12" s="27" t="s">
        <v>50</v>
      </c>
      <c r="P12" s="96" t="s">
        <v>50</v>
      </c>
      <c r="Q12" s="47">
        <f>B12</f>
        <v>0</v>
      </c>
      <c r="R12" s="39">
        <v>0.05</v>
      </c>
      <c r="S12" s="48">
        <f>R12*Q12</f>
        <v>0</v>
      </c>
    </row>
    <row r="13" spans="1:19" ht="18" customHeight="1" x14ac:dyDescent="0.2">
      <c r="A13" s="22" t="s">
        <v>114</v>
      </c>
      <c r="B13" s="22" t="s">
        <v>62</v>
      </c>
      <c r="C13" s="22" t="s">
        <v>33</v>
      </c>
      <c r="D13" s="22" t="s">
        <v>115</v>
      </c>
      <c r="E13" s="22"/>
      <c r="F13" s="22"/>
      <c r="G13" s="22"/>
      <c r="H13" s="22"/>
      <c r="I13" s="22"/>
      <c r="J13" s="22"/>
      <c r="K13" s="22"/>
      <c r="L13" s="22"/>
      <c r="M13" s="22"/>
      <c r="N13" s="21"/>
      <c r="O13" s="21"/>
      <c r="P13" s="35"/>
      <c r="Q13" s="49" t="s">
        <v>47</v>
      </c>
      <c r="R13" s="21" t="s">
        <v>48</v>
      </c>
      <c r="S13" s="41" t="s">
        <v>49</v>
      </c>
    </row>
    <row r="14" spans="1:19" ht="18" customHeight="1" x14ac:dyDescent="0.2">
      <c r="A14" s="8" t="s">
        <v>116</v>
      </c>
      <c r="B14" s="55">
        <v>0</v>
      </c>
      <c r="C14" s="55">
        <v>0</v>
      </c>
      <c r="D14" s="55">
        <v>0</v>
      </c>
      <c r="E14" s="27" t="s">
        <v>50</v>
      </c>
      <c r="F14" s="27" t="s">
        <v>50</v>
      </c>
      <c r="G14" s="27" t="s">
        <v>50</v>
      </c>
      <c r="H14" s="27" t="s">
        <v>50</v>
      </c>
      <c r="I14" s="27" t="s">
        <v>50</v>
      </c>
      <c r="J14" s="27" t="s">
        <v>50</v>
      </c>
      <c r="K14" s="27" t="s">
        <v>50</v>
      </c>
      <c r="L14" s="27" t="s">
        <v>50</v>
      </c>
      <c r="M14" s="27" t="s">
        <v>50</v>
      </c>
      <c r="N14" s="27" t="s">
        <v>50</v>
      </c>
      <c r="O14" s="27" t="s">
        <v>50</v>
      </c>
      <c r="P14" s="96" t="s">
        <v>50</v>
      </c>
      <c r="Q14" s="47">
        <f>AVERAGE(B14:D14)</f>
        <v>0</v>
      </c>
      <c r="R14" s="39">
        <v>0.05</v>
      </c>
      <c r="S14" s="48">
        <f>R14*Q14</f>
        <v>0</v>
      </c>
    </row>
    <row r="15" spans="1:19" ht="18" customHeight="1" x14ac:dyDescent="0.2">
      <c r="A15" s="22" t="s">
        <v>111</v>
      </c>
      <c r="B15" s="22" t="s">
        <v>62</v>
      </c>
      <c r="C15" s="22" t="s">
        <v>117</v>
      </c>
      <c r="D15" s="22"/>
      <c r="E15" s="22"/>
      <c r="F15" s="22"/>
      <c r="G15" s="22"/>
      <c r="H15" s="22"/>
      <c r="I15" s="22"/>
      <c r="J15" s="22"/>
      <c r="K15" s="22"/>
      <c r="L15" s="22"/>
      <c r="M15" s="22"/>
      <c r="N15" s="21"/>
      <c r="O15" s="21"/>
      <c r="P15" s="35"/>
      <c r="Q15" s="49" t="s">
        <v>47</v>
      </c>
      <c r="R15" s="21" t="s">
        <v>48</v>
      </c>
      <c r="S15" s="41" t="s">
        <v>49</v>
      </c>
    </row>
    <row r="16" spans="1:19" ht="18" customHeight="1" x14ac:dyDescent="0.2">
      <c r="A16" s="8" t="s">
        <v>118</v>
      </c>
      <c r="B16" s="55">
        <v>0</v>
      </c>
      <c r="C16" s="55">
        <v>0</v>
      </c>
      <c r="D16" s="27" t="s">
        <v>50</v>
      </c>
      <c r="E16" s="27" t="s">
        <v>50</v>
      </c>
      <c r="F16" s="27" t="s">
        <v>50</v>
      </c>
      <c r="G16" s="27" t="s">
        <v>50</v>
      </c>
      <c r="H16" s="27" t="s">
        <v>50</v>
      </c>
      <c r="I16" s="27" t="s">
        <v>50</v>
      </c>
      <c r="J16" s="27" t="s">
        <v>50</v>
      </c>
      <c r="K16" s="27" t="s">
        <v>50</v>
      </c>
      <c r="L16" s="27" t="s">
        <v>50</v>
      </c>
      <c r="M16" s="27" t="s">
        <v>50</v>
      </c>
      <c r="N16" s="27" t="s">
        <v>50</v>
      </c>
      <c r="O16" s="27" t="s">
        <v>50</v>
      </c>
      <c r="P16" s="96" t="s">
        <v>50</v>
      </c>
      <c r="Q16" s="47">
        <f>AVERAGE(B16:C16)</f>
        <v>0</v>
      </c>
      <c r="R16" s="39">
        <v>0.05</v>
      </c>
      <c r="S16" s="48">
        <f>R16*Q16</f>
        <v>0</v>
      </c>
    </row>
    <row r="17" spans="1:19" ht="18" customHeight="1" x14ac:dyDescent="0.2">
      <c r="A17" s="22" t="s">
        <v>111</v>
      </c>
      <c r="B17" s="22" t="s">
        <v>62</v>
      </c>
      <c r="C17" s="22" t="s">
        <v>33</v>
      </c>
      <c r="D17" s="22"/>
      <c r="E17" s="22"/>
      <c r="F17" s="22"/>
      <c r="G17" s="22"/>
      <c r="H17" s="22"/>
      <c r="I17" s="22"/>
      <c r="J17" s="22"/>
      <c r="K17" s="22"/>
      <c r="L17" s="22"/>
      <c r="M17" s="22"/>
      <c r="N17" s="21"/>
      <c r="O17" s="21"/>
      <c r="P17" s="35"/>
      <c r="Q17" s="49" t="s">
        <v>47</v>
      </c>
      <c r="R17" s="21" t="s">
        <v>48</v>
      </c>
      <c r="S17" s="41" t="s">
        <v>49</v>
      </c>
    </row>
    <row r="18" spans="1:19" ht="18" customHeight="1" thickBot="1" x14ac:dyDescent="0.25">
      <c r="A18" s="8" t="s">
        <v>119</v>
      </c>
      <c r="B18" s="55">
        <v>0</v>
      </c>
      <c r="C18" s="55">
        <v>0</v>
      </c>
      <c r="D18" s="27" t="s">
        <v>50</v>
      </c>
      <c r="E18" s="27" t="s">
        <v>50</v>
      </c>
      <c r="F18" s="27" t="s">
        <v>50</v>
      </c>
      <c r="G18" s="27" t="s">
        <v>50</v>
      </c>
      <c r="H18" s="27" t="s">
        <v>50</v>
      </c>
      <c r="I18" s="27" t="s">
        <v>50</v>
      </c>
      <c r="J18" s="27" t="s">
        <v>50</v>
      </c>
      <c r="K18" s="27" t="s">
        <v>50</v>
      </c>
      <c r="L18" s="27" t="s">
        <v>50</v>
      </c>
      <c r="M18" s="27" t="s">
        <v>50</v>
      </c>
      <c r="N18" s="27" t="s">
        <v>50</v>
      </c>
      <c r="O18" s="27" t="s">
        <v>50</v>
      </c>
      <c r="P18" s="96" t="s">
        <v>50</v>
      </c>
      <c r="Q18" s="97">
        <f>AVERAGE(B18:C18)</f>
        <v>0</v>
      </c>
      <c r="R18" s="98">
        <v>0.05</v>
      </c>
      <c r="S18" s="99">
        <f>R18*Q18</f>
        <v>0</v>
      </c>
    </row>
    <row r="19" spans="1:19" ht="18" customHeight="1" x14ac:dyDescent="0.2">
      <c r="A19" s="8"/>
      <c r="B19" s="8"/>
      <c r="C19" s="8"/>
      <c r="D19" s="74"/>
      <c r="E19" s="75"/>
      <c r="F19" s="75"/>
      <c r="G19" s="75"/>
      <c r="H19" s="75"/>
    </row>
    <row r="20" spans="1:19" ht="18" customHeight="1" x14ac:dyDescent="0.2">
      <c r="A20" s="8"/>
      <c r="B20" s="8"/>
      <c r="C20" s="8"/>
      <c r="D20" s="74"/>
      <c r="E20" s="75"/>
      <c r="F20" s="75"/>
      <c r="G20" s="75"/>
      <c r="H20" s="75"/>
    </row>
    <row r="21" spans="1:19" ht="18" customHeight="1" x14ac:dyDescent="0.2">
      <c r="A21" s="8"/>
      <c r="B21" s="8"/>
      <c r="C21" s="8"/>
      <c r="D21" s="74"/>
      <c r="E21" s="75"/>
      <c r="F21" s="75"/>
      <c r="G21" s="75"/>
      <c r="H21" s="75"/>
    </row>
    <row r="22" spans="1:19" ht="17" thickBot="1" x14ac:dyDescent="0.25">
      <c r="A22" s="26"/>
      <c r="B22" s="74"/>
      <c r="C22" s="74"/>
      <c r="D22" s="74"/>
      <c r="E22" s="74"/>
      <c r="F22" s="74"/>
      <c r="G22" s="74"/>
      <c r="H22" s="74"/>
      <c r="I22" s="74"/>
      <c r="J22" s="74"/>
      <c r="K22" s="74"/>
      <c r="L22" s="74"/>
      <c r="M22" s="32"/>
    </row>
    <row r="23" spans="1:19" x14ac:dyDescent="0.2">
      <c r="A23" s="22" t="s">
        <v>81</v>
      </c>
      <c r="B23" s="22" t="s">
        <v>33</v>
      </c>
      <c r="C23" s="22" t="s">
        <v>34</v>
      </c>
      <c r="D23" s="22" t="s">
        <v>35</v>
      </c>
      <c r="E23" s="22" t="s">
        <v>36</v>
      </c>
      <c r="F23" s="22" t="s">
        <v>86</v>
      </c>
      <c r="G23" s="22" t="s">
        <v>37</v>
      </c>
      <c r="H23" s="22" t="s">
        <v>38</v>
      </c>
      <c r="I23" s="22" t="s">
        <v>39</v>
      </c>
      <c r="J23" s="22" t="s">
        <v>40</v>
      </c>
      <c r="K23" s="22" t="s">
        <v>41</v>
      </c>
      <c r="L23" s="22" t="s">
        <v>42</v>
      </c>
      <c r="M23" s="22" t="s">
        <v>43</v>
      </c>
      <c r="N23" s="21" t="s">
        <v>44</v>
      </c>
      <c r="O23" s="21" t="s">
        <v>45</v>
      </c>
      <c r="P23" s="41" t="s">
        <v>46</v>
      </c>
      <c r="Q23" s="44" t="s">
        <v>47</v>
      </c>
      <c r="R23" s="45" t="s">
        <v>48</v>
      </c>
      <c r="S23" s="46" t="s">
        <v>49</v>
      </c>
    </row>
    <row r="24" spans="1:19" x14ac:dyDescent="0.2">
      <c r="A24" s="1" t="s">
        <v>0</v>
      </c>
      <c r="B24" s="55">
        <v>0</v>
      </c>
      <c r="C24" s="55">
        <v>0</v>
      </c>
      <c r="D24" s="55">
        <v>0</v>
      </c>
      <c r="E24" s="55">
        <v>0</v>
      </c>
      <c r="F24" s="27" t="s">
        <v>50</v>
      </c>
      <c r="G24" s="55">
        <v>0</v>
      </c>
      <c r="H24" s="55">
        <v>0</v>
      </c>
      <c r="I24" s="55">
        <v>0</v>
      </c>
      <c r="J24" s="55">
        <v>0</v>
      </c>
      <c r="K24" s="55">
        <v>0</v>
      </c>
      <c r="L24" s="55">
        <v>0</v>
      </c>
      <c r="M24" s="55">
        <v>0</v>
      </c>
      <c r="N24" s="55">
        <v>0</v>
      </c>
      <c r="O24" s="55">
        <v>0</v>
      </c>
      <c r="P24" s="56">
        <v>0</v>
      </c>
      <c r="Q24" s="47">
        <f>AVERAGE(B24:P24)</f>
        <v>0</v>
      </c>
      <c r="R24" s="39">
        <v>0.15</v>
      </c>
      <c r="S24" s="48">
        <f>R24*Q24</f>
        <v>0</v>
      </c>
    </row>
    <row r="25" spans="1:19" x14ac:dyDescent="0.2">
      <c r="A25" s="1" t="s">
        <v>1</v>
      </c>
      <c r="B25" s="55">
        <v>0</v>
      </c>
      <c r="C25" s="55">
        <v>0</v>
      </c>
      <c r="D25" s="55">
        <v>0</v>
      </c>
      <c r="E25" s="55">
        <v>0</v>
      </c>
      <c r="F25" s="27" t="s">
        <v>50</v>
      </c>
      <c r="G25" s="55">
        <v>0</v>
      </c>
      <c r="H25" s="55">
        <v>0</v>
      </c>
      <c r="I25" s="55">
        <v>0</v>
      </c>
      <c r="J25" s="55">
        <v>0</v>
      </c>
      <c r="K25" s="55">
        <v>0</v>
      </c>
      <c r="L25" s="55">
        <v>0</v>
      </c>
      <c r="M25" s="55">
        <v>0</v>
      </c>
      <c r="N25" s="55">
        <v>0</v>
      </c>
      <c r="O25" s="27" t="s">
        <v>50</v>
      </c>
      <c r="P25" s="42" t="s">
        <v>50</v>
      </c>
      <c r="Q25" s="47">
        <f>AVERAGE(B25:N25)</f>
        <v>0</v>
      </c>
      <c r="R25" s="39">
        <v>0.1</v>
      </c>
      <c r="S25" s="48">
        <f t="shared" ref="S25:S28" si="0">R25*Q25</f>
        <v>0</v>
      </c>
    </row>
    <row r="26" spans="1:19" x14ac:dyDescent="0.2">
      <c r="A26" s="1" t="s">
        <v>76</v>
      </c>
      <c r="B26" s="55">
        <v>0</v>
      </c>
      <c r="C26" s="55">
        <v>0</v>
      </c>
      <c r="D26" s="55">
        <v>0</v>
      </c>
      <c r="E26" s="55">
        <v>0</v>
      </c>
      <c r="F26" s="27" t="s">
        <v>50</v>
      </c>
      <c r="G26" s="55">
        <v>0</v>
      </c>
      <c r="H26" s="55">
        <v>0</v>
      </c>
      <c r="I26" s="55">
        <v>0</v>
      </c>
      <c r="J26" s="55">
        <v>0</v>
      </c>
      <c r="K26" s="55">
        <v>0</v>
      </c>
      <c r="L26" s="55">
        <v>0</v>
      </c>
      <c r="M26" s="55">
        <v>0</v>
      </c>
      <c r="N26" s="55">
        <v>0</v>
      </c>
      <c r="O26" s="27" t="s">
        <v>50</v>
      </c>
      <c r="P26" s="42" t="s">
        <v>50</v>
      </c>
      <c r="Q26" s="47">
        <f>AVERAGE(B26:N26)</f>
        <v>0</v>
      </c>
      <c r="R26" s="39">
        <v>0.05</v>
      </c>
      <c r="S26" s="48">
        <f>R26*Q26</f>
        <v>0</v>
      </c>
    </row>
    <row r="27" spans="1:19" x14ac:dyDescent="0.2">
      <c r="A27" s="1" t="s">
        <v>51</v>
      </c>
      <c r="B27" s="55">
        <v>0</v>
      </c>
      <c r="C27" s="55">
        <v>0</v>
      </c>
      <c r="D27" s="55">
        <v>0</v>
      </c>
      <c r="E27" s="55">
        <v>0</v>
      </c>
      <c r="F27" s="27" t="s">
        <v>50</v>
      </c>
      <c r="G27" s="55">
        <v>0</v>
      </c>
      <c r="H27" s="27" t="s">
        <v>50</v>
      </c>
      <c r="I27" s="27" t="s">
        <v>50</v>
      </c>
      <c r="J27" s="27" t="s">
        <v>50</v>
      </c>
      <c r="K27" s="27" t="s">
        <v>50</v>
      </c>
      <c r="L27" s="27" t="s">
        <v>50</v>
      </c>
      <c r="M27" s="27" t="s">
        <v>50</v>
      </c>
      <c r="N27" s="27" t="s">
        <v>50</v>
      </c>
      <c r="O27" s="27" t="s">
        <v>50</v>
      </c>
      <c r="P27" s="42" t="s">
        <v>50</v>
      </c>
      <c r="Q27" s="47">
        <f>AVERAGE(B27:G27)</f>
        <v>0</v>
      </c>
      <c r="R27" s="39">
        <v>0.05</v>
      </c>
      <c r="S27" s="48">
        <f t="shared" si="0"/>
        <v>0</v>
      </c>
    </row>
    <row r="28" spans="1:19" x14ac:dyDescent="0.2">
      <c r="A28" s="33" t="s">
        <v>2</v>
      </c>
      <c r="B28" s="27" t="s">
        <v>50</v>
      </c>
      <c r="C28" s="27" t="s">
        <v>50</v>
      </c>
      <c r="D28" s="55">
        <v>0</v>
      </c>
      <c r="E28" s="27" t="s">
        <v>50</v>
      </c>
      <c r="F28" s="55">
        <v>0</v>
      </c>
      <c r="G28" s="27" t="s">
        <v>50</v>
      </c>
      <c r="H28" s="27" t="s">
        <v>50</v>
      </c>
      <c r="I28" s="27" t="s">
        <v>50</v>
      </c>
      <c r="J28" s="27" t="s">
        <v>50</v>
      </c>
      <c r="K28" s="27" t="s">
        <v>50</v>
      </c>
      <c r="L28" s="27" t="s">
        <v>50</v>
      </c>
      <c r="M28" s="27" t="s">
        <v>50</v>
      </c>
      <c r="N28" s="27" t="s">
        <v>50</v>
      </c>
      <c r="O28" s="27" t="s">
        <v>50</v>
      </c>
      <c r="P28" s="42" t="s">
        <v>50</v>
      </c>
      <c r="Q28" s="47">
        <f>AVERAGE(B28:N28)</f>
        <v>0</v>
      </c>
      <c r="R28" s="39">
        <v>0.05</v>
      </c>
      <c r="S28" s="48">
        <f t="shared" si="0"/>
        <v>0</v>
      </c>
    </row>
    <row r="29" spans="1:19" x14ac:dyDescent="0.2">
      <c r="A29" s="1" t="s">
        <v>52</v>
      </c>
      <c r="B29" s="55">
        <v>0</v>
      </c>
      <c r="C29" s="55">
        <v>0</v>
      </c>
      <c r="D29" s="55">
        <v>0</v>
      </c>
      <c r="E29" s="55">
        <v>0</v>
      </c>
      <c r="F29" s="27" t="s">
        <v>50</v>
      </c>
      <c r="G29" s="55">
        <v>0</v>
      </c>
      <c r="H29" s="55">
        <v>0</v>
      </c>
      <c r="I29" s="55">
        <v>0</v>
      </c>
      <c r="J29" s="55">
        <v>0</v>
      </c>
      <c r="K29" s="55">
        <v>0</v>
      </c>
      <c r="L29" s="55">
        <v>0</v>
      </c>
      <c r="M29" s="55">
        <v>0</v>
      </c>
      <c r="N29" s="55">
        <v>0</v>
      </c>
      <c r="O29" s="27" t="s">
        <v>50</v>
      </c>
      <c r="P29" s="42" t="s">
        <v>50</v>
      </c>
      <c r="Q29" s="47">
        <f>AVERAGE(B29:N29)</f>
        <v>0</v>
      </c>
      <c r="R29" s="39">
        <v>0.05</v>
      </c>
      <c r="S29" s="48">
        <f>R29*Q29</f>
        <v>0</v>
      </c>
    </row>
    <row r="30" spans="1:19" x14ac:dyDescent="0.2">
      <c r="A30" s="1" t="s">
        <v>54</v>
      </c>
      <c r="B30" s="55">
        <v>0</v>
      </c>
      <c r="C30" s="55">
        <v>0</v>
      </c>
      <c r="D30" s="55">
        <v>0</v>
      </c>
      <c r="E30" s="55">
        <v>0</v>
      </c>
      <c r="F30" s="27" t="s">
        <v>50</v>
      </c>
      <c r="G30" s="55">
        <v>0</v>
      </c>
      <c r="H30" s="55">
        <v>0</v>
      </c>
      <c r="I30" s="55">
        <v>0</v>
      </c>
      <c r="J30" s="55">
        <v>0</v>
      </c>
      <c r="K30" s="55">
        <v>0</v>
      </c>
      <c r="L30" s="55">
        <v>0</v>
      </c>
      <c r="M30" s="55">
        <v>0</v>
      </c>
      <c r="N30" s="55">
        <v>0</v>
      </c>
      <c r="O30" s="27" t="s">
        <v>50</v>
      </c>
      <c r="P30" s="42" t="s">
        <v>50</v>
      </c>
      <c r="Q30" s="47">
        <f>AVERAGE(B30:N30)</f>
        <v>0</v>
      </c>
      <c r="R30" s="39">
        <v>2.5000000000000001E-2</v>
      </c>
      <c r="S30" s="48">
        <f>R30*Q30</f>
        <v>0</v>
      </c>
    </row>
    <row r="31" spans="1:19" x14ac:dyDescent="0.2">
      <c r="A31" s="1" t="s">
        <v>55</v>
      </c>
      <c r="B31" s="55">
        <v>0</v>
      </c>
      <c r="C31" s="55">
        <v>0</v>
      </c>
      <c r="D31" s="27" t="s">
        <v>50</v>
      </c>
      <c r="E31" s="27" t="s">
        <v>50</v>
      </c>
      <c r="F31" s="27" t="s">
        <v>50</v>
      </c>
      <c r="G31" s="27" t="s">
        <v>50</v>
      </c>
      <c r="H31" s="27" t="s">
        <v>50</v>
      </c>
      <c r="I31" s="27" t="s">
        <v>50</v>
      </c>
      <c r="J31" s="27" t="s">
        <v>50</v>
      </c>
      <c r="K31" s="27" t="s">
        <v>50</v>
      </c>
      <c r="L31" s="27" t="s">
        <v>50</v>
      </c>
      <c r="M31" s="27" t="s">
        <v>50</v>
      </c>
      <c r="N31" s="27" t="s">
        <v>50</v>
      </c>
      <c r="O31" s="27" t="s">
        <v>50</v>
      </c>
      <c r="P31" s="42" t="s">
        <v>50</v>
      </c>
      <c r="Q31" s="47">
        <f>AVERAGE(B31:C31)</f>
        <v>0</v>
      </c>
      <c r="R31" s="39">
        <v>2.5000000000000001E-2</v>
      </c>
      <c r="S31" s="48">
        <f>R31*Q31</f>
        <v>0</v>
      </c>
    </row>
    <row r="32" spans="1:19" x14ac:dyDescent="0.2">
      <c r="A32" s="1" t="s">
        <v>56</v>
      </c>
      <c r="B32" s="55">
        <v>0</v>
      </c>
      <c r="C32" s="55">
        <v>0</v>
      </c>
      <c r="D32" s="55">
        <v>0</v>
      </c>
      <c r="E32" s="27" t="s">
        <v>50</v>
      </c>
      <c r="F32" s="27" t="s">
        <v>50</v>
      </c>
      <c r="G32" s="27" t="s">
        <v>50</v>
      </c>
      <c r="H32" s="27" t="s">
        <v>50</v>
      </c>
      <c r="I32" s="27" t="s">
        <v>50</v>
      </c>
      <c r="J32" s="27" t="s">
        <v>50</v>
      </c>
      <c r="K32" s="27" t="s">
        <v>50</v>
      </c>
      <c r="L32" s="27" t="s">
        <v>50</v>
      </c>
      <c r="M32" s="27" t="s">
        <v>50</v>
      </c>
      <c r="N32" s="27" t="s">
        <v>50</v>
      </c>
      <c r="O32" s="27" t="s">
        <v>50</v>
      </c>
      <c r="P32" s="42" t="s">
        <v>50</v>
      </c>
      <c r="Q32" s="47">
        <f>AVERAGE(B32:D32)</f>
        <v>0</v>
      </c>
      <c r="R32" s="39">
        <v>2.5000000000000001E-2</v>
      </c>
      <c r="S32" s="48">
        <f>R32*Q32</f>
        <v>0</v>
      </c>
    </row>
    <row r="33" spans="1:19" x14ac:dyDescent="0.2">
      <c r="A33" s="22" t="s">
        <v>87</v>
      </c>
      <c r="B33" s="22" t="s">
        <v>88</v>
      </c>
      <c r="C33" s="22"/>
      <c r="D33" s="21"/>
      <c r="E33" s="21"/>
      <c r="F33" s="21"/>
      <c r="G33" s="21"/>
      <c r="H33" s="21"/>
      <c r="I33" s="21"/>
      <c r="J33" s="21"/>
      <c r="K33" s="21"/>
      <c r="L33" s="21"/>
      <c r="M33" s="21"/>
      <c r="N33" s="21"/>
      <c r="O33" s="21"/>
      <c r="P33" s="41"/>
      <c r="Q33" s="49" t="s">
        <v>47</v>
      </c>
      <c r="R33" s="21" t="s">
        <v>48</v>
      </c>
      <c r="S33" s="41" t="s">
        <v>49</v>
      </c>
    </row>
    <row r="34" spans="1:19" x14ac:dyDescent="0.2">
      <c r="A34" s="1" t="s">
        <v>53</v>
      </c>
      <c r="B34" s="55">
        <v>0</v>
      </c>
      <c r="C34" s="27" t="s">
        <v>50</v>
      </c>
      <c r="D34" s="27" t="s">
        <v>50</v>
      </c>
      <c r="E34" s="27" t="s">
        <v>50</v>
      </c>
      <c r="F34" s="27"/>
      <c r="G34" s="27" t="s">
        <v>50</v>
      </c>
      <c r="H34" s="27" t="s">
        <v>50</v>
      </c>
      <c r="I34" s="27" t="s">
        <v>50</v>
      </c>
      <c r="J34" s="27" t="s">
        <v>50</v>
      </c>
      <c r="K34" s="27" t="s">
        <v>50</v>
      </c>
      <c r="L34" s="27" t="s">
        <v>50</v>
      </c>
      <c r="M34" s="27" t="s">
        <v>50</v>
      </c>
      <c r="N34" s="27" t="s">
        <v>50</v>
      </c>
      <c r="O34" s="27" t="s">
        <v>50</v>
      </c>
      <c r="P34" s="42" t="s">
        <v>50</v>
      </c>
      <c r="Q34" s="47">
        <f>AVERAGE(B34)</f>
        <v>0</v>
      </c>
      <c r="R34" s="39">
        <v>2.5000000000000001E-2</v>
      </c>
      <c r="S34" s="48">
        <f t="shared" ref="S34" si="1">R34*Q34</f>
        <v>0</v>
      </c>
    </row>
    <row r="35" spans="1:19" x14ac:dyDescent="0.2">
      <c r="A35" s="22" t="s">
        <v>79</v>
      </c>
      <c r="B35" s="22" t="s">
        <v>57</v>
      </c>
      <c r="C35" s="22" t="s">
        <v>58</v>
      </c>
      <c r="D35" s="21"/>
      <c r="E35" s="21"/>
      <c r="F35" s="21"/>
      <c r="G35" s="21"/>
      <c r="H35" s="21"/>
      <c r="I35" s="21"/>
      <c r="J35" s="21"/>
      <c r="K35" s="21"/>
      <c r="L35" s="21"/>
      <c r="M35" s="21"/>
      <c r="N35" s="21"/>
      <c r="O35" s="21"/>
      <c r="P35" s="41"/>
      <c r="Q35" s="49" t="s">
        <v>47</v>
      </c>
      <c r="R35" s="21" t="s">
        <v>48</v>
      </c>
      <c r="S35" s="41" t="s">
        <v>49</v>
      </c>
    </row>
    <row r="36" spans="1:19" x14ac:dyDescent="0.2">
      <c r="A36" s="1" t="s">
        <v>59</v>
      </c>
      <c r="B36" s="55">
        <v>0</v>
      </c>
      <c r="C36" s="55">
        <v>0</v>
      </c>
      <c r="D36" s="27" t="s">
        <v>50</v>
      </c>
      <c r="E36" s="27" t="s">
        <v>50</v>
      </c>
      <c r="F36" s="27"/>
      <c r="G36" s="27" t="s">
        <v>50</v>
      </c>
      <c r="H36" s="27" t="s">
        <v>50</v>
      </c>
      <c r="I36" s="27" t="s">
        <v>50</v>
      </c>
      <c r="J36" s="27" t="s">
        <v>50</v>
      </c>
      <c r="K36" s="27" t="s">
        <v>50</v>
      </c>
      <c r="L36" s="27" t="s">
        <v>50</v>
      </c>
      <c r="M36" s="27" t="s">
        <v>50</v>
      </c>
      <c r="N36" s="27" t="s">
        <v>50</v>
      </c>
      <c r="O36" s="27" t="s">
        <v>50</v>
      </c>
      <c r="P36" s="42" t="s">
        <v>50</v>
      </c>
      <c r="Q36" s="47">
        <f>AVERAGE(B36:C36)</f>
        <v>0</v>
      </c>
      <c r="R36" s="39">
        <v>0.05</v>
      </c>
      <c r="S36" s="48">
        <f>R36*Q36</f>
        <v>0</v>
      </c>
    </row>
    <row r="37" spans="1:19" ht="32" x14ac:dyDescent="0.2">
      <c r="A37" s="22" t="s">
        <v>89</v>
      </c>
      <c r="B37" s="22" t="s">
        <v>92</v>
      </c>
      <c r="C37" s="59" t="s">
        <v>93</v>
      </c>
      <c r="D37" s="22" t="s">
        <v>94</v>
      </c>
      <c r="E37" s="59" t="s">
        <v>95</v>
      </c>
      <c r="F37" s="59" t="s">
        <v>90</v>
      </c>
      <c r="G37" s="21"/>
      <c r="H37" s="21"/>
      <c r="I37" s="21"/>
      <c r="J37" s="21"/>
      <c r="K37" s="21"/>
      <c r="L37" s="21"/>
      <c r="M37" s="21"/>
      <c r="N37" s="21"/>
      <c r="O37" s="21"/>
      <c r="P37" s="41"/>
      <c r="Q37" s="49" t="s">
        <v>47</v>
      </c>
      <c r="R37" s="21" t="s">
        <v>48</v>
      </c>
      <c r="S37" s="41" t="s">
        <v>49</v>
      </c>
    </row>
    <row r="38" spans="1:19" x14ac:dyDescent="0.2">
      <c r="A38" s="1" t="s">
        <v>60</v>
      </c>
      <c r="B38" s="57">
        <v>0</v>
      </c>
      <c r="C38" s="57">
        <v>0</v>
      </c>
      <c r="D38" s="55">
        <v>0</v>
      </c>
      <c r="E38" s="57">
        <v>0</v>
      </c>
      <c r="F38" s="57">
        <v>0</v>
      </c>
      <c r="G38" s="34" t="s">
        <v>50</v>
      </c>
      <c r="H38" s="34" t="s">
        <v>50</v>
      </c>
      <c r="I38" s="34" t="s">
        <v>50</v>
      </c>
      <c r="J38" s="34" t="s">
        <v>50</v>
      </c>
      <c r="K38" s="34" t="s">
        <v>50</v>
      </c>
      <c r="L38" s="34" t="s">
        <v>50</v>
      </c>
      <c r="M38" s="34" t="s">
        <v>50</v>
      </c>
      <c r="N38" s="34" t="s">
        <v>50</v>
      </c>
      <c r="O38" s="34" t="s">
        <v>50</v>
      </c>
      <c r="P38" s="43" t="s">
        <v>50</v>
      </c>
      <c r="Q38" s="47">
        <f>AVERAGE(B38:F38)</f>
        <v>0</v>
      </c>
      <c r="R38" s="40">
        <v>0.05</v>
      </c>
      <c r="S38" s="48">
        <f>R38*Q38</f>
        <v>0</v>
      </c>
    </row>
    <row r="39" spans="1:19" x14ac:dyDescent="0.2">
      <c r="A39" s="1" t="s">
        <v>61</v>
      </c>
      <c r="B39" s="57">
        <v>0</v>
      </c>
      <c r="C39" s="57">
        <v>0</v>
      </c>
      <c r="D39" s="55">
        <v>0</v>
      </c>
      <c r="E39" s="57">
        <v>0</v>
      </c>
      <c r="F39" s="57">
        <v>0</v>
      </c>
      <c r="G39" s="34" t="s">
        <v>50</v>
      </c>
      <c r="H39" s="34" t="s">
        <v>50</v>
      </c>
      <c r="I39" s="34" t="s">
        <v>50</v>
      </c>
      <c r="J39" s="34" t="s">
        <v>50</v>
      </c>
      <c r="K39" s="34" t="s">
        <v>50</v>
      </c>
      <c r="L39" s="34" t="s">
        <v>50</v>
      </c>
      <c r="M39" s="34" t="s">
        <v>50</v>
      </c>
      <c r="N39" s="34" t="s">
        <v>50</v>
      </c>
      <c r="O39" s="34" t="s">
        <v>50</v>
      </c>
      <c r="P39" s="43" t="s">
        <v>50</v>
      </c>
      <c r="Q39" s="47">
        <f>AVERAGE(B39:F39)</f>
        <v>0</v>
      </c>
      <c r="R39" s="40">
        <v>2.5000000000000001E-2</v>
      </c>
      <c r="S39" s="48">
        <f t="shared" ref="S39:S40" si="2">R39*Q39</f>
        <v>0</v>
      </c>
    </row>
    <row r="40" spans="1:19" x14ac:dyDescent="0.2">
      <c r="A40" s="1" t="s">
        <v>80</v>
      </c>
      <c r="B40" s="57">
        <v>0</v>
      </c>
      <c r="C40" s="57">
        <v>0</v>
      </c>
      <c r="D40" s="55">
        <v>0</v>
      </c>
      <c r="E40" s="57">
        <v>0</v>
      </c>
      <c r="F40" s="57">
        <v>0</v>
      </c>
      <c r="G40" s="34" t="s">
        <v>50</v>
      </c>
      <c r="H40" s="34" t="s">
        <v>50</v>
      </c>
      <c r="I40" s="34" t="s">
        <v>50</v>
      </c>
      <c r="J40" s="34" t="s">
        <v>50</v>
      </c>
      <c r="K40" s="34" t="s">
        <v>50</v>
      </c>
      <c r="L40" s="34" t="s">
        <v>50</v>
      </c>
      <c r="M40" s="34" t="s">
        <v>50</v>
      </c>
      <c r="N40" s="34" t="s">
        <v>50</v>
      </c>
      <c r="O40" s="34" t="s">
        <v>50</v>
      </c>
      <c r="P40" s="43" t="s">
        <v>50</v>
      </c>
      <c r="Q40" s="47">
        <f>AVERAGE(B40:F40)</f>
        <v>0</v>
      </c>
      <c r="R40" s="40">
        <v>2.5000000000000001E-2</v>
      </c>
      <c r="S40" s="48">
        <f t="shared" si="2"/>
        <v>0</v>
      </c>
    </row>
    <row r="41" spans="1:19" x14ac:dyDescent="0.2">
      <c r="A41" s="22" t="s">
        <v>78</v>
      </c>
      <c r="B41" s="22" t="s">
        <v>62</v>
      </c>
      <c r="C41" s="21" t="s">
        <v>33</v>
      </c>
      <c r="D41" s="21"/>
      <c r="E41" s="21"/>
      <c r="F41" s="21"/>
      <c r="G41" s="21"/>
      <c r="H41" s="21"/>
      <c r="I41" s="21"/>
      <c r="J41" s="21"/>
      <c r="K41" s="21"/>
      <c r="L41" s="21"/>
      <c r="M41" s="21"/>
      <c r="N41" s="21"/>
      <c r="O41" s="21"/>
      <c r="P41" s="41"/>
      <c r="Q41" s="49" t="s">
        <v>47</v>
      </c>
      <c r="R41" s="21" t="s">
        <v>48</v>
      </c>
      <c r="S41" s="41" t="s">
        <v>49</v>
      </c>
    </row>
    <row r="42" spans="1:19" x14ac:dyDescent="0.2">
      <c r="A42" s="1" t="s">
        <v>63</v>
      </c>
      <c r="B42" s="55">
        <v>0</v>
      </c>
      <c r="C42" s="55">
        <v>0</v>
      </c>
      <c r="D42" s="27" t="s">
        <v>50</v>
      </c>
      <c r="E42" s="27" t="s">
        <v>50</v>
      </c>
      <c r="F42" s="27"/>
      <c r="G42" s="27" t="s">
        <v>50</v>
      </c>
      <c r="H42" s="27" t="s">
        <v>50</v>
      </c>
      <c r="I42" s="27" t="s">
        <v>50</v>
      </c>
      <c r="J42" s="27" t="s">
        <v>50</v>
      </c>
      <c r="K42" s="27" t="s">
        <v>50</v>
      </c>
      <c r="L42" s="27" t="s">
        <v>50</v>
      </c>
      <c r="M42" s="27" t="s">
        <v>50</v>
      </c>
      <c r="N42" s="27" t="s">
        <v>50</v>
      </c>
      <c r="O42" s="27" t="s">
        <v>50</v>
      </c>
      <c r="P42" s="42" t="s">
        <v>50</v>
      </c>
      <c r="Q42" s="47">
        <f>AVERAGE(B42:C42)</f>
        <v>0</v>
      </c>
      <c r="R42" s="39">
        <v>0.05</v>
      </c>
      <c r="S42" s="48">
        <f>R42*Q42</f>
        <v>0</v>
      </c>
    </row>
    <row r="43" spans="1:19" x14ac:dyDescent="0.2">
      <c r="A43" s="22" t="s">
        <v>91</v>
      </c>
      <c r="B43" s="21" t="s">
        <v>96</v>
      </c>
      <c r="C43" s="21" t="s">
        <v>94</v>
      </c>
      <c r="D43" s="21" t="s">
        <v>95</v>
      </c>
      <c r="E43" s="21" t="s">
        <v>97</v>
      </c>
      <c r="F43" s="21" t="s">
        <v>90</v>
      </c>
      <c r="G43" s="21"/>
      <c r="H43" s="21"/>
      <c r="I43" s="21"/>
      <c r="J43" s="21"/>
      <c r="K43" s="21"/>
      <c r="L43" s="21"/>
      <c r="M43" s="21"/>
      <c r="N43" s="21"/>
      <c r="O43" s="21"/>
      <c r="P43" s="41"/>
      <c r="Q43" s="49" t="s">
        <v>47</v>
      </c>
      <c r="R43" s="21" t="s">
        <v>48</v>
      </c>
      <c r="S43" s="41" t="s">
        <v>49</v>
      </c>
    </row>
    <row r="44" spans="1:19" x14ac:dyDescent="0.2">
      <c r="A44" s="36" t="s">
        <v>64</v>
      </c>
      <c r="B44" s="55">
        <v>0</v>
      </c>
      <c r="C44" s="55">
        <v>0</v>
      </c>
      <c r="D44" s="55">
        <v>0</v>
      </c>
      <c r="E44" s="55">
        <v>0</v>
      </c>
      <c r="F44" s="55">
        <v>0</v>
      </c>
      <c r="G44" s="34" t="s">
        <v>50</v>
      </c>
      <c r="H44" s="34" t="s">
        <v>50</v>
      </c>
      <c r="I44" s="34" t="s">
        <v>50</v>
      </c>
      <c r="J44" s="34" t="s">
        <v>50</v>
      </c>
      <c r="K44" s="34" t="s">
        <v>50</v>
      </c>
      <c r="L44" s="34" t="s">
        <v>50</v>
      </c>
      <c r="M44" s="34" t="s">
        <v>50</v>
      </c>
      <c r="N44" s="34" t="s">
        <v>50</v>
      </c>
      <c r="O44" s="34" t="s">
        <v>50</v>
      </c>
      <c r="P44" s="43" t="s">
        <v>50</v>
      </c>
      <c r="Q44" s="47">
        <f>AVERAGE(B44:L44)</f>
        <v>0</v>
      </c>
      <c r="R44" s="40">
        <v>2.5000000000000001E-2</v>
      </c>
      <c r="S44" s="48">
        <f>R44*Q44</f>
        <v>0</v>
      </c>
    </row>
    <row r="45" spans="1:19" x14ac:dyDescent="0.2">
      <c r="A45" s="36" t="s">
        <v>65</v>
      </c>
      <c r="B45" s="55">
        <v>0</v>
      </c>
      <c r="C45" s="55">
        <v>0</v>
      </c>
      <c r="D45" s="55">
        <v>0</v>
      </c>
      <c r="E45" s="55">
        <v>0</v>
      </c>
      <c r="F45" s="55">
        <v>0</v>
      </c>
      <c r="G45" s="34" t="s">
        <v>50</v>
      </c>
      <c r="H45" s="34" t="s">
        <v>50</v>
      </c>
      <c r="I45" s="34" t="s">
        <v>50</v>
      </c>
      <c r="J45" s="34" t="s">
        <v>50</v>
      </c>
      <c r="K45" s="34" t="s">
        <v>50</v>
      </c>
      <c r="L45" s="34" t="s">
        <v>50</v>
      </c>
      <c r="M45" s="34" t="s">
        <v>50</v>
      </c>
      <c r="N45" s="34" t="s">
        <v>50</v>
      </c>
      <c r="O45" s="34" t="s">
        <v>50</v>
      </c>
      <c r="P45" s="43" t="s">
        <v>50</v>
      </c>
      <c r="Q45" s="47">
        <f t="shared" ref="Q45:Q47" si="3">AVERAGE(B45:L45)</f>
        <v>0</v>
      </c>
      <c r="R45" s="40">
        <v>2.5000000000000001E-2</v>
      </c>
      <c r="S45" s="48">
        <f>R45*Q45</f>
        <v>0</v>
      </c>
    </row>
    <row r="46" spans="1:19" x14ac:dyDescent="0.2">
      <c r="A46" s="36" t="s">
        <v>66</v>
      </c>
      <c r="B46" s="55">
        <v>0</v>
      </c>
      <c r="C46" s="55">
        <v>0</v>
      </c>
      <c r="D46" s="55">
        <v>0</v>
      </c>
      <c r="E46" s="55">
        <v>0</v>
      </c>
      <c r="F46" s="55">
        <v>0</v>
      </c>
      <c r="G46" s="34" t="s">
        <v>50</v>
      </c>
      <c r="H46" s="34" t="s">
        <v>50</v>
      </c>
      <c r="I46" s="34" t="s">
        <v>50</v>
      </c>
      <c r="J46" s="34" t="s">
        <v>50</v>
      </c>
      <c r="K46" s="34" t="s">
        <v>50</v>
      </c>
      <c r="L46" s="34" t="s">
        <v>50</v>
      </c>
      <c r="M46" s="34" t="s">
        <v>50</v>
      </c>
      <c r="N46" s="34" t="s">
        <v>50</v>
      </c>
      <c r="O46" s="34" t="s">
        <v>50</v>
      </c>
      <c r="P46" s="43" t="s">
        <v>50</v>
      </c>
      <c r="Q46" s="47">
        <f>AVERAGE(B46:L46)</f>
        <v>0</v>
      </c>
      <c r="R46" s="40">
        <v>2.5000000000000001E-2</v>
      </c>
      <c r="S46" s="48">
        <f>R46*Q46</f>
        <v>0</v>
      </c>
    </row>
    <row r="47" spans="1:19" x14ac:dyDescent="0.2">
      <c r="A47" s="36" t="s">
        <v>67</v>
      </c>
      <c r="B47" s="55">
        <v>0</v>
      </c>
      <c r="C47" s="55">
        <v>0</v>
      </c>
      <c r="D47" s="55">
        <v>0</v>
      </c>
      <c r="E47" s="55">
        <v>0</v>
      </c>
      <c r="F47" s="55">
        <v>0</v>
      </c>
      <c r="G47" s="34" t="s">
        <v>50</v>
      </c>
      <c r="H47" s="34" t="s">
        <v>50</v>
      </c>
      <c r="I47" s="34" t="s">
        <v>50</v>
      </c>
      <c r="J47" s="34" t="s">
        <v>50</v>
      </c>
      <c r="K47" s="34" t="s">
        <v>50</v>
      </c>
      <c r="L47" s="34" t="s">
        <v>50</v>
      </c>
      <c r="M47" s="34" t="s">
        <v>50</v>
      </c>
      <c r="N47" s="34" t="s">
        <v>50</v>
      </c>
      <c r="O47" s="34" t="s">
        <v>50</v>
      </c>
      <c r="P47" s="43" t="s">
        <v>50</v>
      </c>
      <c r="Q47" s="47">
        <f t="shared" si="3"/>
        <v>0</v>
      </c>
      <c r="R47" s="40">
        <v>2.5000000000000001E-2</v>
      </c>
      <c r="S47" s="48">
        <f>R47*Q47</f>
        <v>0</v>
      </c>
    </row>
    <row r="48" spans="1:19" x14ac:dyDescent="0.2">
      <c r="A48" s="36" t="s">
        <v>68</v>
      </c>
      <c r="B48" s="55">
        <v>0</v>
      </c>
      <c r="C48" s="55">
        <v>0</v>
      </c>
      <c r="D48" s="55">
        <v>0</v>
      </c>
      <c r="E48" s="55">
        <v>0</v>
      </c>
      <c r="F48" s="55">
        <v>0</v>
      </c>
      <c r="G48" s="34" t="s">
        <v>50</v>
      </c>
      <c r="H48" s="34" t="s">
        <v>50</v>
      </c>
      <c r="I48" s="34" t="s">
        <v>50</v>
      </c>
      <c r="J48" s="34" t="s">
        <v>50</v>
      </c>
      <c r="K48" s="34" t="s">
        <v>50</v>
      </c>
      <c r="L48" s="34" t="s">
        <v>50</v>
      </c>
      <c r="M48" s="34" t="s">
        <v>50</v>
      </c>
      <c r="N48" s="34" t="s">
        <v>50</v>
      </c>
      <c r="O48" s="34" t="s">
        <v>50</v>
      </c>
      <c r="P48" s="43" t="s">
        <v>50</v>
      </c>
      <c r="Q48" s="47">
        <f>AVERAGE(B48:L48)</f>
        <v>0</v>
      </c>
      <c r="R48" s="40">
        <v>2.5000000000000001E-2</v>
      </c>
      <c r="S48" s="48">
        <f t="shared" ref="S48" si="4">R48*Q48</f>
        <v>0</v>
      </c>
    </row>
    <row r="49" spans="1:19" x14ac:dyDescent="0.2">
      <c r="A49" s="22" t="s">
        <v>82</v>
      </c>
      <c r="B49" s="21"/>
      <c r="C49" s="21"/>
      <c r="D49" s="21"/>
      <c r="E49" s="21"/>
      <c r="F49" s="21"/>
      <c r="G49" s="21"/>
      <c r="H49" s="21"/>
      <c r="I49" s="21"/>
      <c r="J49" s="21"/>
      <c r="K49" s="21"/>
      <c r="L49" s="21"/>
      <c r="M49" s="21"/>
      <c r="N49" s="21"/>
      <c r="O49" s="21"/>
      <c r="P49" s="41"/>
      <c r="Q49" s="49" t="s">
        <v>47</v>
      </c>
      <c r="R49" s="21" t="s">
        <v>48</v>
      </c>
      <c r="S49" s="41" t="s">
        <v>49</v>
      </c>
    </row>
    <row r="50" spans="1:19" x14ac:dyDescent="0.2">
      <c r="A50" s="36" t="s">
        <v>69</v>
      </c>
      <c r="B50" s="55">
        <v>0</v>
      </c>
      <c r="C50" s="34" t="s">
        <v>50</v>
      </c>
      <c r="D50" s="34" t="s">
        <v>50</v>
      </c>
      <c r="E50" s="34" t="s">
        <v>50</v>
      </c>
      <c r="F50" s="34" t="s">
        <v>50</v>
      </c>
      <c r="G50" s="34" t="s">
        <v>50</v>
      </c>
      <c r="H50" s="34" t="s">
        <v>50</v>
      </c>
      <c r="I50" s="34" t="s">
        <v>50</v>
      </c>
      <c r="J50" s="34" t="s">
        <v>50</v>
      </c>
      <c r="K50" s="34" t="s">
        <v>50</v>
      </c>
      <c r="L50" s="34" t="s">
        <v>50</v>
      </c>
      <c r="M50" s="34" t="s">
        <v>50</v>
      </c>
      <c r="N50" s="34" t="s">
        <v>50</v>
      </c>
      <c r="O50" s="34" t="s">
        <v>50</v>
      </c>
      <c r="P50" s="43" t="s">
        <v>50</v>
      </c>
      <c r="Q50" s="47">
        <f>B50</f>
        <v>0</v>
      </c>
      <c r="R50" s="39">
        <v>2.5000000000000001E-2</v>
      </c>
      <c r="S50" s="48">
        <f>R50*Q50</f>
        <v>0</v>
      </c>
    </row>
    <row r="51" spans="1:19" x14ac:dyDescent="0.2">
      <c r="A51" s="36" t="s">
        <v>70</v>
      </c>
      <c r="B51" s="55">
        <v>0</v>
      </c>
      <c r="C51" s="34" t="s">
        <v>50</v>
      </c>
      <c r="D51" s="34" t="s">
        <v>50</v>
      </c>
      <c r="E51" s="34" t="s">
        <v>50</v>
      </c>
      <c r="F51" s="34" t="s">
        <v>50</v>
      </c>
      <c r="G51" s="34" t="s">
        <v>50</v>
      </c>
      <c r="H51" s="34" t="s">
        <v>50</v>
      </c>
      <c r="I51" s="34" t="s">
        <v>50</v>
      </c>
      <c r="J51" s="34" t="s">
        <v>50</v>
      </c>
      <c r="K51" s="34" t="s">
        <v>50</v>
      </c>
      <c r="L51" s="34" t="s">
        <v>50</v>
      </c>
      <c r="M51" s="34" t="s">
        <v>50</v>
      </c>
      <c r="N51" s="34" t="s">
        <v>50</v>
      </c>
      <c r="O51" s="34" t="s">
        <v>50</v>
      </c>
      <c r="P51" s="43" t="s">
        <v>50</v>
      </c>
      <c r="Q51" s="47">
        <f>B51</f>
        <v>0</v>
      </c>
      <c r="R51" s="39">
        <v>2.5000000000000001E-2</v>
      </c>
      <c r="S51" s="48">
        <f>R51*Q51</f>
        <v>0</v>
      </c>
    </row>
    <row r="52" spans="1:19" x14ac:dyDescent="0.2">
      <c r="A52" s="36" t="s">
        <v>71</v>
      </c>
      <c r="B52" s="55">
        <v>0</v>
      </c>
      <c r="C52" s="34" t="s">
        <v>50</v>
      </c>
      <c r="D52" s="34" t="s">
        <v>50</v>
      </c>
      <c r="E52" s="34" t="s">
        <v>50</v>
      </c>
      <c r="F52" s="34" t="s">
        <v>50</v>
      </c>
      <c r="G52" s="34" t="s">
        <v>50</v>
      </c>
      <c r="H52" s="34" t="s">
        <v>50</v>
      </c>
      <c r="I52" s="34" t="s">
        <v>50</v>
      </c>
      <c r="J52" s="34" t="s">
        <v>50</v>
      </c>
      <c r="K52" s="34" t="s">
        <v>50</v>
      </c>
      <c r="L52" s="34" t="s">
        <v>50</v>
      </c>
      <c r="M52" s="34" t="s">
        <v>50</v>
      </c>
      <c r="N52" s="34" t="s">
        <v>50</v>
      </c>
      <c r="O52" s="34" t="s">
        <v>50</v>
      </c>
      <c r="P52" s="43" t="s">
        <v>50</v>
      </c>
      <c r="Q52" s="47">
        <f t="shared" ref="Q52:Q53" si="5">B52</f>
        <v>0</v>
      </c>
      <c r="R52" s="39">
        <v>2.5000000000000001E-2</v>
      </c>
      <c r="S52" s="48">
        <f>R52*Q52</f>
        <v>0</v>
      </c>
    </row>
    <row r="53" spans="1:19" x14ac:dyDescent="0.2">
      <c r="A53" s="1" t="s">
        <v>72</v>
      </c>
      <c r="B53" s="55">
        <v>0</v>
      </c>
      <c r="C53" s="34" t="s">
        <v>50</v>
      </c>
      <c r="D53" s="34" t="s">
        <v>50</v>
      </c>
      <c r="E53" s="34" t="s">
        <v>50</v>
      </c>
      <c r="F53" s="34" t="s">
        <v>50</v>
      </c>
      <c r="G53" s="34" t="s">
        <v>50</v>
      </c>
      <c r="H53" s="34" t="s">
        <v>50</v>
      </c>
      <c r="I53" s="34" t="s">
        <v>50</v>
      </c>
      <c r="J53" s="34" t="s">
        <v>50</v>
      </c>
      <c r="K53" s="34" t="s">
        <v>50</v>
      </c>
      <c r="L53" s="34" t="s">
        <v>50</v>
      </c>
      <c r="M53" s="34" t="s">
        <v>50</v>
      </c>
      <c r="N53" s="34" t="s">
        <v>50</v>
      </c>
      <c r="O53" s="34" t="s">
        <v>50</v>
      </c>
      <c r="P53" s="38" t="s">
        <v>50</v>
      </c>
      <c r="Q53" s="47">
        <f t="shared" si="5"/>
        <v>0</v>
      </c>
      <c r="R53" s="39">
        <v>2.5000000000000001E-2</v>
      </c>
      <c r="S53" s="51">
        <f>R53*Q53</f>
        <v>0</v>
      </c>
    </row>
    <row r="54" spans="1:19" x14ac:dyDescent="0.2">
      <c r="A54" s="21" t="s">
        <v>73</v>
      </c>
      <c r="B54" s="35" t="s">
        <v>74</v>
      </c>
      <c r="C54" s="21"/>
      <c r="D54" s="21"/>
      <c r="E54" s="21"/>
      <c r="F54" s="21"/>
      <c r="G54" s="21"/>
      <c r="H54" s="21"/>
      <c r="I54" s="21"/>
      <c r="J54" s="21"/>
      <c r="K54" s="21"/>
      <c r="L54" s="21"/>
      <c r="M54" s="21"/>
      <c r="N54" s="21"/>
      <c r="O54" s="21"/>
      <c r="P54" s="41"/>
      <c r="Q54" s="49" t="s">
        <v>47</v>
      </c>
      <c r="R54" s="21" t="s">
        <v>48</v>
      </c>
      <c r="S54" s="41" t="s">
        <v>49</v>
      </c>
    </row>
    <row r="55" spans="1:19" ht="17" thickBot="1" x14ac:dyDescent="0.25">
      <c r="A55" s="1" t="s">
        <v>75</v>
      </c>
      <c r="B55" s="58">
        <v>0</v>
      </c>
      <c r="C55" s="37" t="s">
        <v>50</v>
      </c>
      <c r="D55" s="34" t="s">
        <v>50</v>
      </c>
      <c r="E55" s="34" t="s">
        <v>50</v>
      </c>
      <c r="F55" s="34" t="s">
        <v>50</v>
      </c>
      <c r="G55" s="34" t="s">
        <v>50</v>
      </c>
      <c r="H55" s="34" t="s">
        <v>50</v>
      </c>
      <c r="I55" s="34" t="s">
        <v>50</v>
      </c>
      <c r="J55" s="34" t="s">
        <v>50</v>
      </c>
      <c r="K55" s="34" t="s">
        <v>50</v>
      </c>
      <c r="L55" s="34" t="s">
        <v>50</v>
      </c>
      <c r="M55" s="34" t="s">
        <v>50</v>
      </c>
      <c r="N55" s="34" t="s">
        <v>50</v>
      </c>
      <c r="O55" s="34" t="s">
        <v>50</v>
      </c>
      <c r="P55" s="38" t="s">
        <v>50</v>
      </c>
      <c r="Q55" s="50">
        <f>B55</f>
        <v>0</v>
      </c>
      <c r="R55" s="53">
        <v>2.5000000000000001E-2</v>
      </c>
      <c r="S55" s="52">
        <f>R55*Q55</f>
        <v>0</v>
      </c>
    </row>
    <row r="56" spans="1:19" ht="17" thickBot="1" x14ac:dyDescent="0.25"/>
    <row r="57" spans="1:19" ht="17" thickBot="1" x14ac:dyDescent="0.25">
      <c r="A57" s="60" t="s">
        <v>83</v>
      </c>
      <c r="B57" s="3"/>
      <c r="C57" s="3"/>
      <c r="D57" s="3"/>
      <c r="E57" s="3"/>
      <c r="F57" s="3"/>
      <c r="G57" s="3"/>
      <c r="H57" s="3"/>
      <c r="I57" s="61"/>
      <c r="J57" s="61"/>
      <c r="K57" s="62"/>
      <c r="L57" s="63"/>
      <c r="M57" s="63"/>
      <c r="N57" s="63"/>
      <c r="O57" s="63"/>
      <c r="P57" s="63"/>
      <c r="Q57" s="63"/>
      <c r="R57" s="63"/>
      <c r="S57" s="25">
        <f>SUM(S5:S55)</f>
        <v>0</v>
      </c>
    </row>
    <row r="59" spans="1:19" x14ac:dyDescent="0.2">
      <c r="A59" s="9" t="s">
        <v>5</v>
      </c>
    </row>
    <row r="60" spans="1:19" x14ac:dyDescent="0.2">
      <c r="A60" s="83"/>
      <c r="B60" s="84"/>
      <c r="C60" s="84"/>
      <c r="D60" s="84"/>
      <c r="E60" s="84"/>
      <c r="F60" s="84"/>
      <c r="G60" s="84"/>
      <c r="H60" s="84"/>
      <c r="I60" s="84"/>
      <c r="J60" s="84"/>
      <c r="K60" s="84"/>
      <c r="L60" s="85"/>
    </row>
    <row r="61" spans="1:19" ht="17" thickBot="1" x14ac:dyDescent="0.25"/>
    <row r="62" spans="1:19" x14ac:dyDescent="0.2">
      <c r="A62" s="10" t="s">
        <v>6</v>
      </c>
      <c r="B62" s="86"/>
      <c r="C62" s="87"/>
      <c r="D62" s="87"/>
      <c r="E62" s="87"/>
      <c r="F62" s="87"/>
      <c r="G62" s="87"/>
      <c r="H62" s="87"/>
      <c r="I62" s="87"/>
      <c r="J62" s="87"/>
      <c r="K62" s="87"/>
      <c r="L62" s="88"/>
    </row>
    <row r="63" spans="1:19" ht="17" thickBot="1" x14ac:dyDescent="0.25">
      <c r="A63" s="11"/>
      <c r="B63" s="89"/>
      <c r="C63" s="90"/>
      <c r="D63" s="90"/>
      <c r="E63" s="90"/>
      <c r="F63" s="90"/>
      <c r="G63" s="90"/>
      <c r="H63" s="90"/>
      <c r="I63" s="90"/>
      <c r="J63" s="90"/>
      <c r="K63" s="90"/>
      <c r="L63" s="91"/>
    </row>
    <row r="64" spans="1:19" x14ac:dyDescent="0.2">
      <c r="A64" s="10" t="s">
        <v>7</v>
      </c>
      <c r="B64" s="86"/>
      <c r="C64" s="87"/>
      <c r="D64" s="87"/>
      <c r="E64" s="87"/>
      <c r="F64" s="87"/>
      <c r="G64" s="87"/>
      <c r="H64" s="87"/>
      <c r="I64" s="87"/>
      <c r="J64" s="87"/>
      <c r="K64" s="87"/>
      <c r="L64" s="88"/>
    </row>
    <row r="65" spans="1:12" ht="17" thickBot="1" x14ac:dyDescent="0.25">
      <c r="A65" s="11"/>
      <c r="B65" s="89"/>
      <c r="C65" s="90"/>
      <c r="D65" s="90"/>
      <c r="E65" s="90"/>
      <c r="F65" s="90"/>
      <c r="G65" s="90"/>
      <c r="H65" s="90"/>
      <c r="I65" s="90"/>
      <c r="J65" s="90"/>
      <c r="K65" s="90"/>
      <c r="L65" s="91"/>
    </row>
    <row r="66" spans="1:12" x14ac:dyDescent="0.2">
      <c r="A66" s="10" t="s">
        <v>8</v>
      </c>
      <c r="B66" s="86"/>
      <c r="C66" s="87"/>
      <c r="D66" s="87"/>
      <c r="E66" s="87"/>
      <c r="F66" s="87"/>
      <c r="G66" s="87"/>
      <c r="H66" s="87"/>
      <c r="I66" s="87"/>
      <c r="J66" s="87"/>
      <c r="K66" s="87"/>
      <c r="L66" s="88"/>
    </row>
    <row r="67" spans="1:12" ht="17" thickBot="1" x14ac:dyDescent="0.25">
      <c r="A67" s="11"/>
      <c r="B67" s="89"/>
      <c r="C67" s="90"/>
      <c r="D67" s="90"/>
      <c r="E67" s="90"/>
      <c r="F67" s="90"/>
      <c r="G67" s="90"/>
      <c r="H67" s="90"/>
      <c r="I67" s="90"/>
      <c r="J67" s="90"/>
      <c r="K67" s="90"/>
      <c r="L67" s="91"/>
    </row>
    <row r="68" spans="1:12" x14ac:dyDescent="0.2">
      <c r="A68" s="10" t="s">
        <v>9</v>
      </c>
      <c r="B68" s="92"/>
      <c r="C68" s="87"/>
      <c r="D68" s="87"/>
      <c r="E68" s="87"/>
      <c r="F68" s="87"/>
      <c r="G68" s="87"/>
      <c r="H68" s="87"/>
      <c r="I68" s="87"/>
      <c r="J68" s="87"/>
      <c r="K68" s="87"/>
      <c r="L68" s="88"/>
    </row>
    <row r="69" spans="1:12" ht="17" thickBot="1" x14ac:dyDescent="0.25">
      <c r="A69" s="11"/>
      <c r="B69" s="89"/>
      <c r="C69" s="90"/>
      <c r="D69" s="90"/>
      <c r="E69" s="90"/>
      <c r="F69" s="90"/>
      <c r="G69" s="90"/>
      <c r="H69" s="90"/>
      <c r="I69" s="90"/>
      <c r="J69" s="90"/>
      <c r="K69" s="90"/>
      <c r="L69" s="91"/>
    </row>
    <row r="70" spans="1:12" x14ac:dyDescent="0.2">
      <c r="A70" s="10" t="s">
        <v>10</v>
      </c>
      <c r="B70" s="86"/>
      <c r="C70" s="87"/>
      <c r="D70" s="87"/>
      <c r="E70" s="87"/>
      <c r="F70" s="87"/>
      <c r="G70" s="87"/>
      <c r="H70" s="87"/>
      <c r="I70" s="87"/>
      <c r="J70" s="87"/>
      <c r="K70" s="87"/>
      <c r="L70" s="88"/>
    </row>
    <row r="71" spans="1:12" x14ac:dyDescent="0.2">
      <c r="A71" s="15"/>
      <c r="B71" s="93"/>
      <c r="C71" s="94"/>
      <c r="D71" s="94"/>
      <c r="E71" s="94"/>
      <c r="F71" s="94"/>
      <c r="G71" s="94"/>
      <c r="H71" s="94"/>
      <c r="I71" s="94"/>
      <c r="J71" s="94"/>
      <c r="K71" s="94"/>
      <c r="L71" s="95"/>
    </row>
    <row r="72" spans="1:12" x14ac:dyDescent="0.2">
      <c r="A72" s="15"/>
      <c r="B72" s="93"/>
      <c r="C72" s="94"/>
      <c r="D72" s="94"/>
      <c r="E72" s="94"/>
      <c r="F72" s="94"/>
      <c r="G72" s="94"/>
      <c r="H72" s="94"/>
      <c r="I72" s="94"/>
      <c r="J72" s="94"/>
      <c r="K72" s="94"/>
      <c r="L72" s="95"/>
    </row>
    <row r="73" spans="1:12" ht="17" thickBot="1" x14ac:dyDescent="0.25">
      <c r="A73" s="11"/>
      <c r="B73" s="89"/>
      <c r="C73" s="90"/>
      <c r="D73" s="90"/>
      <c r="E73" s="90"/>
      <c r="F73" s="90"/>
      <c r="G73" s="90"/>
      <c r="H73" s="90"/>
      <c r="I73" s="90"/>
      <c r="J73" s="90"/>
      <c r="K73" s="90"/>
      <c r="L73" s="91"/>
    </row>
  </sheetData>
  <sheetProtection algorithmName="SHA-512" hashValue="aLHT3cS9hsdb2UjC2BLXtJFfTMWrgFE7f9NkZbywuZtgZTu4M77F91VPr2x5bYmVoVMh4syoo+6fqmOiqwlm6Q==" saltValue="cdq2M6Jbfnz9rDxc6g4obg==" spinCount="100000" sheet="1" objects="1" scenarios="1"/>
  <protectedRanges>
    <protectedRange sqref="B62:L73" name="NAW gegevens"/>
  </protectedRanges>
  <mergeCells count="7">
    <mergeCell ref="B70:L73"/>
    <mergeCell ref="A60:L60"/>
    <mergeCell ref="B62:L63"/>
    <mergeCell ref="B64:L65"/>
    <mergeCell ref="B66:L67"/>
    <mergeCell ref="B68:L69"/>
    <mergeCell ref="A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Totaal</vt:lpstr>
      <vt:lpstr>1. Stichting H3O</vt:lpstr>
      <vt:lpstr>2. Afroep en Uitbreiding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Bregt van der Pool</dc:creator>
  <cp:lastModifiedBy>Bregt van der Pool</cp:lastModifiedBy>
  <dcterms:created xsi:type="dcterms:W3CDTF">2019-03-18T10:41:32Z</dcterms:created>
  <dcterms:modified xsi:type="dcterms:W3CDTF">2022-06-16T13:11:22Z</dcterms:modified>
</cp:coreProperties>
</file>