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tpieterreus/MetPieter/  PROjecten/Hilvarenbeek/projecten/tender inzameling/ Inschrijfbiljet/"/>
    </mc:Choice>
  </mc:AlternateContent>
  <xr:revisionPtr revIDLastSave="0" documentId="8_{FF3C6DC2-2676-1945-AA9E-B230EE1A8AAA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inschrijfbiljet" sheetId="1" r:id="rId1"/>
  </sheets>
  <definedNames>
    <definedName name="afroep">inschrijfbiljet!#REF!</definedName>
    <definedName name="alles_afrijden">inschrijfbiljet!$K$17:$K$18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30" i="1" s="1"/>
  <c r="H29" i="1" l="1"/>
  <c r="I30" i="1" l="1"/>
  <c r="H26" i="1"/>
  <c r="H28" i="1"/>
  <c r="H27" i="1"/>
  <c r="H23" i="1"/>
  <c r="I32" i="1" l="1"/>
</calcChain>
</file>

<file path=xl/sharedStrings.xml><?xml version="1.0" encoding="utf-8"?>
<sst xmlns="http://schemas.openxmlformats.org/spreadsheetml/2006/main" count="59" uniqueCount="50">
  <si>
    <t>GFT</t>
  </si>
  <si>
    <t>afvalstroom</t>
  </si>
  <si>
    <t>volume opslagmiddel</t>
  </si>
  <si>
    <t>60 ltr zak</t>
  </si>
  <si>
    <t>3000 ltr of meer ondergronds</t>
  </si>
  <si>
    <t>dienst</t>
  </si>
  <si>
    <t>ophalen</t>
  </si>
  <si>
    <t>HRA+KWD</t>
  </si>
  <si>
    <t>INSCHRIJFPRIJS TOTAAL</t>
  </si>
  <si>
    <t>Naam</t>
  </si>
  <si>
    <t>Adres</t>
  </si>
  <si>
    <t>Postcode en vestigingsplaats</t>
  </si>
  <si>
    <t>KvK-nummer</t>
  </si>
  <si>
    <t>E-mailadres</t>
  </si>
  <si>
    <t>Telefoonnummer</t>
  </si>
  <si>
    <t xml:space="preserve">Gedaan te    </t>
  </si>
  <si>
    <t>Op (datum)</t>
  </si>
  <si>
    <t xml:space="preserve">Naam inschrijver </t>
  </si>
  <si>
    <t>Functie inschrijver</t>
  </si>
  <si>
    <t>Handtekening inschrijver</t>
  </si>
  <si>
    <t>Inschrijfbiljet</t>
  </si>
  <si>
    <t xml:space="preserve">behorend bij </t>
  </si>
  <si>
    <t>Inschrijvingsleidraad</t>
  </si>
  <si>
    <t>90511100-3 Ophalen van vast stadsafval</t>
  </si>
  <si>
    <t>inschrijfprijs per jaar</t>
  </si>
  <si>
    <t>kerstbomen</t>
  </si>
  <si>
    <t>prijs per eenheid</t>
  </si>
  <si>
    <t xml:space="preserve">aantal </t>
  </si>
  <si>
    <t>jaren</t>
  </si>
  <si>
    <t xml:space="preserve">Bijlage </t>
  </si>
  <si>
    <t>“inzamelen van GFT-afval, PMD-afval en huishoudelijk restafval c.a.”</t>
  </si>
  <si>
    <t>eenheid</t>
  </si>
  <si>
    <t>huishoudens</t>
  </si>
  <si>
    <t>containers</t>
  </si>
  <si>
    <t>Ondergetekende, verklaart zich bereid om de opdracht voor het leveren van de dienst, 
zoals omschreven in het Programma van Eisen van dit bestek uit te voeren voor een bedrag van:</t>
  </si>
  <si>
    <t xml:space="preserve">INSCHRIJFPRIJS TOTAAL </t>
  </si>
  <si>
    <t>totale prijs looptijd</t>
  </si>
  <si>
    <t>PMD</t>
  </si>
  <si>
    <t>minicontainer 180 liter</t>
  </si>
  <si>
    <t>los aangeboden</t>
  </si>
  <si>
    <t>minicontainer 120 liter</t>
  </si>
  <si>
    <t>inzamelen met minicontainers voor restafval van 1 januari 2024 tot en met 31 december 2029 (exclusief tweemaal een jaar verlenging)</t>
  </si>
  <si>
    <t>minicontainer 180 liter "op afroep"</t>
  </si>
  <si>
    <t>minicontainer 180 liter "alles rijden"</t>
  </si>
  <si>
    <t>26x/jr ledigen buitengebied</t>
  </si>
  <si>
    <t>26x/jr ledigen binnengebied</t>
  </si>
  <si>
    <t>26x/jr ophalen overal</t>
  </si>
  <si>
    <t>13x/jr ledigen overal</t>
  </si>
  <si>
    <t>let op: u kunt voor de twee keuzes voor GFT ledigen buitengebied één bedrag invullen.</t>
  </si>
  <si>
    <t>Bestek siw009881-94274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</si>
</sst>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(* #,##0_);_(* \(#,##0\);_(* &quot;-&quot;??_);_(@_)"/>
    <numFmt numFmtId="165" formatCode="&quot;€&quot;\ #,##0.00\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26"/>
      <color theme="1"/>
      <name val="Calibri Light"/>
      <family val="2"/>
    </font>
    <font>
      <b/>
      <sz val="20"/>
      <color rgb="FF000000"/>
      <name val="Calibri Light"/>
      <family val="2"/>
    </font>
    <font>
      <b/>
      <sz val="22"/>
      <color rgb="FF000000"/>
      <name val="Calibri Light"/>
      <family val="2"/>
    </font>
    <font>
      <sz val="16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6" xfId="0" applyBorder="1"/>
    <xf numFmtId="0" fontId="0" fillId="0" borderId="8" xfId="0" applyBorder="1"/>
    <xf numFmtId="0" fontId="2" fillId="3" borderId="5" xfId="0" applyFont="1" applyFill="1" applyBorder="1"/>
    <xf numFmtId="0" fontId="2" fillId="3" borderId="0" xfId="0" applyFont="1" applyFill="1"/>
    <xf numFmtId="0" fontId="2" fillId="3" borderId="6" xfId="0" applyFont="1" applyFill="1" applyBorder="1"/>
    <xf numFmtId="0" fontId="0" fillId="0" borderId="5" xfId="0" applyBorder="1"/>
    <xf numFmtId="164" fontId="0" fillId="0" borderId="0" xfId="1" applyNumberFormat="1" applyFont="1" applyBorder="1"/>
    <xf numFmtId="44" fontId="2" fillId="0" borderId="6" xfId="0" applyNumberFormat="1" applyFont="1" applyBorder="1"/>
    <xf numFmtId="44" fontId="0" fillId="0" borderId="0" xfId="0" applyNumberFormat="1"/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4" fontId="0" fillId="2" borderId="0" xfId="2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0" xfId="0" applyFont="1" applyFill="1" applyAlignment="1">
      <alignment horizontal="right"/>
    </xf>
    <xf numFmtId="49" fontId="0" fillId="0" borderId="0" xfId="1" applyNumberFormat="1" applyFont="1" applyBorder="1" applyAlignment="1">
      <alignment horizontal="left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0" fillId="2" borderId="0" xfId="0" applyNumberFormat="1" applyFill="1" applyProtection="1">
      <protection locked="0"/>
    </xf>
    <xf numFmtId="49" fontId="0" fillId="2" borderId="1" xfId="0" applyNumberForma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/>
    <xf numFmtId="49" fontId="2" fillId="3" borderId="0" xfId="0" applyNumberFormat="1" applyFont="1" applyFill="1" applyAlignment="1">
      <alignment horizontal="right"/>
    </xf>
    <xf numFmtId="49" fontId="0" fillId="0" borderId="0" xfId="1" applyNumberFormat="1" applyFont="1" applyBorder="1"/>
    <xf numFmtId="165" fontId="0" fillId="0" borderId="0" xfId="2" applyNumberFormat="1" applyFont="1" applyBorder="1"/>
    <xf numFmtId="165" fontId="0" fillId="0" borderId="8" xfId="2" applyNumberFormat="1" applyFont="1" applyBorder="1"/>
    <xf numFmtId="164" fontId="0" fillId="0" borderId="0" xfId="1" applyNumberFormat="1" applyFont="1" applyBorder="1" applyAlignment="1">
      <alignment horizontal="right"/>
    </xf>
    <xf numFmtId="49" fontId="0" fillId="0" borderId="0" xfId="1" applyNumberFormat="1" applyFont="1" applyBorder="1" applyAlignment="1">
      <alignment horizontal="right"/>
    </xf>
    <xf numFmtId="0" fontId="0" fillId="0" borderId="9" xfId="0" applyBorder="1"/>
    <xf numFmtId="0" fontId="2" fillId="0" borderId="7" xfId="0" applyFont="1" applyBorder="1"/>
    <xf numFmtId="49" fontId="0" fillId="0" borderId="8" xfId="0" applyNumberFormat="1" applyBorder="1"/>
    <xf numFmtId="0" fontId="2" fillId="0" borderId="8" xfId="0" applyFont="1" applyBorder="1" applyAlignment="1">
      <alignment horizontal="right"/>
    </xf>
    <xf numFmtId="44" fontId="2" fillId="3" borderId="9" xfId="0" applyNumberFormat="1" applyFont="1" applyFill="1" applyBorder="1"/>
    <xf numFmtId="165" fontId="0" fillId="0" borderId="0" xfId="2" applyNumberFormat="1" applyFont="1" applyBorder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right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1627862</xdr:colOff>
      <xdr:row>4</xdr:row>
      <xdr:rowOff>43000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4A37B09-9D0D-CE4C-697C-54DD6F1ED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323"/>
        <a:stretch/>
      </xdr:blipFill>
      <xdr:spPr>
        <a:xfrm>
          <a:off x="328083" y="0"/>
          <a:ext cx="2601529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9"/>
  <sheetViews>
    <sheetView tabSelected="1" topLeftCell="B12" zoomScale="143" zoomScaleNormal="120" workbookViewId="0">
      <selection activeCell="E31" sqref="E31"/>
    </sheetView>
  </sheetViews>
  <sheetFormatPr baseColWidth="10" defaultColWidth="11" defaultRowHeight="16" x14ac:dyDescent="0.2"/>
  <cols>
    <col min="1" max="1" width="4.33203125" customWidth="1"/>
    <col min="2" max="2" width="12.83203125" bestFit="1" customWidth="1"/>
    <col min="3" max="3" width="24.33203125" bestFit="1" customWidth="1"/>
    <col min="4" max="4" width="29" customWidth="1"/>
    <col min="5" max="5" width="15.33203125" bestFit="1" customWidth="1"/>
    <col min="6" max="6" width="10.83203125" style="37" customWidth="1"/>
    <col min="7" max="7" width="15.33203125" customWidth="1"/>
    <col min="8" max="8" width="17.83203125" customWidth="1"/>
    <col min="9" max="9" width="16.83203125" bestFit="1" customWidth="1"/>
  </cols>
  <sheetData>
    <row r="1" spans="2:9" ht="34" x14ac:dyDescent="0.2">
      <c r="E1" s="20" t="s">
        <v>29</v>
      </c>
      <c r="F1" s="28"/>
    </row>
    <row r="2" spans="2:9" ht="34" x14ac:dyDescent="0.2">
      <c r="E2" s="20" t="s">
        <v>20</v>
      </c>
      <c r="F2" s="28"/>
    </row>
    <row r="3" spans="2:9" x14ac:dyDescent="0.2">
      <c r="E3" s="21" t="s">
        <v>21</v>
      </c>
      <c r="F3" s="29"/>
    </row>
    <row r="4" spans="2:9" ht="26" x14ac:dyDescent="0.2">
      <c r="E4" s="22" t="s">
        <v>49</v>
      </c>
      <c r="F4" s="30"/>
    </row>
    <row r="5" spans="2:9" ht="29" x14ac:dyDescent="0.2">
      <c r="E5" s="23" t="s">
        <v>22</v>
      </c>
      <c r="F5" s="31"/>
    </row>
    <row r="6" spans="2:9" ht="8" customHeight="1" x14ac:dyDescent="0.2">
      <c r="E6" s="24"/>
      <c r="F6" s="32"/>
    </row>
    <row r="7" spans="2:9" ht="21" x14ac:dyDescent="0.2">
      <c r="E7" s="25" t="s">
        <v>30</v>
      </c>
      <c r="F7" s="33"/>
    </row>
    <row r="8" spans="2:9" ht="21" x14ac:dyDescent="0.2">
      <c r="E8" s="25" t="s">
        <v>23</v>
      </c>
      <c r="F8" s="33"/>
    </row>
    <row r="10" spans="2:9" ht="30" customHeight="1" x14ac:dyDescent="0.2">
      <c r="B10" s="2" t="s">
        <v>9</v>
      </c>
      <c r="D10" s="16"/>
      <c r="E10" s="16"/>
      <c r="F10" s="34"/>
      <c r="G10" s="15"/>
      <c r="H10" s="16"/>
      <c r="I10" s="16"/>
    </row>
    <row r="11" spans="2:9" ht="30" customHeight="1" x14ac:dyDescent="0.2">
      <c r="B11" s="5" t="s">
        <v>10</v>
      </c>
      <c r="C11" s="3"/>
      <c r="D11" s="18"/>
      <c r="E11" s="18"/>
      <c r="F11" s="35"/>
      <c r="G11" s="17"/>
      <c r="H11" s="18"/>
      <c r="I11" s="18"/>
    </row>
    <row r="12" spans="2:9" ht="30" customHeight="1" x14ac:dyDescent="0.2">
      <c r="B12" s="5" t="s">
        <v>11</v>
      </c>
      <c r="C12" s="4"/>
      <c r="D12" s="18"/>
      <c r="E12" s="18"/>
      <c r="F12" s="35"/>
      <c r="G12" s="18"/>
      <c r="H12" s="18"/>
      <c r="I12" s="18"/>
    </row>
    <row r="13" spans="2:9" ht="30" customHeight="1" x14ac:dyDescent="0.2">
      <c r="B13" s="5" t="s">
        <v>12</v>
      </c>
      <c r="C13" s="3"/>
      <c r="D13" s="18"/>
      <c r="E13" s="17"/>
      <c r="F13" s="36"/>
      <c r="G13" s="18"/>
      <c r="H13" s="18"/>
      <c r="I13" s="18"/>
    </row>
    <row r="14" spans="2:9" ht="30" customHeight="1" x14ac:dyDescent="0.2">
      <c r="B14" s="5" t="s">
        <v>13</v>
      </c>
      <c r="C14" s="3"/>
      <c r="D14" s="18"/>
      <c r="E14" s="17"/>
      <c r="F14" s="36"/>
      <c r="G14" s="18"/>
      <c r="H14" s="18"/>
      <c r="I14" s="18"/>
    </row>
    <row r="15" spans="2:9" ht="30" customHeight="1" x14ac:dyDescent="0.2">
      <c r="B15" s="5" t="s">
        <v>14</v>
      </c>
      <c r="C15" s="3"/>
      <c r="D15" s="17"/>
      <c r="E15" s="18"/>
      <c r="F15" s="35"/>
      <c r="G15" s="18"/>
      <c r="H15" s="18"/>
      <c r="I15" s="18"/>
    </row>
    <row r="16" spans="2:9" x14ac:dyDescent="0.2">
      <c r="B16" s="2"/>
      <c r="D16" s="1"/>
    </row>
    <row r="17" spans="2:11" x14ac:dyDescent="0.2">
      <c r="B17" s="2"/>
      <c r="D17" s="1"/>
      <c r="K17" s="37"/>
    </row>
    <row r="18" spans="2:11" x14ac:dyDescent="0.2">
      <c r="B18" s="56" t="s">
        <v>41</v>
      </c>
      <c r="C18" s="57"/>
      <c r="D18" s="57"/>
      <c r="E18" s="57"/>
      <c r="F18" s="57"/>
      <c r="G18" s="57"/>
      <c r="H18" s="57"/>
      <c r="I18" s="58"/>
    </row>
    <row r="19" spans="2:11" x14ac:dyDescent="0.2">
      <c r="B19" s="52" t="s">
        <v>48</v>
      </c>
      <c r="C19" s="50"/>
      <c r="D19" s="50"/>
      <c r="E19" s="50"/>
      <c r="F19" s="50"/>
      <c r="G19" s="50"/>
      <c r="H19" s="50"/>
      <c r="I19" s="51"/>
    </row>
    <row r="20" spans="2:11" ht="16" customHeight="1" x14ac:dyDescent="0.2">
      <c r="B20" s="53" t="s">
        <v>34</v>
      </c>
      <c r="C20" s="54"/>
      <c r="D20" s="54"/>
      <c r="E20" s="54"/>
      <c r="F20" s="54"/>
      <c r="G20" s="54"/>
      <c r="H20" s="54"/>
      <c r="I20" s="55"/>
    </row>
    <row r="21" spans="2:11" x14ac:dyDescent="0.2">
      <c r="B21" s="53"/>
      <c r="C21" s="54"/>
      <c r="D21" s="54"/>
      <c r="E21" s="54"/>
      <c r="F21" s="54"/>
      <c r="G21" s="54"/>
      <c r="H21" s="54"/>
      <c r="I21" s="55"/>
    </row>
    <row r="22" spans="2:11" x14ac:dyDescent="0.2">
      <c r="B22" s="8" t="s">
        <v>1</v>
      </c>
      <c r="C22" s="9" t="s">
        <v>5</v>
      </c>
      <c r="D22" s="9" t="s">
        <v>2</v>
      </c>
      <c r="E22" s="26" t="s">
        <v>27</v>
      </c>
      <c r="F22" s="38" t="s">
        <v>31</v>
      </c>
      <c r="G22" s="9" t="s">
        <v>26</v>
      </c>
      <c r="H22" s="9" t="s">
        <v>24</v>
      </c>
      <c r="I22" s="10" t="s">
        <v>36</v>
      </c>
    </row>
    <row r="23" spans="2:11" x14ac:dyDescent="0.2">
      <c r="B23" s="11" t="s">
        <v>0</v>
      </c>
      <c r="C23" t="s">
        <v>45</v>
      </c>
      <c r="D23" t="s">
        <v>38</v>
      </c>
      <c r="E23" s="12">
        <v>4758</v>
      </c>
      <c r="F23" s="27" t="s">
        <v>32</v>
      </c>
      <c r="G23" s="19"/>
      <c r="H23" s="40">
        <f t="shared" ref="H23:H29" si="0">E23*G23</f>
        <v>0</v>
      </c>
      <c r="I23" s="6"/>
    </row>
    <row r="24" spans="2:11" x14ac:dyDescent="0.2">
      <c r="B24" s="11" t="s">
        <v>0</v>
      </c>
      <c r="C24" t="s">
        <v>44</v>
      </c>
      <c r="D24" t="s">
        <v>42</v>
      </c>
      <c r="E24" s="12">
        <v>829</v>
      </c>
      <c r="F24" s="27" t="s">
        <v>32</v>
      </c>
      <c r="G24" s="19"/>
      <c r="H24" s="49">
        <f>IF(G25&gt;0,"",E24*G24)</f>
        <v>0</v>
      </c>
      <c r="I24" s="6"/>
    </row>
    <row r="25" spans="2:11" x14ac:dyDescent="0.2">
      <c r="B25" s="11" t="s">
        <v>0</v>
      </c>
      <c r="C25" t="s">
        <v>44</v>
      </c>
      <c r="D25" t="s">
        <v>43</v>
      </c>
      <c r="E25" s="12">
        <v>829</v>
      </c>
      <c r="F25" s="27" t="s">
        <v>32</v>
      </c>
      <c r="G25" s="19"/>
      <c r="H25" s="49">
        <f>IF(G24&gt;0," ",E25*G25)</f>
        <v>0</v>
      </c>
      <c r="I25" s="6"/>
    </row>
    <row r="26" spans="2:11" x14ac:dyDescent="0.2">
      <c r="B26" s="11" t="s">
        <v>37</v>
      </c>
      <c r="C26" t="s">
        <v>46</v>
      </c>
      <c r="D26" t="s">
        <v>3</v>
      </c>
      <c r="E26" s="12">
        <v>6872</v>
      </c>
      <c r="F26" s="27" t="s">
        <v>32</v>
      </c>
      <c r="G26" s="19"/>
      <c r="H26" s="40">
        <f t="shared" si="0"/>
        <v>0</v>
      </c>
      <c r="I26" s="6"/>
    </row>
    <row r="27" spans="2:11" x14ac:dyDescent="0.2">
      <c r="B27" s="11" t="s">
        <v>7</v>
      </c>
      <c r="C27" t="s">
        <v>47</v>
      </c>
      <c r="D27" t="s">
        <v>40</v>
      </c>
      <c r="E27" s="12">
        <v>6465</v>
      </c>
      <c r="F27" s="27" t="s">
        <v>32</v>
      </c>
      <c r="G27" s="19"/>
      <c r="H27" s="40">
        <f t="shared" si="0"/>
        <v>0</v>
      </c>
      <c r="I27" s="6"/>
    </row>
    <row r="28" spans="2:11" x14ac:dyDescent="0.2">
      <c r="B28" s="11"/>
      <c r="C28" t="s">
        <v>45</v>
      </c>
      <c r="D28" t="s">
        <v>4</v>
      </c>
      <c r="E28" s="12">
        <v>10</v>
      </c>
      <c r="F28" s="27" t="s">
        <v>33</v>
      </c>
      <c r="G28" s="19"/>
      <c r="H28" s="40">
        <f t="shared" si="0"/>
        <v>0</v>
      </c>
      <c r="I28" s="6"/>
    </row>
    <row r="29" spans="2:11" x14ac:dyDescent="0.2">
      <c r="B29" s="11" t="s">
        <v>25</v>
      </c>
      <c r="C29" t="s">
        <v>6</v>
      </c>
      <c r="D29" t="s">
        <v>39</v>
      </c>
      <c r="E29" s="42">
        <v>6872</v>
      </c>
      <c r="F29" s="43" t="s">
        <v>32</v>
      </c>
      <c r="G29" s="19"/>
      <c r="H29" s="41">
        <f t="shared" si="0"/>
        <v>0</v>
      </c>
      <c r="I29" s="44"/>
    </row>
    <row r="30" spans="2:11" x14ac:dyDescent="0.2">
      <c r="B30" s="11" t="s">
        <v>8</v>
      </c>
      <c r="D30" t="s">
        <v>28</v>
      </c>
      <c r="E30" s="12">
        <v>6</v>
      </c>
      <c r="F30" s="39"/>
      <c r="H30" s="59" t="str">
        <f>IF(SUM(H24:H25)&gt;0,SUM(H23:H29),"fout")</f>
        <v>fout</v>
      </c>
      <c r="I30" s="13" t="e">
        <f>IF(H30="fout ","fout ",H30*E30)</f>
        <v>#VALUE!</v>
      </c>
      <c r="K30" s="14"/>
    </row>
    <row r="31" spans="2:11" x14ac:dyDescent="0.2">
      <c r="B31" s="11"/>
      <c r="I31" s="6"/>
    </row>
    <row r="32" spans="2:11" x14ac:dyDescent="0.2">
      <c r="B32" s="45" t="s">
        <v>35</v>
      </c>
      <c r="C32" s="7"/>
      <c r="D32" s="7"/>
      <c r="E32" s="7"/>
      <c r="F32" s="46"/>
      <c r="G32" s="7"/>
      <c r="H32" s="47"/>
      <c r="I32" s="48" t="e">
        <f>I30</f>
        <v>#VALUE!</v>
      </c>
    </row>
    <row r="34" spans="2:9" x14ac:dyDescent="0.2">
      <c r="F34"/>
    </row>
    <row r="35" spans="2:9" ht="30" customHeight="1" x14ac:dyDescent="0.2">
      <c r="B35" s="2" t="s">
        <v>15</v>
      </c>
      <c r="D35" s="15"/>
      <c r="E35" s="16"/>
      <c r="F35" s="34"/>
      <c r="G35" s="16"/>
      <c r="H35" s="16"/>
      <c r="I35" s="16"/>
    </row>
    <row r="36" spans="2:9" ht="30" customHeight="1" x14ac:dyDescent="0.2">
      <c r="B36" s="5" t="s">
        <v>16</v>
      </c>
      <c r="C36" s="3"/>
      <c r="D36" s="17"/>
      <c r="E36" s="18"/>
      <c r="F36" s="35"/>
      <c r="G36" s="18"/>
      <c r="H36" s="18"/>
      <c r="I36" s="18"/>
    </row>
    <row r="37" spans="2:9" ht="30" customHeight="1" x14ac:dyDescent="0.2">
      <c r="B37" s="5" t="s">
        <v>17</v>
      </c>
      <c r="C37" s="4"/>
      <c r="D37" s="18"/>
      <c r="E37" s="18"/>
      <c r="F37" s="35"/>
      <c r="G37" s="18"/>
      <c r="H37" s="18"/>
      <c r="I37" s="18"/>
    </row>
    <row r="38" spans="2:9" ht="30" customHeight="1" x14ac:dyDescent="0.2">
      <c r="B38" s="5" t="s">
        <v>18</v>
      </c>
      <c r="C38" s="4"/>
      <c r="D38" s="18"/>
      <c r="E38" s="18"/>
      <c r="F38" s="35"/>
      <c r="G38" s="18"/>
      <c r="H38" s="18"/>
      <c r="I38" s="18"/>
    </row>
    <row r="39" spans="2:9" ht="30" customHeight="1" x14ac:dyDescent="0.2">
      <c r="B39" s="5" t="s">
        <v>19</v>
      </c>
      <c r="C39" s="4"/>
      <c r="D39" s="18"/>
      <c r="E39" s="18"/>
      <c r="F39" s="35"/>
      <c r="G39" s="18"/>
      <c r="H39" s="18"/>
      <c r="I39" s="18"/>
    </row>
  </sheetData>
  <sheetProtection algorithmName="SHA-512" hashValue="3tGzb+U3ohI9D0xr2lAEShS05gmrbr1iIUSHZzicubMqEYYyO2ud7vYH4+SXu7W+6NeQ2xX74lt6/Loby5ABVw==" saltValue="itMfXIjqfp9APfBoZcKWEw==" spinCount="100000" sheet="1" objects="1" scenarios="1"/>
  <mergeCells count="2">
    <mergeCell ref="B20:I21"/>
    <mergeCell ref="B18:I18"/>
  </mergeCells>
  <pageMargins left="0.25" right="0.25" top="0.75" bottom="0.75" header="0.3" footer="0.3"/>
  <pageSetup paperSize="8" scale="9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inschrijfbiljet</vt:lpstr>
      <vt:lpstr>alles_afrijden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Reus</dc:creator>
  <cp:lastModifiedBy>Pieter Reus</cp:lastModifiedBy>
  <cp:lastPrinted>2018-02-21T10:16:12Z</cp:lastPrinted>
  <dcterms:created xsi:type="dcterms:W3CDTF">2018-02-21T09:12:58Z</dcterms:created>
  <dcterms:modified xsi:type="dcterms:W3CDTF">2023-03-21T13:32:15Z</dcterms:modified>
</cp:coreProperties>
</file>