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lucasonderwijs.sharepoint.com/sites/Schoonmaak2023/Gedeelde documenten/General/5. Nota's van Inlichtingen/Nota van Inlichtingen 4/"/>
    </mc:Choice>
  </mc:AlternateContent>
  <xr:revisionPtr revIDLastSave="68" documentId="8_{C7CE2E2C-2CE2-43A0-833E-7A2C29D02057}" xr6:coauthVersionLast="47" xr6:coauthVersionMax="47" xr10:uidLastSave="{82394D05-F771-4FF4-8ADF-5A42418BFC81}"/>
  <bookViews>
    <workbookView xWindow="-110" yWindow="-110" windowWidth="19420" windowHeight="10300" xr2:uid="{1411346D-2D9A-4C5B-9522-CE634C3E9566}"/>
  </bookViews>
  <sheets>
    <sheet name="Bijlage H - Gegevens scholen" sheetId="1" r:id="rId1"/>
  </sheets>
  <externalReferences>
    <externalReference r:id="rId2"/>
  </externalReferences>
  <definedNames>
    <definedName name="_xlnm._FilterDatabase" localSheetId="0" hidden="1">'Bijlage H - Gegevens scholen'!$A$2:$K$34</definedName>
    <definedName name="uren_mavr">'[1]3-Basis ruimtestaat'!$L:$L</definedName>
    <definedName name="uren_naloop">'[1]3-Basis ruimtestaat'!$M:$M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F5" i="1"/>
</calcChain>
</file>

<file path=xl/sharedStrings.xml><?xml version="1.0" encoding="utf-8"?>
<sst xmlns="http://schemas.openxmlformats.org/spreadsheetml/2006/main" count="119" uniqueCount="92">
  <si>
    <t xml:space="preserve">Naam school </t>
  </si>
  <si>
    <t xml:space="preserve">Adres </t>
  </si>
  <si>
    <t xml:space="preserve">Bijzonderheden school </t>
  </si>
  <si>
    <t xml:space="preserve">Perceel </t>
  </si>
  <si>
    <t>Budget</t>
  </si>
  <si>
    <t>Productieuren</t>
  </si>
  <si>
    <t>NVO</t>
  </si>
  <si>
    <t>BVO</t>
  </si>
  <si>
    <t>PO/VO/KC/BSO</t>
  </si>
  <si>
    <t xml:space="preserve">Ingangsdatum nieuw contract </t>
  </si>
  <si>
    <t>(PCBS) De Driemaster </t>
  </si>
  <si>
    <t>Spinozalaan 175, Voorburg</t>
  </si>
  <si>
    <t>PO</t>
  </si>
  <si>
    <t xml:space="preserve">Basisschool Grote Beer </t>
  </si>
  <si>
    <t xml:space="preserve">Guntersteinweg 60, Den Haag </t>
  </si>
  <si>
    <t xml:space="preserve">PO </t>
  </si>
  <si>
    <t>Basisschool Jeroen</t>
  </si>
  <si>
    <r>
      <rPr>
        <sz val="12"/>
        <color rgb="FF000000"/>
        <rFont val="Arial"/>
        <family val="2"/>
      </rPr>
      <t>Meurstraat 1a, Den Haag</t>
    </r>
    <r>
      <rPr>
        <sz val="12"/>
        <color rgb="FFFF0000"/>
        <rFont val="Arial"/>
        <family val="2"/>
      </rPr>
      <t xml:space="preserve"> </t>
    </r>
    <r>
      <rPr>
        <sz val="12"/>
        <color rgb="FF000000"/>
        <rFont val="Arial"/>
        <family val="2"/>
      </rPr>
      <t xml:space="preserve">en Guido Gezellestraat 51, Den Haag </t>
    </r>
  </si>
  <si>
    <t>Dit betreft 2 locaties</t>
  </si>
  <si>
    <t xml:space="preserve">Basisschool 't Palet </t>
  </si>
  <si>
    <t xml:space="preserve">Vaillantlaan 230, Gerard Doustraat 192, Doedijnsstraat 4, te Den Haag </t>
  </si>
  <si>
    <t xml:space="preserve">Dit betreft 3 locaties </t>
  </si>
  <si>
    <t xml:space="preserve">Bernardusschool 
</t>
  </si>
  <si>
    <t xml:space="preserve">Theo Mann-Bouwmeesterlaan 63, Den Haag en Ruychrocklaan 340, Den Haag </t>
  </si>
  <si>
    <t xml:space="preserve">Dit betreft 2 locaties met speciaal onderwijs: VSO en SO. Bouwmeesterlaan is een gezamenlijk gebouw met de Insp. De Vriesschool. Niet de gehele school zit in de aanbesteding. Ruimtestaat en plattegrond zijn leidend in deze.  </t>
  </si>
  <si>
    <t>BSO</t>
  </si>
  <si>
    <t xml:space="preserve">Boldingh/Populier/DAK </t>
  </si>
  <si>
    <t>M.M. Boldingh, Verhulstplein 21, Den Haag 
Populier, Dunklerstraat 7, Den Haag
DAK, Dunklerstraat 5, Den Haag</t>
  </si>
  <si>
    <t xml:space="preserve">Deze locatie heeft 3 gebruikers, namelijk Nutsschool M.M. Boldingh, kindcentrum Onno Dak en de Populier (VO)
</t>
  </si>
  <si>
    <t>KC</t>
  </si>
  <si>
    <t>Christelijk College De Populier </t>
  </si>
  <si>
    <t>Populierstraat 109 </t>
  </si>
  <si>
    <t xml:space="preserve">VO </t>
  </si>
  <si>
    <t xml:space="preserve">Diamant College </t>
  </si>
  <si>
    <t>Diamanthorst 183, Den Haag</t>
  </si>
  <si>
    <t>Donker Curtius</t>
  </si>
  <si>
    <t>basisschool Aquamarijn Donker Curtiusstraat 4 te Den Haag
SBO Aquamarijn, wandelgangen 50, te Den Haag  
Kindcentrum Aquamarijn DAK, Donker Curtiusstraat 4 te Den Haag
YES college, Alberdastraat 13S te Den Haag</t>
  </si>
  <si>
    <t>De verwachtte opleverdatum is 1 mei 2023</t>
  </si>
  <si>
    <t>Hofstede College</t>
  </si>
  <si>
    <t xml:space="preserve">Droogscheerdersgaarde 70, Den Haag </t>
  </si>
  <si>
    <t>International School Delft</t>
  </si>
  <si>
    <t>Colijnlaan 2, Delft</t>
  </si>
  <si>
    <t>Deze school maakt op dit moment gebruik van tijdelijke huisvesting. In 2025 zal de school verhuizen naar een nieuwbouwlocatie op de Prins Bernardlaan in Delft. Er staan, vanaf ongeveer mei, een paar noodlokalen. Deze zijn al meegenomen in de calculatie.</t>
  </si>
  <si>
    <t xml:space="preserve">ISW Gasthuislaan </t>
  </si>
  <si>
    <t xml:space="preserve">Gasthuislaan 145, 's-Gravenzande </t>
  </si>
  <si>
    <t>ISW Sweelincklaan</t>
  </si>
  <si>
    <t xml:space="preserve">Sweelincklaan 1, 's-Gravenzande </t>
  </si>
  <si>
    <t xml:space="preserve">ISW Westland Praktijkcollege </t>
  </si>
  <si>
    <t>Lage Woerd 2, Naaldwijk</t>
  </si>
  <si>
    <t>KC Balans</t>
  </si>
  <si>
    <t xml:space="preserve">Klaverveld 5, Den Haag </t>
  </si>
  <si>
    <t>Dit pand heeft 3 gebruikers, namelijk de Balans (PO), een peuterspeelzaal en een kinderopvang van Vlietkinderen</t>
  </si>
  <si>
    <t xml:space="preserve">KC Diamant </t>
  </si>
  <si>
    <t xml:space="preserve">Diamanthorst 181, Den Haag </t>
  </si>
  <si>
    <t xml:space="preserve">In de zomer 2023 wordt naar verwachting de nieuwbouwlocatie voor KC Diamant opgeleverd. Dit pand heeft 3 gebruikers, namelijk RKBS De Vuurvlinder (PO), een peuterspeelzaal van JongLeren en een kinderopvang van 2Samen. </t>
  </si>
  <si>
    <t xml:space="preserve">Morgenstond </t>
  </si>
  <si>
    <t>Zweeloostraat 61, Den Haag </t>
  </si>
  <si>
    <t xml:space="preserve">Motion Beweeg College </t>
  </si>
  <si>
    <t xml:space="preserve">Van Doornenplantsoen 1, Zoetermeer </t>
  </si>
  <si>
    <t xml:space="preserve">In mei/juni 2025 gaat deze school verhuizen naar een nieuwbouwlocatie. De school komt aan de overzijde van het huidige gebouw te liggen. Het gebouw wordt ongeveer 6250 m2. </t>
  </si>
  <si>
    <t>VO</t>
  </si>
  <si>
    <t xml:space="preserve">Onze Wereld </t>
  </si>
  <si>
    <t>Brandtstraat 87, Den Haag  </t>
  </si>
  <si>
    <t xml:space="preserve">PCBS de Vlieger </t>
  </si>
  <si>
    <t xml:space="preserve">Frist Depenlaan 43, Den Haag </t>
  </si>
  <si>
    <t>PCBS Groen van Prinsterer</t>
  </si>
  <si>
    <t xml:space="preserve">Paradijsstraat 51, Voorburg </t>
  </si>
  <si>
    <t xml:space="preserve">Picasso Lyceum </t>
  </si>
  <si>
    <t xml:space="preserve">Paletsingel 38c, Zoetermeer </t>
  </si>
  <si>
    <t>Praktijkcollege Zoetermeer</t>
  </si>
  <si>
    <t xml:space="preserve">Dr. J.W. Paltelaan 1, Zoetermeer </t>
  </si>
  <si>
    <t xml:space="preserve">RKBS Liduina </t>
  </si>
  <si>
    <t xml:space="preserve">Amalia van Solmsstraat 157, Den Haag </t>
  </si>
  <si>
    <t xml:space="preserve">SBO Het Avontuur </t>
  </si>
  <si>
    <t xml:space="preserve">Windjammersingel 80, Den Haag </t>
  </si>
  <si>
    <t xml:space="preserve">Mogelijk gaat deze school in 2024 verhuizen. </t>
  </si>
  <si>
    <t>Stanislascollege Boutenslaan</t>
  </si>
  <si>
    <t xml:space="preserve">P.C. Boutenslaan 201, 203, Rijswijk </t>
  </si>
  <si>
    <t>Stanislascollege Dalton Delft</t>
  </si>
  <si>
    <t>Reinier de Graafpad 1, Delft  </t>
  </si>
  <si>
    <t>Stanislascollege Krakeelpolderweg</t>
  </si>
  <si>
    <t>Krakeelpolderweg 1, Delft  </t>
  </si>
  <si>
    <t>Stanislascollege Pijnacker</t>
  </si>
  <si>
    <t>Sportlaan 3a, Pijnacker  </t>
  </si>
  <si>
    <t xml:space="preserve">Stanislascollege Westplantsoen </t>
  </si>
  <si>
    <t>Westplantsoen 71, Delft </t>
  </si>
  <si>
    <t xml:space="preserve">Stichtingsbureau </t>
  </si>
  <si>
    <t>Safiierhorst 105, Den Haag</t>
  </si>
  <si>
    <t xml:space="preserve">Dit betreft een kantoorpand en geen onderwijslocatie </t>
  </si>
  <si>
    <t>-</t>
  </si>
  <si>
    <t xml:space="preserve">Zandvliet Christelijk Lyceum </t>
  </si>
  <si>
    <t xml:space="preserve">Bezuidenhoutseweg 40, Den Haag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</si>
</sst>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4" formatCode="_ &quot;€&quot;\ * #,##0.00_ ;_ &quot;€&quot;\ * \-#,##0.00_ ;_ &quot;€&quot;\ * &quot;-&quot;??_ ;_ @_ "/>
    <numFmt numFmtId="164" formatCode="_(&quot;ƒ&quot;* #,##0.00_);_(&quot;ƒ&quot;* \(#,##0.00\);_(&quot;ƒ&quot;* &quot;-&quot;??_);_(@_)"/>
    <numFmt numFmtId="165" formatCode="_-&quot;€&quot;\ * #,##0.00_-;_-&quot;€&quot;\ * #,##0.00\-;_-&quot;€&quot;\ * &quot;-&quot;??_-;_-@_-"/>
    <numFmt numFmtId="166" formatCode="_-* #,##0.00_-;\-* #,##0.00_-;_-* &quot;-&quot;??_-;_-@_-"/>
    <numFmt numFmtId="167" formatCode="_-* #,##0.00_-;_-* #,##0.00\-;_-* &quot;-&quot;??_-;_-@_-"/>
    <numFmt numFmtId="168" formatCode="_ [$€-2]\ * #,##0.00_ ;_ [$€-2]\ * \-#,##0.00_ ;_ [$€-2]\ * &quot;-&quot;??_ ;_ @_ "/>
  </numFmts>
  <fonts count="16">
    <font>
      <sz val="11"/>
      <color theme="1"/>
      <name val="Calibri"/>
      <family val="2"/>
      <scheme val="minor"/>
    </font>
    <font>
      <sz val="11"/>
      <color theme="1"/>
      <name val="Calibri"/>
      <family val="2"/>
      <scheme val="minor"/>
    </font>
    <font>
      <sz val="10"/>
      <color rgb="FF000000"/>
      <name val="Open Sans"/>
      <family val="2"/>
    </font>
    <font>
      <sz val="12"/>
      <color rgb="FF000000"/>
      <name val="Arial"/>
      <family val="2"/>
    </font>
    <font>
      <sz val="12"/>
      <color rgb="FFFF0000"/>
      <name val="Arial"/>
      <family val="2"/>
    </font>
    <font>
      <b/>
      <sz val="12"/>
      <name val="Arial"/>
      <family val="2"/>
    </font>
    <font>
      <sz val="12"/>
      <color theme="1"/>
      <name val="Arial"/>
      <family val="2"/>
    </font>
    <font>
      <sz val="12"/>
      <name val="Arial"/>
      <family val="2"/>
    </font>
    <font>
      <sz val="12"/>
      <color rgb="FF444444"/>
      <name val="Arial"/>
      <family val="2"/>
    </font>
    <font>
      <strike/>
      <sz val="12"/>
      <color theme="1"/>
      <name val="Arial"/>
      <family val="2"/>
    </font>
    <font>
      <b/>
      <sz val="12"/>
      <color theme="1"/>
      <name val="Arial"/>
      <family val="2"/>
    </font>
    <font>
      <sz val="10"/>
      <color rgb="FF000000"/>
      <name val="Open Sans"/>
      <family val="2"/>
    </font>
    <font>
      <sz val="10"/>
      <name val="Helv"/>
    </font>
    <font>
      <sz val="10"/>
      <name val="MS Sans Serif"/>
    </font>
    <font>
      <sz val="10"/>
      <name val="Times"/>
      <family val="1"/>
    </font>
    <font>
      <sz val="10"/>
      <name val="MS Sans Serif"/>
      <family val="2"/>
    </font>
  </fonts>
  <fills count="9">
    <fill>
      <patternFill patternType="none"/>
    </fill>
    <fill>
      <patternFill patternType="gray125"/>
    </fill>
    <fill>
      <patternFill patternType="solid">
        <fgColor rgb="FFFFFFFF"/>
        <bgColor indexed="64"/>
      </patternFill>
    </fill>
    <fill>
      <patternFill patternType="solid">
        <fgColor rgb="FF70AD47"/>
        <bgColor indexed="64"/>
      </patternFill>
    </fill>
    <fill>
      <patternFill patternType="solid">
        <fgColor rgb="FFFFFFFF"/>
        <bgColor rgb="FF000000"/>
      </patternFill>
    </fill>
    <fill>
      <patternFill patternType="solid">
        <fgColor theme="0"/>
        <bgColor indexed="64"/>
      </patternFill>
    </fill>
    <fill>
      <patternFill patternType="solid">
        <fgColor theme="6" tint="0.59999389629810485"/>
        <bgColor indexed="64"/>
      </patternFill>
    </fill>
    <fill>
      <patternFill patternType="solid">
        <fgColor theme="9"/>
        <bgColor indexed="64"/>
      </patternFill>
    </fill>
    <fill>
      <patternFill patternType="solid">
        <fgColor rgb="FFFFFF00"/>
        <bgColor indexed="64"/>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s>
  <cellStyleXfs count="14">
    <xf numFmtId="0" fontId="0" fillId="0" borderId="0"/>
    <xf numFmtId="44" fontId="1" fillId="0" borderId="0" applyFont="0" applyFill="0" applyBorder="0" applyAlignment="0" applyProtection="0"/>
    <xf numFmtId="0" fontId="2" fillId="0" borderId="0"/>
    <xf numFmtId="0" fontId="11" fillId="0" borderId="0"/>
    <xf numFmtId="9" fontId="11" fillId="0" borderId="0" applyFont="0" applyFill="0" applyBorder="0" applyAlignment="0" applyProtection="0"/>
    <xf numFmtId="0" fontId="13" fillId="0" borderId="0"/>
    <xf numFmtId="0" fontId="14" fillId="0" borderId="0"/>
    <xf numFmtId="165" fontId="15" fillId="0" borderId="0" applyFont="0" applyFill="0" applyBorder="0" applyAlignment="0" applyProtection="0"/>
    <xf numFmtId="9" fontId="15" fillId="0" borderId="0" applyFont="0" applyFill="0" applyBorder="0" applyAlignment="0" applyProtection="0"/>
    <xf numFmtId="166" fontId="12" fillId="0" borderId="0" applyFont="0" applyFill="0" applyBorder="0" applyAlignment="0" applyProtection="0"/>
    <xf numFmtId="167" fontId="15" fillId="0" borderId="0" applyFont="0" applyFill="0" applyBorder="0" applyAlignment="0" applyProtection="0"/>
    <xf numFmtId="164" fontId="14" fillId="0" borderId="0" applyFont="0" applyFill="0" applyBorder="0" applyAlignment="0" applyProtection="0"/>
    <xf numFmtId="0" fontId="11" fillId="0" borderId="0"/>
    <xf numFmtId="9" fontId="13" fillId="0" borderId="0" applyFont="0" applyFill="0" applyBorder="0" applyAlignment="0" applyProtection="0"/>
  </cellStyleXfs>
  <cellXfs count="133">
    <xf numFmtId="0" fontId="0" fillId="0" borderId="0" xfId="0"/>
    <xf numFmtId="0" fontId="5" fillId="3" borderId="0" xfId="0" applyFont="1" applyFill="1" applyAlignment="1">
      <alignment horizontal="left" vertical="top"/>
    </xf>
    <xf numFmtId="0" fontId="5" fillId="3" borderId="0" xfId="0" applyFont="1" applyFill="1" applyAlignment="1">
      <alignment horizontal="left" vertical="top" wrapText="1"/>
    </xf>
    <xf numFmtId="0" fontId="5" fillId="7" borderId="0" xfId="0" applyFont="1" applyFill="1" applyAlignment="1">
      <alignment horizontal="left" vertical="top"/>
    </xf>
    <xf numFmtId="0" fontId="6" fillId="5" borderId="0" xfId="0" applyFont="1" applyFill="1" applyAlignment="1">
      <alignment horizontal="left" vertical="top"/>
    </xf>
    <xf numFmtId="0" fontId="7" fillId="5" borderId="1" xfId="0" applyFont="1" applyFill="1" applyBorder="1" applyAlignment="1">
      <alignment horizontal="left" vertical="top"/>
    </xf>
    <xf numFmtId="0" fontId="6" fillId="0" borderId="2" xfId="0" applyFont="1" applyBorder="1" applyAlignment="1">
      <alignment horizontal="left" vertical="top"/>
    </xf>
    <xf numFmtId="0" fontId="6" fillId="0" borderId="7" xfId="0" applyFont="1" applyBorder="1" applyAlignment="1">
      <alignment horizontal="left" vertical="top" wrapText="1"/>
    </xf>
    <xf numFmtId="0" fontId="3" fillId="0" borderId="7" xfId="0" applyFont="1" applyBorder="1" applyAlignment="1">
      <alignment horizontal="left" vertical="top"/>
    </xf>
    <xf numFmtId="8" fontId="3" fillId="0" borderId="3" xfId="0" applyNumberFormat="1" applyFont="1" applyBorder="1" applyAlignment="1">
      <alignment horizontal="left" vertical="top"/>
    </xf>
    <xf numFmtId="0" fontId="3" fillId="0" borderId="3" xfId="0" applyFont="1" applyBorder="1" applyAlignment="1">
      <alignment horizontal="left" vertical="top"/>
    </xf>
    <xf numFmtId="4" fontId="3" fillId="0" borderId="3" xfId="0" applyNumberFormat="1" applyFont="1" applyBorder="1" applyAlignment="1">
      <alignment horizontal="left" vertical="top"/>
    </xf>
    <xf numFmtId="0" fontId="3" fillId="0" borderId="2" xfId="0" applyFont="1" applyBorder="1" applyAlignment="1">
      <alignment horizontal="left" vertical="top"/>
    </xf>
    <xf numFmtId="14" fontId="3" fillId="5" borderId="2" xfId="0" applyNumberFormat="1" applyFont="1" applyFill="1" applyBorder="1" applyAlignment="1">
      <alignment horizontal="left" vertical="top"/>
    </xf>
    <xf numFmtId="0" fontId="3" fillId="0" borderId="1" xfId="0" applyFont="1" applyBorder="1" applyAlignment="1">
      <alignment horizontal="left" vertical="top"/>
    </xf>
    <xf numFmtId="0" fontId="6" fillId="0" borderId="5" xfId="0" applyFont="1" applyBorder="1" applyAlignment="1">
      <alignment horizontal="left" vertical="top" wrapText="1"/>
    </xf>
    <xf numFmtId="0" fontId="6" fillId="0" borderId="5" xfId="0" applyFont="1" applyBorder="1" applyAlignment="1">
      <alignment horizontal="left" vertical="top"/>
    </xf>
    <xf numFmtId="8" fontId="6" fillId="0" borderId="3" xfId="0" applyNumberFormat="1" applyFont="1" applyBorder="1" applyAlignment="1">
      <alignment horizontal="left" vertical="top"/>
    </xf>
    <xf numFmtId="4" fontId="6" fillId="0" borderId="3" xfId="0" applyNumberFormat="1" applyFont="1" applyBorder="1" applyAlignment="1">
      <alignment horizontal="left" vertical="top"/>
    </xf>
    <xf numFmtId="0" fontId="6" fillId="2" borderId="2"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11" xfId="0" applyFont="1" applyFill="1" applyBorder="1" applyAlignment="1">
      <alignment horizontal="left" vertical="top"/>
    </xf>
    <xf numFmtId="8" fontId="6" fillId="2" borderId="3" xfId="0" applyNumberFormat="1" applyFont="1" applyFill="1" applyBorder="1" applyAlignment="1">
      <alignment horizontal="left" vertical="top"/>
    </xf>
    <xf numFmtId="4" fontId="6" fillId="2" borderId="3" xfId="0" applyNumberFormat="1" applyFont="1" applyFill="1" applyBorder="1" applyAlignment="1">
      <alignment horizontal="left" vertical="top"/>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14" fontId="6" fillId="5" borderId="2" xfId="0" applyNumberFormat="1" applyFont="1" applyFill="1" applyBorder="1" applyAlignment="1">
      <alignment horizontal="left" vertical="top"/>
    </xf>
    <xf numFmtId="0" fontId="7" fillId="5" borderId="1" xfId="0" applyFont="1" applyFill="1" applyBorder="1" applyAlignment="1">
      <alignment horizontal="left" vertical="top" wrapText="1"/>
    </xf>
    <xf numFmtId="8" fontId="6" fillId="0" borderId="3" xfId="0" applyNumberFormat="1" applyFont="1" applyBorder="1" applyAlignment="1">
      <alignment horizontal="left" vertical="top" wrapText="1"/>
    </xf>
    <xf numFmtId="4" fontId="6" fillId="0" borderId="3" xfId="0" applyNumberFormat="1" applyFont="1" applyBorder="1" applyAlignment="1">
      <alignment horizontal="left" vertical="top" wrapText="1"/>
    </xf>
    <xf numFmtId="0" fontId="3" fillId="2" borderId="2" xfId="0" applyFont="1" applyFill="1" applyBorder="1" applyAlignment="1">
      <alignment horizontal="left" vertical="top" wrapText="1"/>
    </xf>
    <xf numFmtId="0" fontId="6" fillId="2" borderId="3" xfId="0" applyFont="1" applyFill="1" applyBorder="1" applyAlignment="1">
      <alignment horizontal="left" vertical="top"/>
    </xf>
    <xf numFmtId="0" fontId="6" fillId="2" borderId="2" xfId="0" applyFont="1" applyFill="1" applyBorder="1" applyAlignment="1">
      <alignment horizontal="left" vertical="top"/>
    </xf>
    <xf numFmtId="0" fontId="3" fillId="0" borderId="2" xfId="0" applyFont="1" applyBorder="1" applyAlignment="1">
      <alignment horizontal="left" vertical="top" wrapText="1"/>
    </xf>
    <xf numFmtId="0" fontId="8" fillId="0" borderId="3" xfId="0" applyFont="1" applyBorder="1" applyAlignment="1">
      <alignment horizontal="left" vertical="top"/>
    </xf>
    <xf numFmtId="8" fontId="8" fillId="0" borderId="3" xfId="0" applyNumberFormat="1" applyFont="1" applyBorder="1" applyAlignment="1">
      <alignment horizontal="left" vertical="top"/>
    </xf>
    <xf numFmtId="4" fontId="8" fillId="0" borderId="3" xfId="0" applyNumberFormat="1" applyFont="1" applyBorder="1" applyAlignment="1">
      <alignment horizontal="left" vertical="top"/>
    </xf>
    <xf numFmtId="0" fontId="6" fillId="5" borderId="3" xfId="0" applyFont="1" applyFill="1" applyBorder="1" applyAlignment="1">
      <alignment horizontal="left" vertical="top"/>
    </xf>
    <xf numFmtId="4" fontId="6" fillId="5" borderId="3" xfId="0" applyNumberFormat="1" applyFont="1" applyFill="1" applyBorder="1" applyAlignment="1">
      <alignment horizontal="left" vertical="top"/>
    </xf>
    <xf numFmtId="0" fontId="3" fillId="0" borderId="7" xfId="0" applyFont="1" applyBorder="1" applyAlignment="1">
      <alignment horizontal="left" vertical="top" wrapText="1"/>
    </xf>
    <xf numFmtId="0" fontId="3" fillId="2" borderId="7" xfId="0" applyFont="1" applyFill="1" applyBorder="1" applyAlignment="1">
      <alignment horizontal="left" vertical="top"/>
    </xf>
    <xf numFmtId="8" fontId="3" fillId="5" borderId="7" xfId="0" applyNumberFormat="1" applyFont="1" applyFill="1" applyBorder="1" applyAlignment="1">
      <alignment horizontal="left" vertical="top"/>
    </xf>
    <xf numFmtId="0" fontId="3" fillId="5" borderId="7" xfId="0" applyFont="1" applyFill="1" applyBorder="1" applyAlignment="1">
      <alignment horizontal="left" vertical="top"/>
    </xf>
    <xf numFmtId="4" fontId="3" fillId="5" borderId="7" xfId="0" applyNumberFormat="1" applyFont="1" applyFill="1" applyBorder="1" applyAlignment="1">
      <alignment horizontal="left" vertical="top"/>
    </xf>
    <xf numFmtId="0" fontId="6" fillId="2" borderId="1" xfId="0" applyFont="1" applyFill="1" applyBorder="1" applyAlignment="1">
      <alignment horizontal="left" vertical="top"/>
    </xf>
    <xf numFmtId="8" fontId="6" fillId="2" borderId="11" xfId="0" applyNumberFormat="1" applyFont="1" applyFill="1" applyBorder="1" applyAlignment="1">
      <alignment horizontal="left" vertical="top"/>
    </xf>
    <xf numFmtId="4" fontId="6" fillId="2" borderId="11" xfId="0" applyNumberFormat="1" applyFont="1" applyFill="1" applyBorder="1" applyAlignment="1">
      <alignment horizontal="left" vertical="top"/>
    </xf>
    <xf numFmtId="0" fontId="7" fillId="5" borderId="6" xfId="0" applyFont="1" applyFill="1" applyBorder="1" applyAlignment="1">
      <alignment horizontal="left" vertical="top"/>
    </xf>
    <xf numFmtId="0" fontId="6" fillId="2" borderId="3" xfId="0" applyFont="1" applyFill="1" applyBorder="1" applyAlignment="1">
      <alignment horizontal="left" vertical="top" wrapText="1"/>
    </xf>
    <xf numFmtId="0" fontId="7" fillId="5" borderId="2" xfId="0" applyFont="1" applyFill="1" applyBorder="1" applyAlignment="1">
      <alignment horizontal="left" vertical="top"/>
    </xf>
    <xf numFmtId="0" fontId="3" fillId="0" borderId="3" xfId="0" applyFont="1" applyBorder="1" applyAlignment="1">
      <alignment horizontal="left" vertical="top" wrapText="1"/>
    </xf>
    <xf numFmtId="0" fontId="7" fillId="5" borderId="10" xfId="0" applyFont="1" applyFill="1" applyBorder="1" applyAlignment="1">
      <alignment horizontal="left" vertical="top"/>
    </xf>
    <xf numFmtId="0" fontId="6" fillId="6" borderId="3" xfId="0" applyFont="1" applyFill="1" applyBorder="1" applyAlignment="1">
      <alignment horizontal="left" vertical="top"/>
    </xf>
    <xf numFmtId="0" fontId="6" fillId="0" borderId="7" xfId="0" applyFont="1" applyBorder="1" applyAlignment="1">
      <alignment horizontal="left" vertical="top"/>
    </xf>
    <xf numFmtId="4" fontId="6" fillId="0" borderId="7" xfId="0" applyNumberFormat="1" applyFont="1" applyBorder="1" applyAlignment="1">
      <alignment horizontal="left" vertical="top"/>
    </xf>
    <xf numFmtId="0" fontId="6" fillId="0" borderId="4" xfId="0" applyFont="1" applyBorder="1" applyAlignment="1">
      <alignment horizontal="left" vertical="top"/>
    </xf>
    <xf numFmtId="14" fontId="6" fillId="5" borderId="4" xfId="0" applyNumberFormat="1" applyFont="1" applyFill="1" applyBorder="1" applyAlignment="1">
      <alignment horizontal="left" vertical="top"/>
    </xf>
    <xf numFmtId="0" fontId="7" fillId="0" borderId="3" xfId="0" applyFont="1" applyBorder="1" applyAlignment="1">
      <alignment horizontal="left" vertical="top" wrapText="1"/>
    </xf>
    <xf numFmtId="8" fontId="6" fillId="5" borderId="3" xfId="0" applyNumberFormat="1" applyFont="1" applyFill="1" applyBorder="1" applyAlignment="1">
      <alignment horizontal="left" vertical="top"/>
    </xf>
    <xf numFmtId="0" fontId="4" fillId="0" borderId="7" xfId="0" applyFont="1" applyBorder="1" applyAlignment="1">
      <alignment horizontal="left" vertical="top" wrapText="1"/>
    </xf>
    <xf numFmtId="14" fontId="6" fillId="5" borderId="7" xfId="0" applyNumberFormat="1" applyFont="1" applyFill="1" applyBorder="1" applyAlignment="1">
      <alignment horizontal="left" vertical="top"/>
    </xf>
    <xf numFmtId="4" fontId="3" fillId="0" borderId="7" xfId="0" applyNumberFormat="1" applyFont="1" applyBorder="1" applyAlignment="1">
      <alignment horizontal="left" vertical="top"/>
    </xf>
    <xf numFmtId="0" fontId="3" fillId="0" borderId="4" xfId="0" applyFont="1" applyBorder="1" applyAlignment="1">
      <alignment horizontal="left" vertical="top"/>
    </xf>
    <xf numFmtId="14" fontId="3" fillId="5" borderId="7" xfId="0" applyNumberFormat="1" applyFont="1" applyFill="1" applyBorder="1" applyAlignment="1">
      <alignment horizontal="left" vertical="top"/>
    </xf>
    <xf numFmtId="4" fontId="3" fillId="0" borderId="3" xfId="0" applyNumberFormat="1" applyFont="1" applyBorder="1" applyAlignment="1">
      <alignment horizontal="left" vertical="top" wrapText="1"/>
    </xf>
    <xf numFmtId="0" fontId="3" fillId="4" borderId="2" xfId="0" applyFont="1" applyFill="1" applyBorder="1" applyAlignment="1">
      <alignment horizontal="left" vertical="top" wrapText="1"/>
    </xf>
    <xf numFmtId="0" fontId="6" fillId="0" borderId="11" xfId="0" applyFont="1" applyBorder="1" applyAlignment="1">
      <alignment horizontal="left" vertical="top" wrapText="1"/>
    </xf>
    <xf numFmtId="0" fontId="6" fillId="0" borderId="11" xfId="0" applyFont="1" applyBorder="1" applyAlignment="1">
      <alignment horizontal="left" vertical="top"/>
    </xf>
    <xf numFmtId="4" fontId="6" fillId="0" borderId="11" xfId="0" applyNumberFormat="1" applyFont="1" applyBorder="1" applyAlignment="1">
      <alignment horizontal="left" vertical="top"/>
    </xf>
    <xf numFmtId="0" fontId="6" fillId="0" borderId="9" xfId="0" applyFont="1" applyBorder="1" applyAlignment="1">
      <alignment horizontal="left" vertical="top"/>
    </xf>
    <xf numFmtId="14" fontId="6" fillId="5" borderId="11" xfId="0" applyNumberFormat="1" applyFont="1" applyFill="1" applyBorder="1" applyAlignment="1">
      <alignment horizontal="left" vertical="top"/>
    </xf>
    <xf numFmtId="0" fontId="7" fillId="5" borderId="12" xfId="0" applyFont="1" applyFill="1" applyBorder="1" applyAlignment="1">
      <alignment horizontal="left" vertical="top"/>
    </xf>
    <xf numFmtId="0" fontId="3" fillId="0" borderId="8" xfId="0" applyFont="1" applyBorder="1" applyAlignment="1">
      <alignment horizontal="left" vertical="top" wrapText="1"/>
    </xf>
    <xf numFmtId="0" fontId="3" fillId="0" borderId="8" xfId="0" applyFont="1" applyBorder="1" applyAlignment="1">
      <alignment horizontal="left" vertical="top"/>
    </xf>
    <xf numFmtId="4" fontId="3" fillId="0" borderId="8" xfId="0" applyNumberFormat="1" applyFont="1" applyBorder="1" applyAlignment="1">
      <alignment horizontal="left" vertical="top"/>
    </xf>
    <xf numFmtId="0" fontId="3" fillId="0" borderId="13" xfId="0" applyFont="1" applyBorder="1" applyAlignment="1">
      <alignment horizontal="left" vertical="top"/>
    </xf>
    <xf numFmtId="14" fontId="3" fillId="5" borderId="8" xfId="0" applyNumberFormat="1" applyFont="1" applyFill="1" applyBorder="1" applyAlignment="1">
      <alignment horizontal="left" vertical="top"/>
    </xf>
    <xf numFmtId="0" fontId="3" fillId="0" borderId="4" xfId="0" applyFont="1" applyBorder="1" applyAlignment="1">
      <alignment horizontal="left" vertical="top" wrapText="1"/>
    </xf>
    <xf numFmtId="0" fontId="9" fillId="5" borderId="0" xfId="0" applyFont="1" applyFill="1" applyAlignment="1">
      <alignment horizontal="left" vertical="top"/>
    </xf>
    <xf numFmtId="0" fontId="6" fillId="0" borderId="10" xfId="0" applyFont="1" applyBorder="1" applyAlignment="1">
      <alignment horizontal="left" vertical="top"/>
    </xf>
    <xf numFmtId="0" fontId="6" fillId="0" borderId="10" xfId="0" applyFont="1" applyBorder="1" applyAlignment="1">
      <alignment horizontal="left" vertical="top" wrapText="1"/>
    </xf>
    <xf numFmtId="4" fontId="6" fillId="0" borderId="10" xfId="0" applyNumberFormat="1" applyFont="1" applyBorder="1" applyAlignment="1">
      <alignment horizontal="left" vertical="top"/>
    </xf>
    <xf numFmtId="14" fontId="6" fillId="5" borderId="8" xfId="0" applyNumberFormat="1" applyFont="1" applyFill="1" applyBorder="1" applyAlignment="1">
      <alignment horizontal="left" vertical="top"/>
    </xf>
    <xf numFmtId="8" fontId="6" fillId="5" borderId="2" xfId="0" applyNumberFormat="1" applyFont="1" applyFill="1" applyBorder="1" applyAlignment="1">
      <alignment horizontal="left" vertical="top"/>
    </xf>
    <xf numFmtId="4" fontId="6" fillId="5" borderId="2" xfId="0" applyNumberFormat="1" applyFont="1" applyFill="1" applyBorder="1" applyAlignment="1">
      <alignment horizontal="left" vertical="top"/>
    </xf>
    <xf numFmtId="0" fontId="7" fillId="5" borderId="0" xfId="0" applyFont="1" applyFill="1" applyAlignment="1">
      <alignment horizontal="left" vertical="top"/>
    </xf>
    <xf numFmtId="0" fontId="6" fillId="5" borderId="0" xfId="0" applyFont="1" applyFill="1" applyAlignment="1">
      <alignment horizontal="left" vertical="top" wrapText="1"/>
    </xf>
    <xf numFmtId="44" fontId="6" fillId="5" borderId="0" xfId="1" applyFont="1" applyFill="1" applyAlignment="1">
      <alignment horizontal="left" vertical="top"/>
    </xf>
    <xf numFmtId="0" fontId="5" fillId="5" borderId="0" xfId="0" applyFont="1" applyFill="1" applyAlignment="1">
      <alignment horizontal="left" vertical="top"/>
    </xf>
    <xf numFmtId="0" fontId="10" fillId="5" borderId="0" xfId="0" applyFont="1" applyFill="1" applyAlignment="1">
      <alignment horizontal="left" vertical="top"/>
    </xf>
    <xf numFmtId="0" fontId="10" fillId="5" borderId="0" xfId="0" applyFont="1" applyFill="1" applyAlignment="1">
      <alignment horizontal="left" vertical="top" wrapText="1"/>
    </xf>
    <xf numFmtId="0" fontId="3" fillId="5" borderId="0" xfId="0" applyFont="1" applyFill="1" applyAlignment="1">
      <alignment horizontal="left" vertical="top"/>
    </xf>
    <xf numFmtId="0" fontId="3" fillId="5" borderId="0" xfId="0" applyFont="1" applyFill="1" applyAlignment="1">
      <alignment horizontal="left" vertical="top" wrapText="1"/>
    </xf>
    <xf numFmtId="4" fontId="6" fillId="0" borderId="14" xfId="0" applyNumberFormat="1" applyFont="1" applyBorder="1" applyAlignment="1">
      <alignment horizontal="left" vertical="top"/>
    </xf>
    <xf numFmtId="4" fontId="6" fillId="2" borderId="14" xfId="0" applyNumberFormat="1" applyFont="1" applyFill="1" applyBorder="1" applyAlignment="1">
      <alignment horizontal="left" vertical="top"/>
    </xf>
    <xf numFmtId="4" fontId="6" fillId="0" borderId="14" xfId="0" applyNumberFormat="1" applyFont="1" applyBorder="1" applyAlignment="1">
      <alignment horizontal="left" vertical="top" wrapText="1"/>
    </xf>
    <xf numFmtId="4" fontId="8" fillId="0" borderId="14" xfId="0" applyNumberFormat="1" applyFont="1" applyBorder="1" applyAlignment="1">
      <alignment horizontal="left" vertical="top"/>
    </xf>
    <xf numFmtId="0" fontId="6" fillId="5" borderId="14" xfId="0" applyFont="1" applyFill="1" applyBorder="1" applyAlignment="1">
      <alignment horizontal="left" vertical="top"/>
    </xf>
    <xf numFmtId="14" fontId="3" fillId="5" borderId="4" xfId="0" applyNumberFormat="1" applyFont="1" applyFill="1" applyBorder="1" applyAlignment="1">
      <alignment horizontal="left" vertical="top"/>
    </xf>
    <xf numFmtId="14" fontId="6" fillId="5" borderId="9" xfId="0" applyNumberFormat="1" applyFont="1" applyFill="1" applyBorder="1" applyAlignment="1">
      <alignment horizontal="left" vertical="top"/>
    </xf>
    <xf numFmtId="4" fontId="6" fillId="0" borderId="5" xfId="0" applyNumberFormat="1" applyFont="1" applyBorder="1" applyAlignment="1">
      <alignment horizontal="left" vertical="top"/>
    </xf>
    <xf numFmtId="14" fontId="3" fillId="5" borderId="5" xfId="0" applyNumberFormat="1" applyFont="1" applyFill="1" applyBorder="1" applyAlignment="1">
      <alignment horizontal="left" vertical="top"/>
    </xf>
    <xf numFmtId="4" fontId="6" fillId="2" borderId="5" xfId="0" applyNumberFormat="1" applyFont="1" applyFill="1" applyBorder="1" applyAlignment="1">
      <alignment horizontal="left" vertical="top"/>
    </xf>
    <xf numFmtId="14" fontId="6" fillId="5" borderId="5" xfId="0" applyNumberFormat="1" applyFont="1" applyFill="1" applyBorder="1" applyAlignment="1">
      <alignment horizontal="left" vertical="top"/>
    </xf>
    <xf numFmtId="4" fontId="6" fillId="0" borderId="5" xfId="0" applyNumberFormat="1" applyFont="1" applyBorder="1" applyAlignment="1">
      <alignment horizontal="left" vertical="top" wrapText="1"/>
    </xf>
    <xf numFmtId="0" fontId="6" fillId="2" borderId="5" xfId="0" applyFont="1" applyFill="1" applyBorder="1" applyAlignment="1">
      <alignment horizontal="left" vertical="top"/>
    </xf>
    <xf numFmtId="4" fontId="8" fillId="0" borderId="5" xfId="0" applyNumberFormat="1" applyFont="1" applyBorder="1" applyAlignment="1">
      <alignment horizontal="left" vertical="top"/>
    </xf>
    <xf numFmtId="4" fontId="6" fillId="5" borderId="5" xfId="0" applyNumberFormat="1" applyFont="1" applyFill="1" applyBorder="1" applyAlignment="1">
      <alignment horizontal="left" vertical="top"/>
    </xf>
    <xf numFmtId="14" fontId="6" fillId="0" borderId="5" xfId="0" applyNumberFormat="1" applyFont="1" applyBorder="1" applyAlignment="1">
      <alignment horizontal="left" vertical="top"/>
    </xf>
    <xf numFmtId="14" fontId="3" fillId="0" borderId="5" xfId="0" applyNumberFormat="1" applyFont="1" applyBorder="1" applyAlignment="1">
      <alignment horizontal="left" vertical="top"/>
    </xf>
    <xf numFmtId="0" fontId="3" fillId="0" borderId="15" xfId="0" applyFont="1" applyBorder="1" applyAlignment="1">
      <alignment horizontal="left" vertical="top"/>
    </xf>
    <xf numFmtId="4" fontId="3" fillId="5" borderId="5" xfId="0" applyNumberFormat="1" applyFont="1" applyFill="1" applyBorder="1" applyAlignment="1">
      <alignment horizontal="left" vertical="top"/>
    </xf>
    <xf numFmtId="44" fontId="6" fillId="5" borderId="0" xfId="0" applyNumberFormat="1" applyFont="1" applyFill="1" applyAlignment="1">
      <alignment horizontal="left" vertical="top"/>
    </xf>
    <xf numFmtId="44" fontId="10" fillId="5" borderId="0" xfId="0" applyNumberFormat="1" applyFont="1" applyFill="1" applyAlignment="1">
      <alignment horizontal="left" vertical="top"/>
    </xf>
    <xf numFmtId="2" fontId="6" fillId="0" borderId="5" xfId="2" applyNumberFormat="1" applyFont="1" applyBorder="1" applyAlignment="1">
      <alignment horizontal="left" vertical="top"/>
    </xf>
    <xf numFmtId="8" fontId="6" fillId="5" borderId="7" xfId="0" applyNumberFormat="1" applyFont="1" applyFill="1" applyBorder="1" applyAlignment="1">
      <alignment horizontal="left" vertical="top"/>
    </xf>
    <xf numFmtId="4" fontId="6" fillId="5" borderId="7" xfId="0" applyNumberFormat="1" applyFont="1" applyFill="1" applyBorder="1" applyAlignment="1">
      <alignment horizontal="left" vertical="top"/>
    </xf>
    <xf numFmtId="8" fontId="3" fillId="5" borderId="3" xfId="0" applyNumberFormat="1" applyFont="1" applyFill="1" applyBorder="1" applyAlignment="1">
      <alignment horizontal="left" vertical="top" wrapText="1"/>
    </xf>
    <xf numFmtId="4" fontId="3" fillId="5" borderId="3" xfId="0" applyNumberFormat="1" applyFont="1" applyFill="1" applyBorder="1" applyAlignment="1">
      <alignment horizontal="left" vertical="top" wrapText="1"/>
    </xf>
    <xf numFmtId="2" fontId="6" fillId="5" borderId="3" xfId="0" applyNumberFormat="1" applyFont="1" applyFill="1" applyBorder="1" applyAlignment="1">
      <alignment horizontal="left" vertical="top"/>
    </xf>
    <xf numFmtId="8" fontId="6" fillId="5" borderId="11" xfId="0" applyNumberFormat="1" applyFont="1" applyFill="1" applyBorder="1" applyAlignment="1">
      <alignment horizontal="left" vertical="top"/>
    </xf>
    <xf numFmtId="4" fontId="6" fillId="5" borderId="11" xfId="0" applyNumberFormat="1" applyFont="1" applyFill="1" applyBorder="1" applyAlignment="1">
      <alignment horizontal="left" vertical="top"/>
    </xf>
    <xf numFmtId="8" fontId="3" fillId="5" borderId="8" xfId="0" applyNumberFormat="1" applyFont="1" applyFill="1" applyBorder="1" applyAlignment="1">
      <alignment horizontal="left" vertical="top"/>
    </xf>
    <xf numFmtId="4" fontId="3" fillId="5" borderId="8" xfId="0" applyNumberFormat="1" applyFont="1" applyFill="1" applyBorder="1" applyAlignment="1">
      <alignment horizontal="left" vertical="top"/>
    </xf>
    <xf numFmtId="8" fontId="3" fillId="5" borderId="5" xfId="0" applyNumberFormat="1" applyFont="1" applyFill="1" applyBorder="1" applyAlignment="1">
      <alignment horizontal="left" vertical="top"/>
    </xf>
    <xf numFmtId="8" fontId="6" fillId="5" borderId="10" xfId="0" applyNumberFormat="1" applyFont="1" applyFill="1" applyBorder="1" applyAlignment="1">
      <alignment horizontal="left" vertical="top"/>
    </xf>
    <xf numFmtId="4" fontId="6" fillId="5" borderId="10" xfId="0" applyNumberFormat="1" applyFont="1" applyFill="1" applyBorder="1" applyAlignment="1">
      <alignment horizontal="left" vertical="top"/>
    </xf>
    <xf numFmtId="2" fontId="6" fillId="5" borderId="0" xfId="0" applyNumberFormat="1" applyFont="1" applyFill="1" applyAlignment="1">
      <alignment horizontal="left" vertical="top"/>
    </xf>
    <xf numFmtId="168" fontId="6" fillId="5" borderId="0" xfId="0" applyNumberFormat="1" applyFont="1" applyFill="1" applyAlignment="1">
      <alignment horizontal="left" vertical="top" wrapText="1"/>
    </xf>
    <xf numFmtId="4" fontId="6" fillId="8" borderId="11" xfId="0" applyNumberFormat="1" applyFont="1" applyFill="1" applyBorder="1" applyAlignment="1">
      <alignment horizontal="left" vertical="top"/>
    </xf>
    <xf numFmtId="8" fontId="3" fillId="8" borderId="7" xfId="0" applyNumberFormat="1" applyFont="1" applyFill="1" applyBorder="1" applyAlignment="1">
      <alignment horizontal="left" vertical="top"/>
    </xf>
    <xf numFmtId="1" fontId="8" fillId="0" borderId="3" xfId="0" applyNumberFormat="1" applyFont="1" applyBorder="1" applyAlignment="1">
      <alignment horizontal="left" vertical="top"/>
    </xf>
  </cellXfs>
  <cellStyles count="14">
    <cellStyle name="Comma_Uurtarieven 2000 LEVERANCIER" xfId="9" xr:uid="{5BCFD220-097F-48FD-8C90-0E3004DD3749}"/>
    <cellStyle name="Currency_ATIR-Calc-Uurtarief 2001" xfId="11" xr:uid="{D31AD503-AFB4-4160-86AE-3935599C6037}"/>
    <cellStyle name="Komma 2" xfId="10" xr:uid="{1BF0C385-7976-4838-BEDE-D4B10C8A8FFA}"/>
    <cellStyle name="Normal_ATIR-Calc-Uurtarief 2001" xfId="6" xr:uid="{804C66A3-B09E-4FB4-8CDC-83D5EB3E0B49}"/>
    <cellStyle name="Procent 2" xfId="8" xr:uid="{19F8F4B8-A961-4652-AF06-01078813AEA1}"/>
    <cellStyle name="Procent 2 2" xfId="13" xr:uid="{0315C66C-9E0D-4B66-92BB-FAE0589B8550}"/>
    <cellStyle name="Procent 3" xfId="4" xr:uid="{CA8CAEAC-9613-4F31-855A-5865FFC67BB9}"/>
    <cellStyle name="Standaard" xfId="0" builtinId="0"/>
    <cellStyle name="Standaard 2" xfId="5" xr:uid="{9C9968C1-E9A1-4D14-AD01-9C413F5BC139}"/>
    <cellStyle name="Standaard 3" xfId="2" xr:uid="{0D3A4BF7-91A1-437B-A25F-E56AD14FC965}"/>
    <cellStyle name="Standaard 3 2" xfId="12" xr:uid="{B042712B-EAF8-4F16-A695-A0CF976F843B}"/>
    <cellStyle name="Standaard 4" xfId="3" xr:uid="{624AB15E-5E89-42C3-9993-4A74DAD86B35}"/>
    <cellStyle name="Valuta" xfId="1" builtinId="4"/>
    <cellStyle name="Valuta 2" xfId="7" xr:uid="{18F106A7-E428-4F08-82A2-A10C308511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ucasonderwijs.sharepoint.com/sites/Schoonmaak2023/Gedeelde%20documenten/General/2.%20Beschrijvend%20Document%20en%20Bijlagen/Scholen/Avontuur%20(PO)%20x/def.%20stukken/Calculatie-Avontuur%20Den%20Haag%202023-01.xlsx" TargetMode="External"/><Relationship Id="rId1" Type="http://schemas.openxmlformats.org/officeDocument/2006/relationships/externalLinkPath" Target="/sites/Schoonmaak2023/Gedeelde%20documenten/General/5.%20Nota's%20van%20Inlichtingen/Nota%20van%20Inlichtingen%201/Scholen/Avontuur%20(PO)%20x/def.%20stukken/Calculatie-Avontuur%20Den%20Haag%20202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blad"/>
      <sheetName val="1-Contractblad dag"/>
      <sheetName val="1-Contractblad locatie"/>
      <sheetName val="2-Kengetal"/>
      <sheetName val="3-Basis ruimtestaat"/>
      <sheetName val="4-Premies en opslagen"/>
      <sheetName val="5-Opbouw uurtarief productie"/>
      <sheetName val="6-Opbouw uurtarief toezicht"/>
      <sheetName val="7-Machine-investeringskosten"/>
      <sheetName val="8-Glasbewassing"/>
      <sheetName val="9-Additionele ko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D08B-A2B2-46AC-9F49-12B38F6D1782}">
  <sheetPr codeName="Blad4"/>
  <dimension ref="A2:K47"/>
  <sheetViews>
    <sheetView tabSelected="1" zoomScale="64" zoomScaleNormal="85" workbookViewId="0">
      <pane xSplit="2" ySplit="2" topLeftCell="C24" activePane="bottomRight" state="frozen"/>
      <selection pane="topRight" activeCell="C1" sqref="C1"/>
      <selection pane="bottomLeft" activeCell="A3" sqref="A3"/>
      <selection pane="bottomRight" activeCell="D28" sqref="D28"/>
    </sheetView>
  </sheetViews>
  <sheetFormatPr defaultColWidth="8.7265625" defaultRowHeight="15" customHeight="1"/>
  <cols>
    <col min="1" max="1" width="8.7265625" style="4"/>
    <col min="2" max="2" width="35.54296875" style="86" bestFit="1" customWidth="1"/>
    <col min="3" max="3" width="43" style="4" bestFit="1" customWidth="1"/>
    <col min="4" max="4" width="40.81640625" style="87" bestFit="1" customWidth="1"/>
    <col min="5" max="5" width="16.453125" style="4" bestFit="1" customWidth="1"/>
    <col min="6" max="6" width="17" style="4" bestFit="1" customWidth="1"/>
    <col min="7" max="7" width="22.54296875" style="4" bestFit="1" customWidth="1"/>
    <col min="8" max="9" width="12.54296875" style="4" bestFit="1" customWidth="1"/>
    <col min="10" max="10" width="23.81640625" style="4" bestFit="1" customWidth="1"/>
    <col min="11" max="11" width="38.7265625" style="4" bestFit="1" customWidth="1"/>
    <col min="12" max="13" width="8.7265625" style="4"/>
    <col min="14" max="14" width="8.7265625" style="4" customWidth="1"/>
    <col min="15" max="16384" width="8.7265625" style="4"/>
  </cols>
  <sheetData>
    <row r="2" spans="2:11" ht="15.5">
      <c r="B2" s="1" t="s">
        <v>0</v>
      </c>
      <c r="C2" s="1" t="s">
        <v>1</v>
      </c>
      <c r="D2" s="2" t="s">
        <v>2</v>
      </c>
      <c r="E2" s="1" t="s">
        <v>3</v>
      </c>
      <c r="F2" s="1" t="s">
        <v>4</v>
      </c>
      <c r="G2" s="1" t="s">
        <v>5</v>
      </c>
      <c r="H2" s="1" t="s">
        <v>6</v>
      </c>
      <c r="I2" s="1" t="s">
        <v>7</v>
      </c>
      <c r="J2" s="3" t="s">
        <v>8</v>
      </c>
      <c r="K2" s="1" t="s">
        <v>9</v>
      </c>
    </row>
    <row r="3" spans="2:11" ht="15.5">
      <c r="B3" s="5" t="s">
        <v>10</v>
      </c>
      <c r="C3" s="6" t="s">
        <v>11</v>
      </c>
      <c r="D3" s="7"/>
      <c r="E3" s="8">
        <v>11</v>
      </c>
      <c r="F3" s="9">
        <v>32982.93</v>
      </c>
      <c r="G3" s="10">
        <v>991.61</v>
      </c>
      <c r="H3" s="11">
        <v>1918.5</v>
      </c>
      <c r="I3" s="62"/>
      <c r="J3" s="63" t="s">
        <v>12</v>
      </c>
      <c r="K3" s="99">
        <v>45383</v>
      </c>
    </row>
    <row r="4" spans="2:11" ht="15.5">
      <c r="B4" s="5" t="s">
        <v>13</v>
      </c>
      <c r="C4" s="14" t="s">
        <v>14</v>
      </c>
      <c r="D4" s="15"/>
      <c r="E4" s="132">
        <v>11</v>
      </c>
      <c r="F4" s="17">
        <v>49674.64</v>
      </c>
      <c r="G4" s="115">
        <v>1589.2774264705899</v>
      </c>
      <c r="H4" s="94">
        <v>2966.5</v>
      </c>
      <c r="I4" s="101"/>
      <c r="J4" s="16" t="s">
        <v>15</v>
      </c>
      <c r="K4" s="102">
        <v>45336</v>
      </c>
    </row>
    <row r="5" spans="2:11" ht="31">
      <c r="B5" s="5" t="s">
        <v>16</v>
      </c>
      <c r="C5" s="19" t="s">
        <v>17</v>
      </c>
      <c r="D5" s="20" t="s">
        <v>18</v>
      </c>
      <c r="E5" s="21">
        <v>13</v>
      </c>
      <c r="F5" s="59">
        <f>45248.79+8260.14</f>
        <v>53508.93</v>
      </c>
      <c r="G5" s="39">
        <f>1413.43+257.63</f>
        <v>1671.06</v>
      </c>
      <c r="H5" s="95">
        <v>2594.5500000000002</v>
      </c>
      <c r="I5" s="103"/>
      <c r="J5" s="16" t="s">
        <v>12</v>
      </c>
      <c r="K5" s="104">
        <v>45200</v>
      </c>
    </row>
    <row r="6" spans="2:11" ht="31">
      <c r="B6" s="5" t="s">
        <v>19</v>
      </c>
      <c r="C6" s="24" t="s">
        <v>20</v>
      </c>
      <c r="D6" s="25" t="s">
        <v>21</v>
      </c>
      <c r="E6" s="26">
        <v>13</v>
      </c>
      <c r="F6" s="59">
        <v>66649.915642857581</v>
      </c>
      <c r="G6" s="39">
        <v>2069.5022901960801</v>
      </c>
      <c r="H6" s="94">
        <v>3934.8</v>
      </c>
      <c r="I6" s="101"/>
      <c r="J6" s="16" t="s">
        <v>15</v>
      </c>
      <c r="K6" s="109">
        <v>45323</v>
      </c>
    </row>
    <row r="7" spans="2:11" ht="108.5">
      <c r="B7" s="28" t="s">
        <v>22</v>
      </c>
      <c r="C7" s="24" t="s">
        <v>23</v>
      </c>
      <c r="D7" s="25" t="s">
        <v>24</v>
      </c>
      <c r="E7" s="25">
        <v>10</v>
      </c>
      <c r="F7" s="29">
        <v>43668.83</v>
      </c>
      <c r="G7" s="30">
        <v>1315.08</v>
      </c>
      <c r="H7" s="96">
        <v>2367.17</v>
      </c>
      <c r="I7" s="105"/>
      <c r="J7" s="16" t="s">
        <v>25</v>
      </c>
      <c r="K7" s="110">
        <v>45332</v>
      </c>
    </row>
    <row r="8" spans="2:11" ht="77.5">
      <c r="B8" s="5" t="s">
        <v>26</v>
      </c>
      <c r="C8" s="31" t="s">
        <v>27</v>
      </c>
      <c r="D8" s="19" t="s">
        <v>28</v>
      </c>
      <c r="E8" s="32">
        <v>12</v>
      </c>
      <c r="F8" s="22">
        <v>78797.149999999994</v>
      </c>
      <c r="G8" s="23">
        <v>2438.83</v>
      </c>
      <c r="H8" s="95">
        <v>5173.01</v>
      </c>
      <c r="I8" s="103"/>
      <c r="J8" s="106" t="s">
        <v>29</v>
      </c>
      <c r="K8" s="104">
        <v>45370</v>
      </c>
    </row>
    <row r="9" spans="2:11" ht="15.5">
      <c r="B9" s="5" t="s">
        <v>30</v>
      </c>
      <c r="C9" s="12" t="s">
        <v>31</v>
      </c>
      <c r="D9" s="34"/>
      <c r="E9" s="35">
        <v>12</v>
      </c>
      <c r="F9" s="36">
        <v>89768.26</v>
      </c>
      <c r="G9" s="37">
        <v>2602.5700000000002</v>
      </c>
      <c r="H9" s="97">
        <v>5060.25</v>
      </c>
      <c r="I9" s="107"/>
      <c r="J9" s="16" t="s">
        <v>32</v>
      </c>
      <c r="K9" s="104">
        <v>45200</v>
      </c>
    </row>
    <row r="10" spans="2:11" ht="15.5">
      <c r="B10" s="5" t="s">
        <v>33</v>
      </c>
      <c r="C10" s="33" t="s">
        <v>34</v>
      </c>
      <c r="D10" s="19"/>
      <c r="E10" s="32">
        <v>10</v>
      </c>
      <c r="F10" s="22">
        <v>77571.94</v>
      </c>
      <c r="G10" s="37">
        <v>2263.4355729411764</v>
      </c>
      <c r="H10" s="97">
        <v>4360.72</v>
      </c>
      <c r="I10" s="107"/>
      <c r="J10" s="16" t="s">
        <v>32</v>
      </c>
      <c r="K10" s="104">
        <v>45200</v>
      </c>
    </row>
    <row r="11" spans="2:11" ht="124">
      <c r="B11" s="5" t="s">
        <v>35</v>
      </c>
      <c r="C11" s="19" t="s">
        <v>36</v>
      </c>
      <c r="D11" s="19" t="s">
        <v>37</v>
      </c>
      <c r="E11" s="26">
        <v>14</v>
      </c>
      <c r="F11" s="38"/>
      <c r="G11" s="38"/>
      <c r="H11" s="98"/>
      <c r="I11" s="108">
        <v>11086.5</v>
      </c>
      <c r="J11" s="16" t="s">
        <v>29</v>
      </c>
      <c r="K11" s="104">
        <v>45200</v>
      </c>
    </row>
    <row r="12" spans="2:11" ht="15.5">
      <c r="B12" s="5" t="s">
        <v>38</v>
      </c>
      <c r="C12" s="6" t="s">
        <v>39</v>
      </c>
      <c r="D12" s="25"/>
      <c r="E12" s="26">
        <v>11</v>
      </c>
      <c r="F12" s="17">
        <v>50396.4</v>
      </c>
      <c r="G12" s="18">
        <v>1537.81</v>
      </c>
      <c r="H12" s="18">
        <v>2970.78</v>
      </c>
      <c r="I12" s="69"/>
      <c r="J12" s="70" t="s">
        <v>32</v>
      </c>
      <c r="K12" s="100">
        <v>45200</v>
      </c>
    </row>
    <row r="13" spans="2:11" ht="124">
      <c r="B13" s="5" t="s">
        <v>40</v>
      </c>
      <c r="C13" s="12" t="s">
        <v>41</v>
      </c>
      <c r="D13" s="40" t="s">
        <v>42</v>
      </c>
      <c r="E13" s="41">
        <v>6</v>
      </c>
      <c r="F13" s="42">
        <v>24936.19</v>
      </c>
      <c r="G13" s="43">
        <v>743.11</v>
      </c>
      <c r="H13" s="44">
        <v>1563.88</v>
      </c>
      <c r="I13" s="44"/>
      <c r="J13" s="12" t="s">
        <v>32</v>
      </c>
      <c r="K13" s="13">
        <v>45200</v>
      </c>
    </row>
    <row r="14" spans="2:11" ht="98.25" customHeight="1">
      <c r="B14" s="5" t="s">
        <v>43</v>
      </c>
      <c r="C14" s="45" t="s">
        <v>44</v>
      </c>
      <c r="D14" s="19"/>
      <c r="E14" s="33">
        <v>9</v>
      </c>
      <c r="F14" s="22">
        <v>119807.05</v>
      </c>
      <c r="G14" s="23">
        <v>3840.02</v>
      </c>
      <c r="H14" s="23">
        <v>7771.92</v>
      </c>
      <c r="I14" s="23"/>
      <c r="J14" s="26" t="s">
        <v>32</v>
      </c>
      <c r="K14" s="27">
        <v>45566</v>
      </c>
    </row>
    <row r="15" spans="2:11" ht="15.5">
      <c r="B15" s="5" t="s">
        <v>45</v>
      </c>
      <c r="C15" s="33" t="s">
        <v>46</v>
      </c>
      <c r="D15" s="20"/>
      <c r="E15" s="21">
        <v>9</v>
      </c>
      <c r="F15" s="46">
        <v>91415.06</v>
      </c>
      <c r="G15" s="47">
        <v>2848.78</v>
      </c>
      <c r="H15" s="47">
        <v>5280.52</v>
      </c>
      <c r="I15" s="47"/>
      <c r="J15" s="6" t="s">
        <v>32</v>
      </c>
      <c r="K15" s="27">
        <v>45536</v>
      </c>
    </row>
    <row r="16" spans="2:11" ht="15.5">
      <c r="B16" s="48" t="s">
        <v>47</v>
      </c>
      <c r="C16" s="33" t="s">
        <v>48</v>
      </c>
      <c r="D16" s="49"/>
      <c r="E16" s="32">
        <v>9</v>
      </c>
      <c r="F16" s="22">
        <v>66611.009999999995</v>
      </c>
      <c r="G16" s="23">
        <v>2033.33</v>
      </c>
      <c r="H16" s="23">
        <v>3916.87</v>
      </c>
      <c r="I16" s="23"/>
      <c r="J16" s="6" t="s">
        <v>32</v>
      </c>
      <c r="K16" s="27">
        <v>45200</v>
      </c>
    </row>
    <row r="17" spans="1:11" ht="46.5">
      <c r="B17" s="50" t="s">
        <v>49</v>
      </c>
      <c r="C17" s="10" t="s">
        <v>50</v>
      </c>
      <c r="D17" s="51" t="s">
        <v>51</v>
      </c>
      <c r="E17" s="26">
        <v>15</v>
      </c>
      <c r="F17" s="59">
        <v>66852.344617538663</v>
      </c>
      <c r="G17" s="122">
        <v>2074.4478064156851</v>
      </c>
      <c r="H17" s="18">
        <v>3751.84</v>
      </c>
      <c r="I17" s="18"/>
      <c r="J17" s="6" t="s">
        <v>29</v>
      </c>
      <c r="K17" s="27">
        <v>45200</v>
      </c>
    </row>
    <row r="18" spans="1:11" ht="108.5">
      <c r="B18" s="52" t="s">
        <v>52</v>
      </c>
      <c r="C18" s="33" t="s">
        <v>53</v>
      </c>
      <c r="D18" s="25" t="s">
        <v>54</v>
      </c>
      <c r="E18" s="32">
        <v>10</v>
      </c>
      <c r="F18" s="53"/>
      <c r="G18" s="53"/>
      <c r="H18" s="53"/>
      <c r="I18" s="53"/>
      <c r="J18" s="6" t="s">
        <v>12</v>
      </c>
      <c r="K18" s="13">
        <v>45200</v>
      </c>
    </row>
    <row r="19" spans="1:11" ht="15.5">
      <c r="B19" s="5" t="s">
        <v>55</v>
      </c>
      <c r="C19" s="12" t="s">
        <v>56</v>
      </c>
      <c r="D19" s="51"/>
      <c r="E19" s="26">
        <v>12</v>
      </c>
      <c r="F19" s="17">
        <v>27071.25</v>
      </c>
      <c r="G19" s="26">
        <v>811.2</v>
      </c>
      <c r="H19" s="18">
        <v>1616.66</v>
      </c>
      <c r="I19" s="18"/>
      <c r="J19" s="6" t="s">
        <v>12</v>
      </c>
      <c r="K19" s="27">
        <v>45200</v>
      </c>
    </row>
    <row r="20" spans="1:11" ht="77.5">
      <c r="B20" s="48" t="s">
        <v>57</v>
      </c>
      <c r="C20" s="12" t="s">
        <v>58</v>
      </c>
      <c r="D20" s="40" t="s">
        <v>59</v>
      </c>
      <c r="E20" s="54">
        <v>8</v>
      </c>
      <c r="F20" s="116">
        <v>140306.97</v>
      </c>
      <c r="G20" s="117">
        <v>4705.012891960786</v>
      </c>
      <c r="H20" s="55">
        <v>10886.4</v>
      </c>
      <c r="I20" s="55"/>
      <c r="J20" s="56" t="s">
        <v>60</v>
      </c>
      <c r="K20" s="57">
        <v>45292</v>
      </c>
    </row>
    <row r="21" spans="1:11" ht="15.5">
      <c r="B21" s="5" t="s">
        <v>61</v>
      </c>
      <c r="C21" s="12" t="s">
        <v>62</v>
      </c>
      <c r="D21" s="58" t="s">
        <v>21</v>
      </c>
      <c r="E21" s="26">
        <v>12</v>
      </c>
      <c r="F21" s="59">
        <v>71299.3</v>
      </c>
      <c r="G21" s="39">
        <v>2207.56</v>
      </c>
      <c r="H21" s="39">
        <v>4349.04</v>
      </c>
      <c r="I21" s="39"/>
      <c r="J21" s="6" t="s">
        <v>15</v>
      </c>
      <c r="K21" s="27">
        <v>45597</v>
      </c>
    </row>
    <row r="22" spans="1:11" ht="15.5">
      <c r="B22" s="48" t="s">
        <v>63</v>
      </c>
      <c r="C22" s="6" t="s">
        <v>64</v>
      </c>
      <c r="D22" s="60"/>
      <c r="E22" s="54">
        <v>11</v>
      </c>
      <c r="F22" s="116">
        <v>43605.42</v>
      </c>
      <c r="G22" s="117">
        <v>1348.4</v>
      </c>
      <c r="H22" s="55">
        <v>2549</v>
      </c>
      <c r="I22" s="55"/>
      <c r="J22" s="56" t="s">
        <v>12</v>
      </c>
      <c r="K22" s="61">
        <v>45200</v>
      </c>
    </row>
    <row r="23" spans="1:11" ht="15.5">
      <c r="B23" s="5" t="s">
        <v>65</v>
      </c>
      <c r="C23" s="12" t="s">
        <v>66</v>
      </c>
      <c r="D23" s="40"/>
      <c r="E23" s="8">
        <v>11</v>
      </c>
      <c r="F23" s="42">
        <v>25709.8</v>
      </c>
      <c r="G23" s="43">
        <v>780.91</v>
      </c>
      <c r="H23" s="62">
        <v>1575.36</v>
      </c>
      <c r="I23" s="62"/>
      <c r="J23" s="63" t="s">
        <v>12</v>
      </c>
      <c r="K23" s="64">
        <v>45200</v>
      </c>
    </row>
    <row r="24" spans="1:11" ht="27" customHeight="1">
      <c r="B24" s="28" t="s">
        <v>67</v>
      </c>
      <c r="C24" s="34" t="s">
        <v>68</v>
      </c>
      <c r="D24" s="51"/>
      <c r="E24" s="51">
        <v>7</v>
      </c>
      <c r="F24" s="118">
        <v>114044.09</v>
      </c>
      <c r="G24" s="119">
        <v>3518.8</v>
      </c>
      <c r="H24" s="65">
        <v>6846.97</v>
      </c>
      <c r="I24" s="65"/>
      <c r="J24" s="66" t="s">
        <v>32</v>
      </c>
      <c r="K24" s="61">
        <v>45292</v>
      </c>
    </row>
    <row r="25" spans="1:11" ht="15.5">
      <c r="B25" s="48" t="s">
        <v>69</v>
      </c>
      <c r="C25" s="6" t="s">
        <v>70</v>
      </c>
      <c r="D25" s="60"/>
      <c r="E25" s="54">
        <v>8</v>
      </c>
      <c r="F25" s="116">
        <v>43084.71</v>
      </c>
      <c r="G25" s="117">
        <v>1281.74</v>
      </c>
      <c r="H25" s="55">
        <v>3068.1</v>
      </c>
      <c r="I25" s="55"/>
      <c r="J25" s="6" t="s">
        <v>32</v>
      </c>
      <c r="K25" s="61">
        <v>45292</v>
      </c>
    </row>
    <row r="26" spans="1:11" ht="15.5">
      <c r="B26" s="5" t="s">
        <v>71</v>
      </c>
      <c r="C26" s="6" t="s">
        <v>72</v>
      </c>
      <c r="D26" s="7"/>
      <c r="E26" s="54">
        <v>11</v>
      </c>
      <c r="F26" s="116">
        <v>38425.85</v>
      </c>
      <c r="G26" s="117">
        <v>1203.99</v>
      </c>
      <c r="H26" s="55">
        <v>2144.17</v>
      </c>
      <c r="I26" s="55"/>
      <c r="J26" s="54" t="s">
        <v>12</v>
      </c>
      <c r="K26" s="13">
        <v>45338</v>
      </c>
    </row>
    <row r="27" spans="1:11" ht="31">
      <c r="B27" s="52" t="s">
        <v>73</v>
      </c>
      <c r="C27" s="12" t="s">
        <v>74</v>
      </c>
      <c r="D27" s="25" t="s">
        <v>75</v>
      </c>
      <c r="E27" s="26">
        <v>15</v>
      </c>
      <c r="F27" s="42">
        <v>32559.439120412866</v>
      </c>
      <c r="G27" s="120">
        <v>1005.4327529411764</v>
      </c>
      <c r="H27" s="26">
        <v>1889.3700000000001</v>
      </c>
      <c r="I27" s="26"/>
      <c r="J27" s="26" t="s">
        <v>12</v>
      </c>
      <c r="K27" s="27">
        <v>45310</v>
      </c>
    </row>
    <row r="28" spans="1:11" ht="15.5">
      <c r="B28" s="52" t="s">
        <v>76</v>
      </c>
      <c r="C28" s="6" t="s">
        <v>77</v>
      </c>
      <c r="D28" s="67" t="s">
        <v>18</v>
      </c>
      <c r="E28" s="68">
        <v>7</v>
      </c>
      <c r="F28" s="131">
        <v>139141.99</v>
      </c>
      <c r="G28" s="130">
        <v>4469.17</v>
      </c>
      <c r="H28" s="130">
        <v>8407.9699999999993</v>
      </c>
      <c r="I28" s="69"/>
      <c r="J28" s="70" t="s">
        <v>32</v>
      </c>
      <c r="K28" s="71">
        <v>45200</v>
      </c>
    </row>
    <row r="29" spans="1:11" ht="15.5">
      <c r="B29" s="72" t="s">
        <v>78</v>
      </c>
      <c r="C29" s="12" t="s">
        <v>79</v>
      </c>
      <c r="D29" s="73"/>
      <c r="E29" s="74">
        <v>6</v>
      </c>
      <c r="F29" s="123">
        <v>67285.08</v>
      </c>
      <c r="G29" s="124">
        <v>2131</v>
      </c>
      <c r="H29" s="75">
        <v>4523.8</v>
      </c>
      <c r="I29" s="75"/>
      <c r="J29" s="76" t="s">
        <v>32</v>
      </c>
      <c r="K29" s="77">
        <v>45200</v>
      </c>
    </row>
    <row r="30" spans="1:11" ht="15.5">
      <c r="B30" s="48" t="s">
        <v>80</v>
      </c>
      <c r="C30" s="12" t="s">
        <v>81</v>
      </c>
      <c r="D30" s="40"/>
      <c r="E30" s="54">
        <v>6</v>
      </c>
      <c r="F30" s="116">
        <v>106276.57</v>
      </c>
      <c r="G30" s="117">
        <v>3235.9</v>
      </c>
      <c r="H30" s="55">
        <v>7867.78</v>
      </c>
      <c r="I30" s="55"/>
      <c r="J30" s="56" t="s">
        <v>32</v>
      </c>
      <c r="K30" s="61">
        <v>45200</v>
      </c>
    </row>
    <row r="31" spans="1:11" ht="15.5">
      <c r="B31" s="48" t="s">
        <v>82</v>
      </c>
      <c r="C31" s="14" t="s">
        <v>83</v>
      </c>
      <c r="D31" s="78"/>
      <c r="E31" s="111">
        <v>7</v>
      </c>
      <c r="F31" s="125">
        <v>115712.43631830867</v>
      </c>
      <c r="G31" s="108">
        <v>3589.48</v>
      </c>
      <c r="H31" s="112">
        <v>7336.0600000000013</v>
      </c>
      <c r="I31" s="44"/>
      <c r="J31" s="63" t="s">
        <v>32</v>
      </c>
      <c r="K31" s="61">
        <v>45200</v>
      </c>
    </row>
    <row r="32" spans="1:11" s="79" customFormat="1" ht="15.5">
      <c r="A32" s="4"/>
      <c r="B32" s="50" t="s">
        <v>84</v>
      </c>
      <c r="C32" s="14" t="s">
        <v>85</v>
      </c>
      <c r="D32" s="34"/>
      <c r="E32" s="26">
        <v>6</v>
      </c>
      <c r="F32" s="121">
        <v>165803.57999999999</v>
      </c>
      <c r="G32" s="122">
        <v>5336.71</v>
      </c>
      <c r="H32" s="69">
        <v>11324.71</v>
      </c>
      <c r="I32" s="18"/>
      <c r="J32" s="6" t="s">
        <v>32</v>
      </c>
      <c r="K32" s="27">
        <v>45200</v>
      </c>
    </row>
    <row r="33" spans="2:11" ht="31">
      <c r="B33" s="52" t="s">
        <v>86</v>
      </c>
      <c r="C33" s="80" t="s">
        <v>87</v>
      </c>
      <c r="D33" s="81" t="s">
        <v>88</v>
      </c>
      <c r="E33" s="80">
        <v>10</v>
      </c>
      <c r="F33" s="126">
        <v>37498.03</v>
      </c>
      <c r="G33" s="127">
        <v>1148.97</v>
      </c>
      <c r="H33" s="82">
        <v>2254.84</v>
      </c>
      <c r="I33" s="82"/>
      <c r="J33" s="70" t="s">
        <v>89</v>
      </c>
      <c r="K33" s="83">
        <v>45302</v>
      </c>
    </row>
    <row r="34" spans="2:11" ht="15.5">
      <c r="B34" s="50" t="s">
        <v>90</v>
      </c>
      <c r="C34" s="6" t="s">
        <v>91</v>
      </c>
      <c r="D34" s="24"/>
      <c r="E34" s="6">
        <v>13</v>
      </c>
      <c r="F34" s="84">
        <v>113127.11</v>
      </c>
      <c r="G34" s="85">
        <v>3448.47</v>
      </c>
      <c r="H34" s="85">
        <v>6789.83</v>
      </c>
      <c r="I34" s="85"/>
      <c r="J34" s="6" t="s">
        <v>32</v>
      </c>
      <c r="K34" s="27">
        <v>45200</v>
      </c>
    </row>
    <row r="35" spans="2:11" ht="15.5">
      <c r="F35" s="88"/>
      <c r="G35" s="128"/>
    </row>
    <row r="36" spans="2:11" ht="15.5">
      <c r="F36" s="113"/>
    </row>
    <row r="37" spans="2:11" ht="33" customHeight="1">
      <c r="B37" s="89"/>
      <c r="C37" s="90"/>
      <c r="D37" s="91"/>
      <c r="E37" s="90"/>
      <c r="F37" s="114"/>
      <c r="G37" s="90"/>
      <c r="H37" s="90"/>
      <c r="I37" s="90"/>
    </row>
    <row r="41" spans="2:11" ht="15" customHeight="1">
      <c r="C41" s="92"/>
      <c r="D41" s="93"/>
      <c r="E41" s="92"/>
      <c r="F41" s="92"/>
      <c r="G41" s="92"/>
      <c r="H41" s="92"/>
      <c r="I41" s="92"/>
      <c r="J41" s="92"/>
    </row>
    <row r="44" spans="2:11" ht="15" customHeight="1">
      <c r="D44" s="129"/>
    </row>
    <row r="47" spans="2:11" ht="15" customHeight="1">
      <c r="D47" s="129"/>
    </row>
  </sheetData>
  <autoFilter ref="A2:K34" xr:uid="{6F02FD6E-2AF5-4978-B12A-2BA7D15A334B}">
    <sortState xmlns:xlrd2="http://schemas.microsoft.com/office/spreadsheetml/2017/richdata2" ref="A3:K34">
      <sortCondition ref="B2:B34"/>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bdc4570-258f-4a52-8227-80e5ba014daa">
      <Terms xmlns="http://schemas.microsoft.com/office/infopath/2007/PartnerControls"/>
    </lcf76f155ced4ddcb4097134ff3c332f>
    <TaxCatchAll xmlns="8f82968d-bf8c-4479-b6c0-ea0433ee657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B3927CCA04C4488F128DB304773F7D" ma:contentTypeVersion="10" ma:contentTypeDescription="Een nieuw document maken." ma:contentTypeScope="" ma:versionID="0c1129b7aaa4f06dc918d79a83a346a9">
  <xsd:schema xmlns:xsd="http://www.w3.org/2001/XMLSchema" xmlns:xs="http://www.w3.org/2001/XMLSchema" xmlns:p="http://schemas.microsoft.com/office/2006/metadata/properties" xmlns:ns2="abdc4570-258f-4a52-8227-80e5ba014daa" xmlns:ns3="8f82968d-bf8c-4479-b6c0-ea0433ee6570" targetNamespace="http://schemas.microsoft.com/office/2006/metadata/properties" ma:root="true" ma:fieldsID="26c2a7681ae7422f7054c6cdf2e0db4d" ns2:_="" ns3:_="">
    <xsd:import namespace="abdc4570-258f-4a52-8227-80e5ba014daa"/>
    <xsd:import namespace="8f82968d-bf8c-4479-b6c0-ea0433ee65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c4570-258f-4a52-8227-80e5ba014d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0b6505c-7518-420e-9492-bbef0112b68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82968d-bf8c-4479-b6c0-ea0433ee657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a025f55-5586-4bc1-879b-dafc5e00379c}" ma:internalName="TaxCatchAll" ma:showField="CatchAllData" ma:web="8f82968d-bf8c-4479-b6c0-ea0433ee65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09DF5-DB0E-489A-88F3-C6D00D2B50FF}">
  <ds:schemaRefs>
    <ds:schemaRef ds:uri="abdc4570-258f-4a52-8227-80e5ba014daa"/>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8f82968d-bf8c-4479-b6c0-ea0433ee6570"/>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7A9391-FA64-4133-AF6B-72E8EEC1BD9B}">
  <ds:schemaRefs>
    <ds:schemaRef ds:uri="http://schemas.microsoft.com/sharepoint/v3/contenttype/forms"/>
  </ds:schemaRefs>
</ds:datastoreItem>
</file>

<file path=customXml/itemProps3.xml><?xml version="1.0" encoding="utf-8"?>
<ds:datastoreItem xmlns:ds="http://schemas.openxmlformats.org/officeDocument/2006/customXml" ds:itemID="{3AE5B997-7840-4260-AF6B-8B4F326F0A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c4570-258f-4a52-8227-80e5ba014daa"/>
    <ds:schemaRef ds:uri="8f82968d-bf8c-4479-b6c0-ea0433ee65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H - Gegevens scholen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Malissa van Rijn</dc:creator>
  <cp:keywords/>
  <dc:description/>
  <cp:lastModifiedBy>Malissa van Rijn</cp:lastModifiedBy>
  <cp:revision/>
  <dcterms:created xsi:type="dcterms:W3CDTF">2023-03-22T17:12:56Z</dcterms:created>
  <dcterms:modified xsi:type="dcterms:W3CDTF">2023-05-03T14:18:15Z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0x010100C4B3927CCA04C4488F128DB304773F7D</vt:lpwstr>
  </property>
  <property fmtid="{D5CDD505-2E9C-101B-9397-08002B2CF9AE}" pid="3" name="MediaServiceImageTags">
    <vt:lpwstr/>
  </property>
</Properties>
</file>