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ta_be\Verslagen\2100065\2100065\"/>
    </mc:Choice>
  </mc:AlternateContent>
  <xr:revisionPtr revIDLastSave="0" documentId="13_ncr:1_{AED0446D-32FE-4AC7-90BA-F9475B084C9A}" xr6:coauthVersionLast="47" xr6:coauthVersionMax="47" xr10:uidLastSave="{00000000-0000-0000-0000-000000000000}"/>
  <bookViews>
    <workbookView xWindow="-108" yWindow="-108" windowWidth="30936" windowHeight="16896" activeTab="7" xr2:uid="{F4C65E41-B001-4D1C-AA74-79B8F3DBDDBF}"/>
  </bookViews>
  <sheets>
    <sheet name="Rapport" sheetId="2" r:id="rId1"/>
    <sheet name="Lokalen" sheetId="7" r:id="rId2"/>
    <sheet name="Sanitair" sheetId="8" r:id="rId3"/>
    <sheet name="Algemene ruimte" sheetId="9" r:id="rId4"/>
    <sheet name="Plattegrond" sheetId="10" r:id="rId5"/>
    <sheet name="Ketelruimte 1 en 2" sheetId="11" r:id="rId6"/>
    <sheet name="LBK en lokalen" sheetId="12" r:id="rId7"/>
    <sheet name="Dak" sheetId="15" r:id="rId8"/>
    <sheet name="Info" sheetId="3" r:id="rId9"/>
  </sheets>
  <definedNames>
    <definedName name="_Toc87438599" localSheetId="8">Info!$A$34</definedName>
    <definedName name="_Toc87438600" localSheetId="8">Info!$A$51</definedName>
    <definedName name="_Toc87438601" localSheetId="8">Info!$A$36</definedName>
    <definedName name="_Toc87438602" localSheetId="8">Info!$A$78</definedName>
    <definedName name="_Toc87438603" localSheetId="8">Info!$A$85</definedName>
    <definedName name="_Toc87438604" localSheetId="8">Info!$A$92</definedName>
    <definedName name="_Toc87438605" localSheetId="8">Info!$A$98</definedName>
    <definedName name="_Toc87438606" localSheetId="8">Info!$A$105</definedName>
    <definedName name="_Toc87438607" localSheetId="8">Info!$A$112</definedName>
    <definedName name="_Toc87438608" localSheetId="8">Info!$A$118</definedName>
    <definedName name="_Toc87438609" localSheetId="8">Info!$A$132</definedName>
    <definedName name="_Toc87438610" localSheetId="8">Info!$A$138</definedName>
    <definedName name="_Toc87438611" localSheetId="8">Info!$A$146</definedName>
    <definedName name="_Toc87438612" localSheetId="8">Info!$A$152</definedName>
    <definedName name="_Toc87438613" localSheetId="8">Info!$A$163</definedName>
    <definedName name="_Toc87438614" localSheetId="8">Info!$A$170</definedName>
    <definedName name="_Toc87438615" localSheetId="8">Info!$A$187</definedName>
    <definedName name="_Toc87438616" localSheetId="8">Info!$A$203</definedName>
    <definedName name="_Toc87438617" localSheetId="8">Info!$A$211</definedName>
    <definedName name="_Toc87438618" localSheetId="8">Info!$A$222</definedName>
    <definedName name="_Toc87438619" localSheetId="8">Info!$A$228</definedName>
    <definedName name="_Toc87438620" localSheetId="8">Info!$A$235</definedName>
    <definedName name="_Toc87438622" localSheetId="8">Info!$A$256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2" l="1"/>
  <c r="B27" i="2"/>
  <c r="B26" i="2"/>
  <c r="B23" i="2"/>
  <c r="B22" i="2"/>
</calcChain>
</file>

<file path=xl/sharedStrings.xml><?xml version="1.0" encoding="utf-8"?>
<sst xmlns="http://schemas.openxmlformats.org/spreadsheetml/2006/main" count="567" uniqueCount="281">
  <si>
    <t>Opdrachtgever</t>
  </si>
  <si>
    <t>OZHW</t>
  </si>
  <si>
    <t>Contactpersoon</t>
  </si>
  <si>
    <t>Objectgegevens</t>
  </si>
  <si>
    <t>Informatief</t>
  </si>
  <si>
    <t>Naam object</t>
  </si>
  <si>
    <t>De Driehoek</t>
  </si>
  <si>
    <t>Schoolgebouw</t>
  </si>
  <si>
    <t>Classificatie</t>
  </si>
  <si>
    <t>Gebouwtype</t>
  </si>
  <si>
    <t xml:space="preserve">   Subtype</t>
  </si>
  <si>
    <t>Basisschool</t>
  </si>
  <si>
    <t xml:space="preserve">   Daktype</t>
  </si>
  <si>
    <t>Gebouwhoogte</t>
  </si>
  <si>
    <t>Adresgegevens</t>
  </si>
  <si>
    <t>Straat</t>
  </si>
  <si>
    <t>Kouwenhoven-akker</t>
  </si>
  <si>
    <t>Huisnummer</t>
  </si>
  <si>
    <t>Toevoeging</t>
  </si>
  <si>
    <t>Volgnummer</t>
  </si>
  <si>
    <t>Postcode</t>
  </si>
  <si>
    <t>2994 AS</t>
  </si>
  <si>
    <t>Plaats</t>
  </si>
  <si>
    <t>Barendrecht</t>
  </si>
  <si>
    <t>Registratiegegevens invoer</t>
  </si>
  <si>
    <t>Opnamedatum (bezoekdatum)</t>
  </si>
  <si>
    <t>Uitgevoerd door</t>
  </si>
  <si>
    <t>Jibril Qorane</t>
  </si>
  <si>
    <t>Verwarming</t>
  </si>
  <si>
    <t>Waarde</t>
  </si>
  <si>
    <t>Resultaat</t>
  </si>
  <si>
    <t>Eenheid</t>
  </si>
  <si>
    <t>Warmteopwekkers</t>
  </si>
  <si>
    <t>Functie</t>
  </si>
  <si>
    <t>Omschrijving</t>
  </si>
  <si>
    <t>Aantal</t>
  </si>
  <si>
    <t>Fabrikant</t>
  </si>
  <si>
    <t>Type</t>
  </si>
  <si>
    <t>Capaciteit</t>
  </si>
  <si>
    <t>Bouwjaar</t>
  </si>
  <si>
    <t>Ketelnummer</t>
  </si>
  <si>
    <t>Stookconfiguratie</t>
  </si>
  <si>
    <t>Type B</t>
  </si>
  <si>
    <t>Uitwendige staat</t>
  </si>
  <si>
    <t>Ketelafsluiters</t>
  </si>
  <si>
    <t>DN</t>
  </si>
  <si>
    <t>Drukveiligheid</t>
  </si>
  <si>
    <t>Trechter en afvoer</t>
  </si>
  <si>
    <t>Rookgasafvoer</t>
  </si>
  <si>
    <t>Luchttoevoer</t>
  </si>
  <si>
    <t>Opmerking</t>
  </si>
  <si>
    <t>Regeling</t>
  </si>
  <si>
    <t>Soort</t>
  </si>
  <si>
    <t>Vulinstallatie</t>
  </si>
  <si>
    <t>Overige functies</t>
  </si>
  <si>
    <t>Luchtafscheiding</t>
  </si>
  <si>
    <t>Diameter</t>
  </si>
  <si>
    <t>Opmerkingen</t>
  </si>
  <si>
    <t>Filter</t>
  </si>
  <si>
    <t>Expansievoorziening</t>
  </si>
  <si>
    <t>Inhoud</t>
  </si>
  <si>
    <t>L</t>
  </si>
  <si>
    <t>Voordruk</t>
  </si>
  <si>
    <t>Bar</t>
  </si>
  <si>
    <t>Aansluitgroep</t>
  </si>
  <si>
    <t>Pompen</t>
  </si>
  <si>
    <t>Ketelpomp</t>
  </si>
  <si>
    <t>Schakeling</t>
  </si>
  <si>
    <t>Voeding</t>
  </si>
  <si>
    <t>Groepspomp</t>
  </si>
  <si>
    <t>Tapwater pomp</t>
  </si>
  <si>
    <t>Bypass ventiel</t>
  </si>
  <si>
    <t>Instelling</t>
  </si>
  <si>
    <t>Inregelafsluiter</t>
  </si>
  <si>
    <t>Smoorkleppen</t>
  </si>
  <si>
    <t>Driewegklep</t>
  </si>
  <si>
    <t>Fabrikant klep</t>
  </si>
  <si>
    <t>Motor Fabrikant</t>
  </si>
  <si>
    <t>Warmtemeter</t>
  </si>
  <si>
    <t xml:space="preserve">Groep </t>
  </si>
  <si>
    <t>Fabrikant flow meter</t>
  </si>
  <si>
    <t>Doorlaat</t>
  </si>
  <si>
    <t>Fabrikant warmtemeter</t>
  </si>
  <si>
    <t>Warmteafgifte</t>
  </si>
  <si>
    <t>Afsluiter</t>
  </si>
  <si>
    <t>Hoeveelheid</t>
  </si>
  <si>
    <t>Koeling</t>
  </si>
  <si>
    <t xml:space="preserve">Huidige staat </t>
  </si>
  <si>
    <t>Ventilatie</t>
  </si>
  <si>
    <t>Sanitair</t>
  </si>
  <si>
    <t>Type A</t>
  </si>
  <si>
    <t>Type C</t>
  </si>
  <si>
    <t>Ja</t>
  </si>
  <si>
    <t>Nee</t>
  </si>
  <si>
    <t>Materiaal</t>
  </si>
  <si>
    <t>Isolatie</t>
  </si>
  <si>
    <t>Aluminum</t>
  </si>
  <si>
    <t>Geïsoleerd</t>
  </si>
  <si>
    <t>Kunstof</t>
  </si>
  <si>
    <t>Enkel</t>
  </si>
  <si>
    <t>anders</t>
  </si>
  <si>
    <t>Dubbel</t>
  </si>
  <si>
    <t>Gemini College Ridderkerk</t>
  </si>
  <si>
    <t>Gemini College Lekkerkerk</t>
  </si>
  <si>
    <t>Walburg College Zwijndrecht</t>
  </si>
  <si>
    <t>Loket Zwijndrechtse Waard</t>
  </si>
  <si>
    <t>Dalton Lyceum Barendrecht</t>
  </si>
  <si>
    <t>Maximacollege Ridderkerk</t>
  </si>
  <si>
    <t>Focus Beroepsacademie</t>
  </si>
  <si>
    <t>OZHW Groen College</t>
  </si>
  <si>
    <t>De Draaimolen</t>
  </si>
  <si>
    <t>De Tweemaster</t>
  </si>
  <si>
    <t>De Zeppelin</t>
  </si>
  <si>
    <t>De Bosweide</t>
  </si>
  <si>
    <t>De Botter</t>
  </si>
  <si>
    <t>Leeronderneming PO</t>
  </si>
  <si>
    <t>De Noord</t>
  </si>
  <si>
    <t>De Piramide</t>
  </si>
  <si>
    <t>De Reijer</t>
  </si>
  <si>
    <t>De Piramide 2</t>
  </si>
  <si>
    <t>De Draaimolen 2</t>
  </si>
  <si>
    <t>De Dolfijn</t>
  </si>
  <si>
    <t>De Dolfijn 2</t>
  </si>
  <si>
    <t>Basisschool Tandem</t>
  </si>
  <si>
    <t>Basisschool Develhoek</t>
  </si>
  <si>
    <t>De Twee Wieken</t>
  </si>
  <si>
    <t>De Twee Wieken 2</t>
  </si>
  <si>
    <t>Koningin Julianaschool</t>
  </si>
  <si>
    <t xml:space="preserve">Het Nokkenwiel </t>
  </si>
  <si>
    <t>Het Nokkenwiel 2</t>
  </si>
  <si>
    <t>Het Nokkenwiel 3</t>
  </si>
  <si>
    <t>Adres</t>
  </si>
  <si>
    <t>Nummer</t>
  </si>
  <si>
    <t>Schhooltype</t>
  </si>
  <si>
    <t xml:space="preserve">Pr. Margrietstraat </t>
  </si>
  <si>
    <t>2983 ED</t>
  </si>
  <si>
    <t>Ridderkerk</t>
  </si>
  <si>
    <t>Middelbare school</t>
  </si>
  <si>
    <t>Nicolaas Beetsstraat</t>
  </si>
  <si>
    <t>2941 TN</t>
  </si>
  <si>
    <t>Lekkerkerk</t>
  </si>
  <si>
    <t>Norderstedtplein</t>
  </si>
  <si>
    <t>3332 GK</t>
  </si>
  <si>
    <t>Zwijndrecht</t>
  </si>
  <si>
    <t>Laurensvliet</t>
  </si>
  <si>
    <t>2R</t>
  </si>
  <si>
    <t>3331 HW</t>
  </si>
  <si>
    <t>Zichtwei</t>
  </si>
  <si>
    <t>2992 ZA</t>
  </si>
  <si>
    <t>M. van Comenestraat</t>
  </si>
  <si>
    <t>2982 PH</t>
  </si>
  <si>
    <t>Dierensteinweg</t>
  </si>
  <si>
    <t>2991 XJ</t>
  </si>
  <si>
    <t>Stellingmolen</t>
  </si>
  <si>
    <t>2992 DN</t>
  </si>
  <si>
    <t>Schoener</t>
  </si>
  <si>
    <t>Bachlaan</t>
  </si>
  <si>
    <t>2992 GK</t>
  </si>
  <si>
    <t>2991 JN</t>
  </si>
  <si>
    <t>Middeldijkerplein</t>
  </si>
  <si>
    <t>2993 DL</t>
  </si>
  <si>
    <t>Grevelingenhof</t>
  </si>
  <si>
    <t>2987 EB</t>
  </si>
  <si>
    <t>Voorn</t>
  </si>
  <si>
    <t>2986 JA</t>
  </si>
  <si>
    <t>Prinses Margrietsstraat</t>
  </si>
  <si>
    <t>2985 XB</t>
  </si>
  <si>
    <t xml:space="preserve">Burg. de Zeeuwstraat </t>
  </si>
  <si>
    <t>2981 AJ</t>
  </si>
  <si>
    <t>G. Alewijnszstraat</t>
  </si>
  <si>
    <t>2988 AJ</t>
  </si>
  <si>
    <t>Prinsenstraat</t>
  </si>
  <si>
    <t>2983 CL</t>
  </si>
  <si>
    <t>Bilderdijklaan</t>
  </si>
  <si>
    <t>Perkstraat</t>
  </si>
  <si>
    <t>3333 VE</t>
  </si>
  <si>
    <t>Hoendersekade</t>
  </si>
  <si>
    <t>3332 KW</t>
  </si>
  <si>
    <t>Beethovenlaan</t>
  </si>
  <si>
    <t>3335 BE</t>
  </si>
  <si>
    <t>Duivenvoorde</t>
  </si>
  <si>
    <t>2--4</t>
  </si>
  <si>
    <t>3334 EH</t>
  </si>
  <si>
    <t>Roerdompstraat</t>
  </si>
  <si>
    <t>3334 AG</t>
  </si>
  <si>
    <t>Sportlaan</t>
  </si>
  <si>
    <t>2995 VN</t>
  </si>
  <si>
    <t>Heerjansdam</t>
  </si>
  <si>
    <t>2953 CH</t>
  </si>
  <si>
    <t>Alblasserdam</t>
  </si>
  <si>
    <t>Boerenpad</t>
  </si>
  <si>
    <t>2953 BA</t>
  </si>
  <si>
    <t>Van Eesterensingel</t>
  </si>
  <si>
    <t>2951 AP</t>
  </si>
  <si>
    <t>Maasstraat</t>
  </si>
  <si>
    <t>Opname werktuigbouwkundige installaties scholen</t>
  </si>
  <si>
    <t>Lokalen</t>
  </si>
  <si>
    <t>Radiatoren</t>
  </si>
  <si>
    <t>Afsluiting</t>
  </si>
  <si>
    <t>Type kraan</t>
  </si>
  <si>
    <t>Afzuiging</t>
  </si>
  <si>
    <t>Toevoer</t>
  </si>
  <si>
    <t>verwarming</t>
  </si>
  <si>
    <t>Ruimte 3</t>
  </si>
  <si>
    <t>Ruimte 4</t>
  </si>
  <si>
    <t>Ruimte 5</t>
  </si>
  <si>
    <t>Ruimte 6</t>
  </si>
  <si>
    <t>Ruimte 7</t>
  </si>
  <si>
    <t>Ruimte 8</t>
  </si>
  <si>
    <t>Ruimte 9</t>
  </si>
  <si>
    <t>Ruimte 10</t>
  </si>
  <si>
    <t>Algemene ruimte</t>
  </si>
  <si>
    <t xml:space="preserve">Algemene informatie </t>
  </si>
  <si>
    <t>Gasketel 1</t>
  </si>
  <si>
    <t>Druk</t>
  </si>
  <si>
    <t>Expansie 1</t>
  </si>
  <si>
    <t>Expansie 2</t>
  </si>
  <si>
    <t>Verlichting</t>
  </si>
  <si>
    <t xml:space="preserve">Ruimte 2 </t>
  </si>
  <si>
    <t>Ruimte 11</t>
  </si>
  <si>
    <t>Ruimte 12</t>
  </si>
  <si>
    <t>Ruimte 13</t>
  </si>
  <si>
    <t>Ruimte 14</t>
  </si>
  <si>
    <t>Ruimte 15</t>
  </si>
  <si>
    <t>Ruimte 16</t>
  </si>
  <si>
    <t>Ruimte 17</t>
  </si>
  <si>
    <t>Ruimte 18</t>
  </si>
  <si>
    <t>warmwater</t>
  </si>
  <si>
    <t>Ruimte Keuken</t>
  </si>
  <si>
    <t>Close in</t>
  </si>
  <si>
    <t>Daalderop</t>
  </si>
  <si>
    <t>10 L</t>
  </si>
  <si>
    <t>Remeha</t>
  </si>
  <si>
    <t>Quinta Pro 115 kW</t>
  </si>
  <si>
    <t>Niet zichtbaar</t>
  </si>
  <si>
    <t>Goed</t>
  </si>
  <si>
    <t>VAL</t>
  </si>
  <si>
    <t>SVE</t>
  </si>
  <si>
    <t>Kunststof</t>
  </si>
  <si>
    <t>Ketel geregeld</t>
  </si>
  <si>
    <t>Met slang</t>
  </si>
  <si>
    <t>Spirotech</t>
  </si>
  <si>
    <t>DEAERATOR</t>
  </si>
  <si>
    <t>Micromelle filter</t>
  </si>
  <si>
    <t>Reflex</t>
  </si>
  <si>
    <t>N</t>
  </si>
  <si>
    <t>Systeem</t>
  </si>
  <si>
    <t>Grundfos</t>
  </si>
  <si>
    <t>UPS 20-80</t>
  </si>
  <si>
    <t>230 V (1x)</t>
  </si>
  <si>
    <t>Milo</t>
  </si>
  <si>
    <t>Stratos 40/1-8</t>
  </si>
  <si>
    <t>Niet aanwezig</t>
  </si>
  <si>
    <t>STAD</t>
  </si>
  <si>
    <t>3x</t>
  </si>
  <si>
    <t>1x</t>
  </si>
  <si>
    <t>TA</t>
  </si>
  <si>
    <t>Regin</t>
  </si>
  <si>
    <t>ZTR20-2.0</t>
  </si>
  <si>
    <t>DN 20</t>
  </si>
  <si>
    <t>Vloerverwarming</t>
  </si>
  <si>
    <t>Gasketel 2</t>
  </si>
  <si>
    <t>Ketel 1</t>
  </si>
  <si>
    <t>Ketel 2</t>
  </si>
  <si>
    <t>UPS 25-80</t>
  </si>
  <si>
    <t>System R</t>
  </si>
  <si>
    <t>TOPVEX SR09 E HW</t>
  </si>
  <si>
    <t>De LBK zit in dezelfde ruimte als ketel 2</t>
  </si>
  <si>
    <t>Ruimte 1,32</t>
  </si>
  <si>
    <t>Convectoren</t>
  </si>
  <si>
    <t>Luchttoever in de lokalen doormiddel roosters. En afzuiging in de gangen door overdruk. Type D mechanische toe en afvoer van lucht.</t>
  </si>
  <si>
    <t>TL-buizen</t>
  </si>
  <si>
    <t>Mechanische afzuiging</t>
  </si>
  <si>
    <t>Mitsubishi heavy industries</t>
  </si>
  <si>
    <t>SRC50ZM-S</t>
  </si>
  <si>
    <t>FDC335KXZE1</t>
  </si>
  <si>
    <t>Zehnder J.E. StorkAir</t>
  </si>
  <si>
    <t>MX 320 ZMV + WS</t>
  </si>
  <si>
    <t>LBK</t>
  </si>
  <si>
    <t>Type D</t>
  </si>
  <si>
    <t>Roosters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</si>
</sst>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A931"/>
        <bgColor indexed="64"/>
      </patternFill>
    </fill>
    <fill>
      <patternFill patternType="solid">
        <fgColor rgb="FF545B6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2" xfId="0" applyBorder="1"/>
    <xf numFmtId="0" fontId="6" fillId="3" borderId="0" xfId="0" applyFont="1" applyFill="1"/>
    <xf numFmtId="0" fontId="1" fillId="0" borderId="0" xfId="0" applyFont="1" applyAlignment="1">
      <alignment horizontal="left" vertical="top" wrapText="1"/>
    </xf>
    <xf numFmtId="0" fontId="0" fillId="4" borderId="0" xfId="0" applyFill="1" applyAlignment="1">
      <alignment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6" fillId="3" borderId="21" xfId="0" applyFont="1" applyFill="1" applyBorder="1"/>
    <xf numFmtId="0" fontId="0" fillId="3" borderId="11" xfId="0" applyFill="1" applyBorder="1"/>
    <xf numFmtId="0" fontId="6" fillId="3" borderId="3" xfId="0" applyFont="1" applyFill="1" applyBorder="1"/>
    <xf numFmtId="0" fontId="6" fillId="3" borderId="2" xfId="0" applyFont="1" applyFill="1" applyBorder="1"/>
    <xf numFmtId="0" fontId="6" fillId="3" borderId="25" xfId="0" applyFont="1" applyFill="1" applyBorder="1"/>
    <xf numFmtId="0" fontId="0" fillId="3" borderId="29" xfId="0" applyFill="1" applyBorder="1"/>
    <xf numFmtId="0" fontId="0" fillId="0" borderId="30" xfId="0" applyBorder="1"/>
    <xf numFmtId="0" fontId="3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wrapText="1"/>
    </xf>
    <xf numFmtId="0" fontId="3" fillId="3" borderId="20" xfId="0" applyFont="1" applyFill="1" applyBorder="1" applyAlignment="1">
      <alignment wrapText="1"/>
    </xf>
    <xf numFmtId="0" fontId="3" fillId="3" borderId="26" xfId="0" applyFont="1" applyFill="1" applyBorder="1" applyAlignment="1">
      <alignment wrapText="1"/>
    </xf>
    <xf numFmtId="0" fontId="3" fillId="3" borderId="27" xfId="0" applyFont="1" applyFill="1" applyBorder="1" applyAlignment="1">
      <alignment wrapText="1"/>
    </xf>
    <xf numFmtId="0" fontId="3" fillId="3" borderId="28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45B63"/>
      <color rgb="FFFBA9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13" Type="http://schemas.openxmlformats.org/officeDocument/2006/relationships/image" Target="../media/image18.jpeg"/><Relationship Id="rId18" Type="http://schemas.openxmlformats.org/officeDocument/2006/relationships/image" Target="../media/image23.jpeg"/><Relationship Id="rId3" Type="http://schemas.openxmlformats.org/officeDocument/2006/relationships/image" Target="../media/image8.jpeg"/><Relationship Id="rId7" Type="http://schemas.openxmlformats.org/officeDocument/2006/relationships/image" Target="../media/image12.jpeg"/><Relationship Id="rId12" Type="http://schemas.openxmlformats.org/officeDocument/2006/relationships/image" Target="../media/image17.png"/><Relationship Id="rId17" Type="http://schemas.openxmlformats.org/officeDocument/2006/relationships/image" Target="../media/image22.jpeg"/><Relationship Id="rId2" Type="http://schemas.openxmlformats.org/officeDocument/2006/relationships/image" Target="../media/image7.jpeg"/><Relationship Id="rId16" Type="http://schemas.openxmlformats.org/officeDocument/2006/relationships/image" Target="../media/image21.jpeg"/><Relationship Id="rId1" Type="http://schemas.openxmlformats.org/officeDocument/2006/relationships/image" Target="../media/image6.jpeg"/><Relationship Id="rId6" Type="http://schemas.openxmlformats.org/officeDocument/2006/relationships/image" Target="../media/image11.jpeg"/><Relationship Id="rId11" Type="http://schemas.openxmlformats.org/officeDocument/2006/relationships/image" Target="../media/image16.jpeg"/><Relationship Id="rId5" Type="http://schemas.openxmlformats.org/officeDocument/2006/relationships/image" Target="../media/image10.jpeg"/><Relationship Id="rId15" Type="http://schemas.openxmlformats.org/officeDocument/2006/relationships/image" Target="../media/image20.jpeg"/><Relationship Id="rId10" Type="http://schemas.openxmlformats.org/officeDocument/2006/relationships/image" Target="../media/image15.jpeg"/><Relationship Id="rId19" Type="http://schemas.openxmlformats.org/officeDocument/2006/relationships/image" Target="../media/image24.jpeg"/><Relationship Id="rId4" Type="http://schemas.openxmlformats.org/officeDocument/2006/relationships/image" Target="../media/image9.jpeg"/><Relationship Id="rId9" Type="http://schemas.openxmlformats.org/officeDocument/2006/relationships/image" Target="../media/image14.jpeg"/><Relationship Id="rId14" Type="http://schemas.openxmlformats.org/officeDocument/2006/relationships/image" Target="../media/image1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png"/><Relationship Id="rId3" Type="http://schemas.openxmlformats.org/officeDocument/2006/relationships/image" Target="../media/image33.jpeg"/><Relationship Id="rId7" Type="http://schemas.openxmlformats.org/officeDocument/2006/relationships/image" Target="../media/image37.jpeg"/><Relationship Id="rId12" Type="http://schemas.openxmlformats.org/officeDocument/2006/relationships/image" Target="../media/image42.pn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6" Type="http://schemas.openxmlformats.org/officeDocument/2006/relationships/image" Target="../media/image36.png"/><Relationship Id="rId11" Type="http://schemas.openxmlformats.org/officeDocument/2006/relationships/image" Target="../media/image41.png"/><Relationship Id="rId5" Type="http://schemas.openxmlformats.org/officeDocument/2006/relationships/image" Target="../media/image35.jpeg"/><Relationship Id="rId10" Type="http://schemas.openxmlformats.org/officeDocument/2006/relationships/image" Target="../media/image40.jpeg"/><Relationship Id="rId4" Type="http://schemas.openxmlformats.org/officeDocument/2006/relationships/image" Target="../media/image34.jpeg"/><Relationship Id="rId9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39757</xdr:colOff>
      <xdr:row>0</xdr:row>
      <xdr:rowOff>53008</xdr:rowOff>
    </xdr:from>
    <xdr:to>
      <xdr:col>1</xdr:col>
      <xdr:colOff>819795</xdr:colOff>
      <xdr:row>3</xdr:row>
      <xdr:rowOff>154842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0367B8A-1973-4915-81C2-908DB5BCA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7" y="53008"/>
          <a:ext cx="3225064" cy="6584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</xdr:row>
      <xdr:rowOff>172279</xdr:rowOff>
    </xdr:from>
    <xdr:to>
      <xdr:col>12</xdr:col>
      <xdr:colOff>0</xdr:colOff>
      <xdr:row>19</xdr:row>
      <xdr:rowOff>0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C85B39FD-B5C5-4623-B1FA-98DA977C3B92}"/>
            </a:ext>
          </a:extLst>
        </xdr:cNvPr>
        <xdr:cNvSpPr txBox="1"/>
      </xdr:nvSpPr>
      <xdr:spPr>
        <a:xfrm>
          <a:off x="8090452" y="1099931"/>
          <a:ext cx="4267200" cy="2425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In</a:t>
          </a:r>
          <a:r>
            <a:rPr lang="nl-NL" sz="1100" baseline="0"/>
            <a:t> het gebouw zijn er twee warmteopwekkers. Twee Remeha Quinta Pro 115 kW. De ketels bevinden zich op twee aparte locaties. De klaslokalen zijn voorzien van convectoren. </a:t>
          </a:r>
        </a:p>
        <a:p>
          <a:r>
            <a:rPr lang="nl-NL" sz="1100" baseline="0"/>
            <a:t>Luchttoever in de lokalen doormiddel roosters. En afzuiging in de gangen door overdruk. Type D mechanische toe en afvoer van lucht. </a:t>
          </a:r>
        </a:p>
        <a:p>
          <a:endParaRPr lang="nl-NL" sz="1100" baseline="0"/>
        </a:p>
        <a:p>
          <a:r>
            <a:rPr lang="nl-NL" sz="1100" baseline="0"/>
            <a:t>Verder hangen er een close in boiler en er zijn in verschillende ruimtes Airco units en is het gehele gebouw voorzien van TL-buizen verlichting.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0</xdr:rowOff>
    </xdr:from>
    <xdr:to>
      <xdr:col>19</xdr:col>
      <xdr:colOff>304801</xdr:colOff>
      <xdr:row>45</xdr:row>
      <xdr:rowOff>99579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09D2DC8-8C32-4346-97FF-2397CF586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1" y="381000"/>
          <a:ext cx="11277600" cy="8291079"/>
        </a:xfrm>
        <a:prstGeom prst="rect">
          <a:avLst/>
        </a:prstGeom>
      </xdr:spPr>
    </xdr:pic>
    <xdr:clientData/>
  </xdr:twoCellAnchor>
  <xdr:twoCellAnchor editAs="oneCell">
    <xdr:from>
      <xdr:col>20</xdr:col>
      <xdr:colOff>285750</xdr:colOff>
      <xdr:row>2</xdr:row>
      <xdr:rowOff>95250</xdr:rowOff>
    </xdr:from>
    <xdr:to>
      <xdr:col>39</xdr:col>
      <xdr:colOff>265451</xdr:colOff>
      <xdr:row>45</xdr:row>
      <xdr:rowOff>95250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F51B4CF-7696-4D2F-A184-4AB107DF7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7750" y="476250"/>
          <a:ext cx="11562101" cy="8191500"/>
        </a:xfrm>
        <a:prstGeom prst="rect">
          <a:avLst/>
        </a:prstGeom>
      </xdr:spPr>
    </xdr:pic>
    <xdr:clientData/>
  </xdr:twoCellAnchor>
  <xdr:twoCellAnchor editAs="oneCell">
    <xdr:from>
      <xdr:col>1</xdr:col>
      <xdr:colOff>16756</xdr:colOff>
      <xdr:row>49</xdr:row>
      <xdr:rowOff>0</xdr:rowOff>
    </xdr:from>
    <xdr:to>
      <xdr:col>19</xdr:col>
      <xdr:colOff>327204</xdr:colOff>
      <xdr:row>90</xdr:row>
      <xdr:rowOff>171450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06BBEA3-2800-40FF-AB51-EECFE5475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6356" y="9334500"/>
          <a:ext cx="11283248" cy="7981950"/>
        </a:xfrm>
        <a:prstGeom prst="rect">
          <a:avLst/>
        </a:prstGeom>
      </xdr:spPr>
    </xdr:pic>
    <xdr:clientData/>
  </xdr:twoCellAnchor>
  <xdr:twoCellAnchor editAs="oneCell">
    <xdr:from>
      <xdr:col>20</xdr:col>
      <xdr:colOff>285750</xdr:colOff>
      <xdr:row>49</xdr:row>
      <xdr:rowOff>1</xdr:rowOff>
    </xdr:from>
    <xdr:to>
      <xdr:col>39</xdr:col>
      <xdr:colOff>549269</xdr:colOff>
      <xdr:row>93</xdr:row>
      <xdr:rowOff>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58565DA-29DD-440E-AB4E-300708C9A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7750" y="9334501"/>
          <a:ext cx="11845919" cy="838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443346</xdr:colOff>
      <xdr:row>13</xdr:row>
      <xdr:rowOff>22164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2D2CF6-CE6F-4D36-9D3E-38F1AB98D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180109"/>
          <a:ext cx="1662546" cy="21834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4</xdr:col>
      <xdr:colOff>387928</xdr:colOff>
      <xdr:row>23</xdr:row>
      <xdr:rowOff>16371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4C94372-BA00-4871-9E4E-B57FA82D1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2521527"/>
          <a:ext cx="2216728" cy="1637353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22</xdr:col>
      <xdr:colOff>387927</xdr:colOff>
      <xdr:row>20</xdr:row>
      <xdr:rowOff>16370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AE7D6EC-27D5-441F-B966-D63EC8ED2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1981200"/>
          <a:ext cx="2216727" cy="163735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7</xdr:col>
      <xdr:colOff>387928</xdr:colOff>
      <xdr:row>10</xdr:row>
      <xdr:rowOff>16371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F2A7524-B50D-49BE-AB86-4B629117A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8400" y="180109"/>
          <a:ext cx="2216728" cy="1637353"/>
        </a:xfrm>
        <a:prstGeom prst="rect">
          <a:avLst/>
        </a:prstGeom>
      </xdr:spPr>
    </xdr:pic>
    <xdr:clientData/>
  </xdr:twoCellAnchor>
  <xdr:twoCellAnchor editAs="oneCell">
    <xdr:from>
      <xdr:col>13</xdr:col>
      <xdr:colOff>27709</xdr:colOff>
      <xdr:row>24</xdr:row>
      <xdr:rowOff>27709</xdr:rowOff>
    </xdr:from>
    <xdr:to>
      <xdr:col>15</xdr:col>
      <xdr:colOff>471055</xdr:colOff>
      <xdr:row>36</xdr:row>
      <xdr:rowOff>49873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4476AA4F-23C4-4DD2-80D8-01D13F4CA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52509" y="4350327"/>
          <a:ext cx="1662546" cy="218347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7</xdr:col>
      <xdr:colOff>443346</xdr:colOff>
      <xdr:row>23</xdr:row>
      <xdr:rowOff>22164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0B3AC0F-93D9-4360-AC07-DD7D49DE5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1981200"/>
          <a:ext cx="1662546" cy="218347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14</xdr:col>
      <xdr:colOff>387928</xdr:colOff>
      <xdr:row>10</xdr:row>
      <xdr:rowOff>17378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7F514F5C-68F4-4C1F-BE6D-F5140532B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5600" y="180109"/>
          <a:ext cx="2216728" cy="163836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15</xdr:col>
      <xdr:colOff>387928</xdr:colOff>
      <xdr:row>20</xdr:row>
      <xdr:rowOff>16371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AABE78E1-A498-4E36-A0BD-4559FB5DE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5200" y="1981200"/>
          <a:ext cx="2216728" cy="1637353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14</xdr:row>
      <xdr:rowOff>13855</xdr:rowOff>
    </xdr:from>
    <xdr:to>
      <xdr:col>11</xdr:col>
      <xdr:colOff>387928</xdr:colOff>
      <xdr:row>23</xdr:row>
      <xdr:rowOff>30226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2EC60CFD-9D47-4DCD-B3D1-BDF40073C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76800" y="2535382"/>
          <a:ext cx="2216728" cy="16373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3</xdr:col>
      <xdr:colOff>443346</xdr:colOff>
      <xdr:row>36</xdr:row>
      <xdr:rowOff>22164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74D1F6F6-A015-43FD-AA9B-367E7005C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4322618"/>
          <a:ext cx="1662546" cy="2183473"/>
        </a:xfrm>
        <a:prstGeom prst="rect">
          <a:avLst/>
        </a:prstGeom>
      </xdr:spPr>
    </xdr:pic>
    <xdr:clientData/>
  </xdr:twoCellAnchor>
  <xdr:twoCellAnchor editAs="oneCell">
    <xdr:from>
      <xdr:col>18</xdr:col>
      <xdr:colOff>609599</xdr:colOff>
      <xdr:row>0</xdr:row>
      <xdr:rowOff>180108</xdr:rowOff>
    </xdr:from>
    <xdr:to>
      <xdr:col>22</xdr:col>
      <xdr:colOff>387926</xdr:colOff>
      <xdr:row>10</xdr:row>
      <xdr:rowOff>16369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5CE23DFB-0CA0-4F13-88AD-2842FF491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399" y="180108"/>
          <a:ext cx="2216727" cy="163735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</xdr:row>
      <xdr:rowOff>13855</xdr:rowOff>
    </xdr:from>
    <xdr:to>
      <xdr:col>18</xdr:col>
      <xdr:colOff>387928</xdr:colOff>
      <xdr:row>10</xdr:row>
      <xdr:rowOff>30226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59A86FD0-2141-4A4B-94D7-C99E3E0C1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144000" y="193964"/>
          <a:ext cx="2216728" cy="163735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6</xdr:col>
      <xdr:colOff>443346</xdr:colOff>
      <xdr:row>36</xdr:row>
      <xdr:rowOff>22164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5335E596-58F1-4F33-BB0A-A3C684C1E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8400" y="4322618"/>
          <a:ext cx="1662546" cy="218347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9</xdr:col>
      <xdr:colOff>443346</xdr:colOff>
      <xdr:row>36</xdr:row>
      <xdr:rowOff>22164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32006FDD-FEC1-4024-AB4F-35A9FFD78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7200" y="4322618"/>
          <a:ext cx="1662546" cy="2183473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12</xdr:col>
      <xdr:colOff>443346</xdr:colOff>
      <xdr:row>36</xdr:row>
      <xdr:rowOff>22164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A90464C4-EC81-4ECC-93B4-32C19558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0" y="4322618"/>
          <a:ext cx="1662546" cy="2183473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19</xdr:col>
      <xdr:colOff>387928</xdr:colOff>
      <xdr:row>33</xdr:row>
      <xdr:rowOff>17378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6056BA96-B002-45FA-9C53-FB443A253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53600" y="4322618"/>
          <a:ext cx="2216728" cy="163836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18</xdr:col>
      <xdr:colOff>443346</xdr:colOff>
      <xdr:row>23</xdr:row>
      <xdr:rowOff>21156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1B8A87E7-E13C-40E1-8FEB-EB1858920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53600" y="1981200"/>
          <a:ext cx="1662546" cy="218246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10</xdr:col>
      <xdr:colOff>443346</xdr:colOff>
      <xdr:row>13</xdr:row>
      <xdr:rowOff>22164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49FA60F3-4075-49C5-B7D9-DB2AC26C8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76800" y="180109"/>
          <a:ext cx="1662546" cy="2183473"/>
        </a:xfrm>
        <a:prstGeom prst="rect">
          <a:avLst/>
        </a:prstGeom>
      </xdr:spPr>
    </xdr:pic>
    <xdr:clientData/>
  </xdr:twoCellAnchor>
  <xdr:twoCellAnchor editAs="oneCell">
    <xdr:from>
      <xdr:col>19</xdr:col>
      <xdr:colOff>609599</xdr:colOff>
      <xdr:row>22</xdr:row>
      <xdr:rowOff>0</xdr:rowOff>
    </xdr:from>
    <xdr:to>
      <xdr:col>24</xdr:col>
      <xdr:colOff>243844</xdr:colOff>
      <xdr:row>33</xdr:row>
      <xdr:rowOff>0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2AE173FD-4FD9-4BA4-9873-0A155D62A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1999" y="3962400"/>
          <a:ext cx="2682245" cy="1981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185052</xdr:rowOff>
    </xdr:from>
    <xdr:to>
      <xdr:col>7</xdr:col>
      <xdr:colOff>0</xdr:colOff>
      <xdr:row>16</xdr:row>
      <xdr:rowOff>0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F556353D-BAB6-4A89-9A3E-72E36312D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185052"/>
          <a:ext cx="3657600" cy="27758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7</xdr:col>
      <xdr:colOff>0</xdr:colOff>
      <xdr:row>33</xdr:row>
      <xdr:rowOff>5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09B7F00F-EEF7-4F1A-80A5-10E7592AB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3331029"/>
          <a:ext cx="3657600" cy="277586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</xdr:row>
      <xdr:rowOff>0</xdr:rowOff>
    </xdr:from>
    <xdr:to>
      <xdr:col>25</xdr:col>
      <xdr:colOff>576943</xdr:colOff>
      <xdr:row>22</xdr:row>
      <xdr:rowOff>181647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A0435029-3416-4EA7-942E-11DB93090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01600" y="185057"/>
          <a:ext cx="3015343" cy="4067847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16</xdr:row>
      <xdr:rowOff>166252</xdr:rowOff>
    </xdr:from>
    <xdr:to>
      <xdr:col>20</xdr:col>
      <xdr:colOff>0</xdr:colOff>
      <xdr:row>31</xdr:row>
      <xdr:rowOff>163287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40F5C82F-A93F-4349-9718-9546B9F37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34400" y="3127166"/>
          <a:ext cx="3657600" cy="2772892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20</xdr:col>
      <xdr:colOff>0</xdr:colOff>
      <xdr:row>16</xdr:row>
      <xdr:rowOff>5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57C60C3B-4D38-457E-9067-970DA5355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34400" y="185057"/>
          <a:ext cx="3657600" cy="277586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430</xdr:rowOff>
    </xdr:from>
    <xdr:to>
      <xdr:col>12</xdr:col>
      <xdr:colOff>304800</xdr:colOff>
      <xdr:row>21</xdr:row>
      <xdr:rowOff>0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E809FCD2-CA38-463F-A634-881B10192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76800" y="185487"/>
          <a:ext cx="2743200" cy="37007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16</xdr:row>
      <xdr:rowOff>0</xdr:rowOff>
    </xdr:from>
    <xdr:to>
      <xdr:col>6</xdr:col>
      <xdr:colOff>0</xdr:colOff>
      <xdr:row>28</xdr:row>
      <xdr:rowOff>75418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F266C13-1D10-4118-BE9B-F10811833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00" y="3048000"/>
          <a:ext cx="3022600" cy="2361418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30</xdr:row>
      <xdr:rowOff>0</xdr:rowOff>
    </xdr:from>
    <xdr:to>
      <xdr:col>6</xdr:col>
      <xdr:colOff>0</xdr:colOff>
      <xdr:row>42</xdr:row>
      <xdr:rowOff>75418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4A44C4C-BE78-42B5-AEB4-09D67FF28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00" y="5715000"/>
          <a:ext cx="3022600" cy="2361418"/>
        </a:xfrm>
        <a:prstGeom prst="rect">
          <a:avLst/>
        </a:prstGeom>
      </xdr:spPr>
    </xdr:pic>
    <xdr:clientData/>
  </xdr:twoCellAnchor>
  <xdr:twoCellAnchor editAs="oneCell">
    <xdr:from>
      <xdr:col>1</xdr:col>
      <xdr:colOff>762</xdr:colOff>
      <xdr:row>2</xdr:row>
      <xdr:rowOff>19051</xdr:rowOff>
    </xdr:from>
    <xdr:to>
      <xdr:col>5</xdr:col>
      <xdr:colOff>584962</xdr:colOff>
      <xdr:row>14</xdr:row>
      <xdr:rowOff>94469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D1F30371-96E7-4765-BFC0-948D3CCE6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0362" y="400051"/>
          <a:ext cx="3022600" cy="236141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23</xdr:col>
      <xdr:colOff>584200</xdr:colOff>
      <xdr:row>14</xdr:row>
      <xdr:rowOff>75418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41B2BE6A-BA3E-44B0-983D-D1C375706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381000"/>
          <a:ext cx="3022600" cy="236141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17</xdr:col>
      <xdr:colOff>584200</xdr:colOff>
      <xdr:row>42</xdr:row>
      <xdr:rowOff>75418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180E16DC-691F-4019-80E8-54F8A8A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0" y="5715000"/>
          <a:ext cx="3022600" cy="236141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22</xdr:col>
      <xdr:colOff>438150</xdr:colOff>
      <xdr:row>32</xdr:row>
      <xdr:rowOff>95519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261CF159-92A3-42F3-BE47-A336F5CC2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582400" y="3048000"/>
          <a:ext cx="2266950" cy="3143519"/>
        </a:xfrm>
        <a:prstGeom prst="rect">
          <a:avLst/>
        </a:prstGeom>
      </xdr:spPr>
    </xdr:pic>
    <xdr:clientData/>
  </xdr:twoCellAnchor>
  <xdr:twoCellAnchor editAs="oneCell">
    <xdr:from>
      <xdr:col>13</xdr:col>
      <xdr:colOff>25400</xdr:colOff>
      <xdr:row>16</xdr:row>
      <xdr:rowOff>0</xdr:rowOff>
    </xdr:from>
    <xdr:to>
      <xdr:col>18</xdr:col>
      <xdr:colOff>0</xdr:colOff>
      <xdr:row>28</xdr:row>
      <xdr:rowOff>71640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90D905E7-463E-4F00-A341-554909950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50200" y="3048000"/>
          <a:ext cx="3022600" cy="235764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16</xdr:row>
      <xdr:rowOff>0</xdr:rowOff>
    </xdr:from>
    <xdr:to>
      <xdr:col>26</xdr:col>
      <xdr:colOff>438150</xdr:colOff>
      <xdr:row>32</xdr:row>
      <xdr:rowOff>103076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5C80A93E-054F-4C43-92A6-4C609020D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020800" y="3048000"/>
          <a:ext cx="2266950" cy="3151076"/>
        </a:xfrm>
        <a:prstGeom prst="rect">
          <a:avLst/>
        </a:prstGeom>
      </xdr:spPr>
    </xdr:pic>
    <xdr:clientData/>
  </xdr:twoCellAnchor>
  <xdr:twoCellAnchor editAs="oneCell">
    <xdr:from>
      <xdr:col>13</xdr:col>
      <xdr:colOff>25400</xdr:colOff>
      <xdr:row>2</xdr:row>
      <xdr:rowOff>0</xdr:rowOff>
    </xdr:from>
    <xdr:to>
      <xdr:col>18</xdr:col>
      <xdr:colOff>0</xdr:colOff>
      <xdr:row>14</xdr:row>
      <xdr:rowOff>79197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63A6A89A-87FA-4F94-85E9-07527259F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950200" y="381000"/>
          <a:ext cx="3022600" cy="2365197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571500</xdr:colOff>
      <xdr:row>1</xdr:row>
      <xdr:rowOff>187503</xdr:rowOff>
    </xdr:from>
    <xdr:to>
      <xdr:col>11</xdr:col>
      <xdr:colOff>546100</xdr:colOff>
      <xdr:row>14</xdr:row>
      <xdr:rowOff>76200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C476D93B-B774-4B60-AFDD-414673B6E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29100" y="378003"/>
          <a:ext cx="3022600" cy="2365197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</xdr:colOff>
      <xdr:row>30</xdr:row>
      <xdr:rowOff>0</xdr:rowOff>
    </xdr:from>
    <xdr:to>
      <xdr:col>12</xdr:col>
      <xdr:colOff>0</xdr:colOff>
      <xdr:row>42</xdr:row>
      <xdr:rowOff>75418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76D6C6E6-61CA-4946-80C4-41B9D5CFA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92600" y="5715000"/>
          <a:ext cx="3022600" cy="236141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11</xdr:col>
      <xdr:colOff>584200</xdr:colOff>
      <xdr:row>28</xdr:row>
      <xdr:rowOff>75418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F5FBD7EF-3360-4DF2-9396-2E598554E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267200" y="3048000"/>
          <a:ext cx="3022600" cy="2361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1BE0-A04A-4926-8815-AAB73701BB2E}">
  <dimension ref="A1:L757"/>
  <sheetViews>
    <sheetView zoomScale="115" zoomScaleNormal="115" workbookViewId="0">
      <selection activeCell="I30" sqref="I30"/>
    </sheetView>
  </sheetViews>
  <sheetFormatPr defaultRowHeight="14.4" x14ac:dyDescent="0.3"/>
  <cols>
    <col min="1" max="1" width="35.6640625" style="2" customWidth="1"/>
    <col min="2" max="2" width="40.6640625" style="2" customWidth="1"/>
    <col min="3" max="3" width="23.88671875" style="2" customWidth="1"/>
  </cols>
  <sheetData>
    <row r="1" spans="1:12" x14ac:dyDescent="0.3">
      <c r="A1" s="17"/>
      <c r="B1" s="17"/>
      <c r="C1" s="17"/>
    </row>
    <row r="2" spans="1:12" x14ac:dyDescent="0.3">
      <c r="A2" s="17"/>
      <c r="B2" s="17"/>
      <c r="C2" s="17"/>
    </row>
    <row r="3" spans="1:12" x14ac:dyDescent="0.3">
      <c r="A3" s="17"/>
      <c r="B3" s="17"/>
      <c r="C3" s="17"/>
    </row>
    <row r="4" spans="1:12" x14ac:dyDescent="0.3">
      <c r="A4" s="17"/>
      <c r="B4" s="17"/>
      <c r="C4" s="17"/>
    </row>
    <row r="5" spans="1:12" x14ac:dyDescent="0.3">
      <c r="A5" s="37" t="s">
        <v>195</v>
      </c>
      <c r="B5" s="37"/>
      <c r="C5" s="37"/>
      <c r="F5" s="39" t="s">
        <v>212</v>
      </c>
      <c r="G5" s="39"/>
      <c r="H5" s="39"/>
      <c r="I5" s="39"/>
      <c r="J5" s="39"/>
      <c r="K5" s="39"/>
      <c r="L5" s="39"/>
    </row>
    <row r="6" spans="1:12" x14ac:dyDescent="0.3">
      <c r="A6" s="37"/>
      <c r="B6" s="37"/>
      <c r="C6" s="37"/>
      <c r="F6" s="39"/>
      <c r="G6" s="39"/>
      <c r="H6" s="39"/>
      <c r="I6" s="39"/>
      <c r="J6" s="39"/>
      <c r="K6" s="39"/>
      <c r="L6" s="39"/>
    </row>
    <row r="7" spans="1:12" x14ac:dyDescent="0.3">
      <c r="A7" s="1" t="s">
        <v>0</v>
      </c>
      <c r="B7" s="2" t="s">
        <v>1</v>
      </c>
    </row>
    <row r="8" spans="1:12" x14ac:dyDescent="0.3">
      <c r="A8" s="1" t="s">
        <v>2</v>
      </c>
    </row>
    <row r="9" spans="1:12" x14ac:dyDescent="0.3">
      <c r="A9" s="37" t="s">
        <v>3</v>
      </c>
      <c r="B9" s="37"/>
      <c r="C9" s="37"/>
    </row>
    <row r="10" spans="1:12" x14ac:dyDescent="0.3">
      <c r="A10" s="37"/>
      <c r="B10" s="37"/>
      <c r="C10" s="37"/>
    </row>
    <row r="11" spans="1:12" x14ac:dyDescent="0.3">
      <c r="A11" s="36" t="s">
        <v>4</v>
      </c>
      <c r="B11" s="36"/>
      <c r="C11" s="36"/>
    </row>
    <row r="12" spans="1:12" x14ac:dyDescent="0.3">
      <c r="A12" s="1" t="s">
        <v>5</v>
      </c>
      <c r="B12" s="2" t="s">
        <v>118</v>
      </c>
    </row>
    <row r="13" spans="1:12" x14ac:dyDescent="0.3">
      <c r="A13" s="1" t="s">
        <v>37</v>
      </c>
      <c r="B13" s="2" t="s">
        <v>7</v>
      </c>
    </row>
    <row r="15" spans="1:12" x14ac:dyDescent="0.3">
      <c r="A15" s="36" t="s">
        <v>8</v>
      </c>
      <c r="B15" s="36"/>
      <c r="C15" s="36"/>
    </row>
    <row r="16" spans="1:12" x14ac:dyDescent="0.3">
      <c r="A16" s="1" t="s">
        <v>9</v>
      </c>
      <c r="B16" s="2" t="s">
        <v>7</v>
      </c>
    </row>
    <row r="17" spans="1:3" x14ac:dyDescent="0.3">
      <c r="A17" s="1" t="s">
        <v>10</v>
      </c>
      <c r="B17" s="2" t="str">
        <f>VLOOKUP(B12,Info!A3:G33,6,FALSE)</f>
        <v>Basisschool</v>
      </c>
    </row>
    <row r="18" spans="1:3" x14ac:dyDescent="0.3">
      <c r="A18" s="1" t="s">
        <v>12</v>
      </c>
    </row>
    <row r="19" spans="1:3" x14ac:dyDescent="0.3">
      <c r="A19" s="1" t="s">
        <v>13</v>
      </c>
    </row>
    <row r="21" spans="1:3" x14ac:dyDescent="0.3">
      <c r="A21" s="36" t="s">
        <v>14</v>
      </c>
      <c r="B21" s="36"/>
      <c r="C21" s="36"/>
    </row>
    <row r="22" spans="1:3" x14ac:dyDescent="0.3">
      <c r="A22" s="1" t="s">
        <v>15</v>
      </c>
      <c r="B22" s="2" t="str">
        <f>VLOOKUP(B12,Info!A3:B33,2,FALSE)</f>
        <v>Prinsenstraat</v>
      </c>
    </row>
    <row r="23" spans="1:3" x14ac:dyDescent="0.3">
      <c r="A23" s="1" t="s">
        <v>17</v>
      </c>
      <c r="B23" s="3">
        <f>VLOOKUP(B12,Info!A3:C33,3,FALSE)</f>
        <v>74</v>
      </c>
    </row>
    <row r="24" spans="1:3" x14ac:dyDescent="0.3">
      <c r="A24" s="1" t="s">
        <v>18</v>
      </c>
    </row>
    <row r="25" spans="1:3" x14ac:dyDescent="0.3">
      <c r="A25" s="1" t="s">
        <v>19</v>
      </c>
    </row>
    <row r="26" spans="1:3" x14ac:dyDescent="0.3">
      <c r="A26" s="1" t="s">
        <v>20</v>
      </c>
      <c r="B26" s="2" t="str">
        <f>VLOOKUP(B12,Info!A1:G33,4,FALSE)</f>
        <v>2983 CL</v>
      </c>
    </row>
    <row r="27" spans="1:3" x14ac:dyDescent="0.3">
      <c r="A27" s="1" t="s">
        <v>22</v>
      </c>
      <c r="B27" s="2" t="str">
        <f>VLOOKUP(B12,Info!A3:G33,5,FALSE)</f>
        <v>Ridderkerk</v>
      </c>
    </row>
    <row r="29" spans="1:3" x14ac:dyDescent="0.3">
      <c r="A29" s="36" t="s">
        <v>24</v>
      </c>
      <c r="B29" s="36"/>
      <c r="C29" s="36"/>
    </row>
    <row r="30" spans="1:3" x14ac:dyDescent="0.3">
      <c r="A30" s="1" t="s">
        <v>25</v>
      </c>
      <c r="B30" s="4">
        <v>44539</v>
      </c>
    </row>
    <row r="31" spans="1:3" x14ac:dyDescent="0.3">
      <c r="A31" s="1" t="s">
        <v>26</v>
      </c>
      <c r="B31" s="2" t="s">
        <v>27</v>
      </c>
    </row>
    <row r="33" spans="1:3" x14ac:dyDescent="0.3">
      <c r="A33" s="38" t="s">
        <v>28</v>
      </c>
      <c r="B33" s="38"/>
      <c r="C33" s="38"/>
    </row>
    <row r="34" spans="1:3" x14ac:dyDescent="0.3">
      <c r="A34" s="40" t="s">
        <v>29</v>
      </c>
      <c r="B34" s="40" t="s">
        <v>30</v>
      </c>
      <c r="C34" s="40" t="s">
        <v>31</v>
      </c>
    </row>
    <row r="35" spans="1:3" x14ac:dyDescent="0.3">
      <c r="A35" s="36" t="s">
        <v>32</v>
      </c>
      <c r="B35" s="36"/>
      <c r="C35" s="36"/>
    </row>
    <row r="36" spans="1:3" x14ac:dyDescent="0.3">
      <c r="A36" s="5" t="s">
        <v>33</v>
      </c>
      <c r="B36" s="3"/>
      <c r="C36" s="3"/>
    </row>
    <row r="37" spans="1:3" x14ac:dyDescent="0.3">
      <c r="A37" s="5" t="s">
        <v>34</v>
      </c>
      <c r="B37" s="16" t="s">
        <v>213</v>
      </c>
      <c r="C37" s="16" t="s">
        <v>261</v>
      </c>
    </row>
    <row r="38" spans="1:3" x14ac:dyDescent="0.3">
      <c r="A38" s="5" t="s">
        <v>35</v>
      </c>
      <c r="B38" s="3">
        <v>1</v>
      </c>
      <c r="C38" s="3">
        <v>1</v>
      </c>
    </row>
    <row r="39" spans="1:3" x14ac:dyDescent="0.3">
      <c r="A39" s="5" t="s">
        <v>36</v>
      </c>
      <c r="B39" s="3" t="s">
        <v>232</v>
      </c>
      <c r="C39" s="3" t="s">
        <v>232</v>
      </c>
    </row>
    <row r="40" spans="1:3" x14ac:dyDescent="0.3">
      <c r="A40" s="5" t="s">
        <v>37</v>
      </c>
      <c r="B40" s="3" t="s">
        <v>233</v>
      </c>
      <c r="C40" s="3" t="s">
        <v>233</v>
      </c>
    </row>
    <row r="41" spans="1:3" x14ac:dyDescent="0.3">
      <c r="A41" s="5" t="s">
        <v>38</v>
      </c>
      <c r="B41" s="3">
        <v>115</v>
      </c>
      <c r="C41" s="3">
        <v>115</v>
      </c>
    </row>
    <row r="42" spans="1:3" x14ac:dyDescent="0.3">
      <c r="A42" s="5" t="s">
        <v>39</v>
      </c>
      <c r="B42" s="3" t="s">
        <v>234</v>
      </c>
      <c r="C42" s="3" t="s">
        <v>234</v>
      </c>
    </row>
    <row r="43" spans="1:3" x14ac:dyDescent="0.3">
      <c r="A43" s="5" t="s">
        <v>40</v>
      </c>
      <c r="B43" s="3" t="s">
        <v>234</v>
      </c>
      <c r="C43" s="3" t="s">
        <v>234</v>
      </c>
    </row>
    <row r="44" spans="1:3" x14ac:dyDescent="0.3">
      <c r="A44" s="5" t="s">
        <v>41</v>
      </c>
      <c r="B44" s="3" t="s">
        <v>91</v>
      </c>
      <c r="C44" s="3" t="s">
        <v>91</v>
      </c>
    </row>
    <row r="45" spans="1:3" x14ac:dyDescent="0.3">
      <c r="A45" s="5" t="s">
        <v>43</v>
      </c>
      <c r="B45" s="3" t="s">
        <v>235</v>
      </c>
      <c r="C45" s="3" t="s">
        <v>235</v>
      </c>
    </row>
    <row r="46" spans="1:3" x14ac:dyDescent="0.3">
      <c r="A46" s="5" t="s">
        <v>44</v>
      </c>
      <c r="B46" s="3" t="s">
        <v>92</v>
      </c>
      <c r="C46" s="3" t="s">
        <v>92</v>
      </c>
    </row>
    <row r="47" spans="1:3" x14ac:dyDescent="0.3">
      <c r="A47" s="5" t="s">
        <v>37</v>
      </c>
      <c r="B47" s="3" t="s">
        <v>236</v>
      </c>
      <c r="C47" s="3" t="s">
        <v>236</v>
      </c>
    </row>
    <row r="48" spans="1:3" x14ac:dyDescent="0.3">
      <c r="A48" s="5" t="s">
        <v>45</v>
      </c>
      <c r="B48" s="3">
        <v>32</v>
      </c>
      <c r="C48" s="3">
        <v>32</v>
      </c>
    </row>
    <row r="49" spans="1:3" x14ac:dyDescent="0.3">
      <c r="A49" s="5" t="s">
        <v>46</v>
      </c>
      <c r="B49" s="3" t="s">
        <v>92</v>
      </c>
      <c r="C49" s="3" t="s">
        <v>92</v>
      </c>
    </row>
    <row r="50" spans="1:3" x14ac:dyDescent="0.3">
      <c r="A50" s="5" t="s">
        <v>37</v>
      </c>
      <c r="B50" s="3" t="s">
        <v>237</v>
      </c>
      <c r="C50" s="3" t="s">
        <v>237</v>
      </c>
    </row>
    <row r="51" spans="1:3" x14ac:dyDescent="0.3">
      <c r="A51" s="5" t="s">
        <v>45</v>
      </c>
      <c r="B51" s="3">
        <v>20</v>
      </c>
      <c r="C51" s="3">
        <v>20</v>
      </c>
    </row>
    <row r="52" spans="1:3" x14ac:dyDescent="0.3">
      <c r="A52" s="5" t="s">
        <v>214</v>
      </c>
      <c r="B52" s="3">
        <v>3</v>
      </c>
      <c r="C52" s="3">
        <v>3</v>
      </c>
    </row>
    <row r="53" spans="1:3" x14ac:dyDescent="0.3">
      <c r="A53" s="5" t="s">
        <v>47</v>
      </c>
      <c r="B53" s="3" t="s">
        <v>92</v>
      </c>
      <c r="C53" s="3" t="s">
        <v>92</v>
      </c>
    </row>
    <row r="54" spans="1:3" x14ac:dyDescent="0.3">
      <c r="A54" s="5" t="s">
        <v>48</v>
      </c>
      <c r="B54" s="3" t="s">
        <v>238</v>
      </c>
      <c r="C54" s="3" t="s">
        <v>238</v>
      </c>
    </row>
    <row r="55" spans="1:3" x14ac:dyDescent="0.3">
      <c r="A55" s="16" t="s">
        <v>49</v>
      </c>
      <c r="B55" s="3" t="s">
        <v>238</v>
      </c>
      <c r="C55" s="3" t="s">
        <v>238</v>
      </c>
    </row>
    <row r="56" spans="1:3" x14ac:dyDescent="0.3">
      <c r="A56" s="16" t="s">
        <v>50</v>
      </c>
      <c r="B56" s="3"/>
      <c r="C56" s="3"/>
    </row>
    <row r="57" spans="1:3" x14ac:dyDescent="0.3">
      <c r="A57" s="3"/>
      <c r="B57" s="3"/>
      <c r="C57" s="3"/>
    </row>
    <row r="58" spans="1:3" x14ac:dyDescent="0.3">
      <c r="A58" s="36" t="s">
        <v>51</v>
      </c>
      <c r="B58" s="36"/>
      <c r="C58" s="36"/>
    </row>
    <row r="59" spans="1:3" x14ac:dyDescent="0.3">
      <c r="A59" s="2" t="s">
        <v>36</v>
      </c>
      <c r="B59" s="2" t="s">
        <v>239</v>
      </c>
    </row>
    <row r="60" spans="1:3" x14ac:dyDescent="0.3">
      <c r="A60" s="2" t="s">
        <v>37</v>
      </c>
    </row>
    <row r="61" spans="1:3" x14ac:dyDescent="0.3">
      <c r="A61" s="2" t="s">
        <v>52</v>
      </c>
    </row>
    <row r="62" spans="1:3" x14ac:dyDescent="0.3">
      <c r="A62" s="2" t="s">
        <v>50</v>
      </c>
    </row>
    <row r="64" spans="1:3" x14ac:dyDescent="0.3">
      <c r="A64" s="36" t="s">
        <v>53</v>
      </c>
      <c r="B64" s="36"/>
      <c r="C64" s="36"/>
    </row>
    <row r="65" spans="1:3" x14ac:dyDescent="0.3">
      <c r="A65" s="2" t="s">
        <v>34</v>
      </c>
      <c r="B65" s="2" t="s">
        <v>240</v>
      </c>
    </row>
    <row r="66" spans="1:3" x14ac:dyDescent="0.3">
      <c r="A66" s="2" t="s">
        <v>36</v>
      </c>
    </row>
    <row r="67" spans="1:3" x14ac:dyDescent="0.3">
      <c r="A67" s="2" t="s">
        <v>37</v>
      </c>
    </row>
    <row r="68" spans="1:3" x14ac:dyDescent="0.3">
      <c r="A68" s="2" t="s">
        <v>54</v>
      </c>
    </row>
    <row r="69" spans="1:3" x14ac:dyDescent="0.3">
      <c r="A69" s="2" t="s">
        <v>50</v>
      </c>
    </row>
    <row r="71" spans="1:3" x14ac:dyDescent="0.3">
      <c r="A71" s="36" t="s">
        <v>55</v>
      </c>
      <c r="B71" s="36"/>
      <c r="C71" s="36"/>
    </row>
    <row r="72" spans="1:3" x14ac:dyDescent="0.3">
      <c r="A72" s="2" t="s">
        <v>52</v>
      </c>
    </row>
    <row r="73" spans="1:3" x14ac:dyDescent="0.3">
      <c r="A73" s="2" t="s">
        <v>36</v>
      </c>
    </row>
    <row r="74" spans="1:3" x14ac:dyDescent="0.3">
      <c r="A74" s="2" t="s">
        <v>37</v>
      </c>
    </row>
    <row r="75" spans="1:3" x14ac:dyDescent="0.3">
      <c r="A75" s="2" t="s">
        <v>56</v>
      </c>
    </row>
    <row r="76" spans="1:3" x14ac:dyDescent="0.3">
      <c r="A76" s="2" t="s">
        <v>57</v>
      </c>
    </row>
    <row r="78" spans="1:3" x14ac:dyDescent="0.3">
      <c r="A78" s="36" t="s">
        <v>58</v>
      </c>
      <c r="B78" s="36"/>
      <c r="C78" s="36"/>
    </row>
    <row r="79" spans="1:3" x14ac:dyDescent="0.3">
      <c r="A79" s="5" t="s">
        <v>34</v>
      </c>
    </row>
    <row r="80" spans="1:3" x14ac:dyDescent="0.3">
      <c r="A80" s="2" t="s">
        <v>36</v>
      </c>
      <c r="B80" s="2" t="s">
        <v>241</v>
      </c>
    </row>
    <row r="81" spans="1:4" x14ac:dyDescent="0.3">
      <c r="A81" s="2" t="s">
        <v>37</v>
      </c>
      <c r="B81" s="2" t="s">
        <v>242</v>
      </c>
    </row>
    <row r="82" spans="1:4" x14ac:dyDescent="0.3">
      <c r="A82" s="2" t="s">
        <v>52</v>
      </c>
      <c r="B82" s="2" t="s">
        <v>243</v>
      </c>
    </row>
    <row r="83" spans="1:4" x14ac:dyDescent="0.3">
      <c r="A83" s="2" t="s">
        <v>56</v>
      </c>
      <c r="B83" s="2">
        <v>50</v>
      </c>
    </row>
    <row r="84" spans="1:4" x14ac:dyDescent="0.3">
      <c r="A84" s="2" t="s">
        <v>57</v>
      </c>
    </row>
    <row r="86" spans="1:4" x14ac:dyDescent="0.3">
      <c r="A86" s="36" t="s">
        <v>59</v>
      </c>
      <c r="B86" s="36"/>
      <c r="C86" s="36"/>
    </row>
    <row r="87" spans="1:4" x14ac:dyDescent="0.3">
      <c r="A87" s="6" t="s">
        <v>52</v>
      </c>
      <c r="B87" s="16" t="s">
        <v>215</v>
      </c>
      <c r="C87" s="16" t="s">
        <v>216</v>
      </c>
    </row>
    <row r="88" spans="1:4" x14ac:dyDescent="0.3">
      <c r="A88" s="6" t="s">
        <v>36</v>
      </c>
      <c r="B88" s="2" t="s">
        <v>244</v>
      </c>
      <c r="C88" s="2" t="s">
        <v>244</v>
      </c>
    </row>
    <row r="89" spans="1:4" x14ac:dyDescent="0.3">
      <c r="A89" s="6" t="s">
        <v>37</v>
      </c>
      <c r="B89" s="2" t="s">
        <v>245</v>
      </c>
      <c r="C89" s="2" t="s">
        <v>245</v>
      </c>
    </row>
    <row r="90" spans="1:4" x14ac:dyDescent="0.3">
      <c r="A90" s="6" t="s">
        <v>60</v>
      </c>
      <c r="B90" s="2">
        <v>80</v>
      </c>
      <c r="C90" s="2">
        <v>80</v>
      </c>
      <c r="D90" s="2" t="s">
        <v>61</v>
      </c>
    </row>
    <row r="91" spans="1:4" x14ac:dyDescent="0.3">
      <c r="A91" s="6" t="s">
        <v>62</v>
      </c>
      <c r="B91" s="2">
        <v>0.5</v>
      </c>
      <c r="C91" s="2">
        <v>0.5</v>
      </c>
      <c r="D91" s="2" t="s">
        <v>63</v>
      </c>
    </row>
    <row r="92" spans="1:4" x14ac:dyDescent="0.3">
      <c r="A92" s="6" t="s">
        <v>64</v>
      </c>
      <c r="B92" s="2" t="s">
        <v>246</v>
      </c>
      <c r="C92" s="2" t="s">
        <v>246</v>
      </c>
    </row>
    <row r="93" spans="1:4" x14ac:dyDescent="0.3">
      <c r="A93" s="6" t="s">
        <v>50</v>
      </c>
    </row>
    <row r="95" spans="1:4" x14ac:dyDescent="0.3">
      <c r="A95" s="36" t="s">
        <v>65</v>
      </c>
      <c r="B95" s="36"/>
      <c r="C95" s="36"/>
    </row>
    <row r="96" spans="1:4" x14ac:dyDescent="0.3">
      <c r="A96" s="1" t="s">
        <v>66</v>
      </c>
      <c r="B96" s="2" t="s">
        <v>262</v>
      </c>
      <c r="C96" s="2" t="s">
        <v>263</v>
      </c>
    </row>
    <row r="97" spans="1:3" x14ac:dyDescent="0.3">
      <c r="A97" s="7" t="s">
        <v>36</v>
      </c>
      <c r="B97" s="2" t="s">
        <v>247</v>
      </c>
      <c r="C97" s="2" t="s">
        <v>247</v>
      </c>
    </row>
    <row r="98" spans="1:3" x14ac:dyDescent="0.3">
      <c r="A98" s="7" t="s">
        <v>37</v>
      </c>
      <c r="B98" s="2" t="s">
        <v>248</v>
      </c>
      <c r="C98" s="2" t="s">
        <v>264</v>
      </c>
    </row>
    <row r="99" spans="1:3" x14ac:dyDescent="0.3">
      <c r="A99" s="7" t="s">
        <v>67</v>
      </c>
    </row>
    <row r="100" spans="1:3" x14ac:dyDescent="0.3">
      <c r="A100" s="7" t="s">
        <v>68</v>
      </c>
      <c r="B100" s="2" t="s">
        <v>249</v>
      </c>
      <c r="C100" s="2" t="s">
        <v>249</v>
      </c>
    </row>
    <row r="102" spans="1:3" x14ac:dyDescent="0.3">
      <c r="A102" s="1" t="s">
        <v>69</v>
      </c>
    </row>
    <row r="103" spans="1:3" x14ac:dyDescent="0.3">
      <c r="A103" s="7" t="s">
        <v>36</v>
      </c>
      <c r="B103" s="2" t="s">
        <v>250</v>
      </c>
    </row>
    <row r="104" spans="1:3" x14ac:dyDescent="0.3">
      <c r="A104" s="7" t="s">
        <v>37</v>
      </c>
      <c r="B104" s="2" t="s">
        <v>251</v>
      </c>
    </row>
    <row r="105" spans="1:3" x14ac:dyDescent="0.3">
      <c r="A105" s="7" t="s">
        <v>67</v>
      </c>
    </row>
    <row r="106" spans="1:3" x14ac:dyDescent="0.3">
      <c r="A106" s="7" t="s">
        <v>68</v>
      </c>
      <c r="B106" s="2" t="s">
        <v>249</v>
      </c>
    </row>
    <row r="108" spans="1:3" x14ac:dyDescent="0.3">
      <c r="A108" s="1" t="s">
        <v>70</v>
      </c>
    </row>
    <row r="109" spans="1:3" x14ac:dyDescent="0.3">
      <c r="A109" s="7" t="s">
        <v>36</v>
      </c>
    </row>
    <row r="110" spans="1:3" x14ac:dyDescent="0.3">
      <c r="A110" s="7" t="s">
        <v>37</v>
      </c>
    </row>
    <row r="111" spans="1:3" x14ac:dyDescent="0.3">
      <c r="A111" s="7" t="s">
        <v>67</v>
      </c>
    </row>
    <row r="112" spans="1:3" x14ac:dyDescent="0.3">
      <c r="A112" s="7" t="s">
        <v>68</v>
      </c>
    </row>
    <row r="114" spans="1:3" x14ac:dyDescent="0.3">
      <c r="A114" s="36" t="s">
        <v>71</v>
      </c>
      <c r="B114" s="36"/>
      <c r="C114" s="36"/>
    </row>
    <row r="115" spans="1:3" x14ac:dyDescent="0.3">
      <c r="A115" s="7" t="s">
        <v>36</v>
      </c>
      <c r="B115" s="2" t="s">
        <v>252</v>
      </c>
    </row>
    <row r="116" spans="1:3" x14ac:dyDescent="0.3">
      <c r="A116" s="7" t="s">
        <v>56</v>
      </c>
    </row>
    <row r="117" spans="1:3" x14ac:dyDescent="0.3">
      <c r="A117" s="7" t="s">
        <v>72</v>
      </c>
    </row>
    <row r="118" spans="1:3" x14ac:dyDescent="0.3">
      <c r="A118" s="7" t="s">
        <v>50</v>
      </c>
    </row>
    <row r="120" spans="1:3" x14ac:dyDescent="0.3">
      <c r="A120" s="36" t="s">
        <v>73</v>
      </c>
      <c r="B120" s="36"/>
      <c r="C120" s="36"/>
    </row>
    <row r="121" spans="1:3" x14ac:dyDescent="0.3">
      <c r="A121" s="7" t="s">
        <v>36</v>
      </c>
      <c r="B121" s="2" t="s">
        <v>256</v>
      </c>
      <c r="C121" s="2" t="s">
        <v>256</v>
      </c>
    </row>
    <row r="122" spans="1:3" x14ac:dyDescent="0.3">
      <c r="A122" s="7" t="s">
        <v>37</v>
      </c>
      <c r="B122" s="2" t="s">
        <v>253</v>
      </c>
      <c r="C122" s="2" t="s">
        <v>253</v>
      </c>
    </row>
    <row r="123" spans="1:3" x14ac:dyDescent="0.3">
      <c r="A123" s="7" t="s">
        <v>35</v>
      </c>
      <c r="B123" s="2" t="s">
        <v>254</v>
      </c>
      <c r="C123" s="2" t="s">
        <v>255</v>
      </c>
    </row>
    <row r="124" spans="1:3" x14ac:dyDescent="0.3">
      <c r="A124" s="7" t="s">
        <v>56</v>
      </c>
      <c r="B124" s="2">
        <v>15</v>
      </c>
      <c r="C124" s="2">
        <v>50</v>
      </c>
    </row>
    <row r="125" spans="1:3" x14ac:dyDescent="0.3">
      <c r="A125" s="7" t="s">
        <v>72</v>
      </c>
    </row>
    <row r="126" spans="1:3" x14ac:dyDescent="0.3">
      <c r="A126" s="7" t="s">
        <v>50</v>
      </c>
    </row>
    <row r="128" spans="1:3" x14ac:dyDescent="0.3">
      <c r="A128" s="8" t="s">
        <v>74</v>
      </c>
    </row>
    <row r="129" spans="1:3" x14ac:dyDescent="0.3">
      <c r="A129" s="7" t="s">
        <v>36</v>
      </c>
    </row>
    <row r="130" spans="1:3" x14ac:dyDescent="0.3">
      <c r="A130" s="7" t="s">
        <v>37</v>
      </c>
    </row>
    <row r="131" spans="1:3" x14ac:dyDescent="0.3">
      <c r="A131" s="7" t="s">
        <v>56</v>
      </c>
    </row>
    <row r="132" spans="1:3" x14ac:dyDescent="0.3">
      <c r="A132" s="7" t="s">
        <v>72</v>
      </c>
    </row>
    <row r="133" spans="1:3" x14ac:dyDescent="0.3">
      <c r="A133" s="7" t="s">
        <v>50</v>
      </c>
    </row>
    <row r="134" spans="1:3" x14ac:dyDescent="0.3">
      <c r="A134" s="7"/>
    </row>
    <row r="135" spans="1:3" x14ac:dyDescent="0.3">
      <c r="A135" s="9" t="s">
        <v>75</v>
      </c>
    </row>
    <row r="136" spans="1:3" x14ac:dyDescent="0.3">
      <c r="A136" s="7" t="s">
        <v>76</v>
      </c>
      <c r="B136" s="2" t="s">
        <v>257</v>
      </c>
    </row>
    <row r="137" spans="1:3" x14ac:dyDescent="0.3">
      <c r="A137" s="2" t="s">
        <v>37</v>
      </c>
      <c r="B137" s="2" t="s">
        <v>258</v>
      </c>
    </row>
    <row r="138" spans="1:3" x14ac:dyDescent="0.3">
      <c r="A138" s="2" t="s">
        <v>56</v>
      </c>
      <c r="B138" s="2" t="s">
        <v>259</v>
      </c>
    </row>
    <row r="139" spans="1:3" x14ac:dyDescent="0.3">
      <c r="A139" s="2" t="s">
        <v>50</v>
      </c>
    </row>
    <row r="140" spans="1:3" x14ac:dyDescent="0.3">
      <c r="A140" s="2" t="s">
        <v>77</v>
      </c>
    </row>
    <row r="141" spans="1:3" x14ac:dyDescent="0.3">
      <c r="A141" s="2" t="s">
        <v>37</v>
      </c>
    </row>
    <row r="143" spans="1:3" x14ac:dyDescent="0.3">
      <c r="A143" s="36" t="s">
        <v>78</v>
      </c>
      <c r="B143" s="36"/>
      <c r="C143" s="36"/>
    </row>
    <row r="144" spans="1:3" x14ac:dyDescent="0.3">
      <c r="A144" s="2" t="s">
        <v>79</v>
      </c>
      <c r="B144" s="2" t="s">
        <v>252</v>
      </c>
    </row>
    <row r="145" spans="1:3" x14ac:dyDescent="0.3">
      <c r="A145" s="2" t="s">
        <v>80</v>
      </c>
    </row>
    <row r="146" spans="1:3" x14ac:dyDescent="0.3">
      <c r="A146" s="2" t="s">
        <v>37</v>
      </c>
    </row>
    <row r="147" spans="1:3" x14ac:dyDescent="0.3">
      <c r="A147" s="2" t="s">
        <v>81</v>
      </c>
    </row>
    <row r="148" spans="1:3" x14ac:dyDescent="0.3">
      <c r="A148" s="2" t="s">
        <v>82</v>
      </c>
    </row>
    <row r="149" spans="1:3" x14ac:dyDescent="0.3">
      <c r="A149" s="2" t="s">
        <v>37</v>
      </c>
    </row>
    <row r="151" spans="1:3" x14ac:dyDescent="0.3">
      <c r="A151" s="36" t="s">
        <v>83</v>
      </c>
      <c r="B151" s="36"/>
      <c r="C151" s="36"/>
    </row>
    <row r="152" spans="1:3" x14ac:dyDescent="0.3">
      <c r="A152" s="2" t="s">
        <v>36</v>
      </c>
      <c r="B152" s="2" t="s">
        <v>260</v>
      </c>
    </row>
    <row r="153" spans="1:3" x14ac:dyDescent="0.3">
      <c r="A153" s="2" t="s">
        <v>37</v>
      </c>
    </row>
    <row r="154" spans="1:3" x14ac:dyDescent="0.3">
      <c r="A154" s="2" t="s">
        <v>84</v>
      </c>
    </row>
    <row r="155" spans="1:3" x14ac:dyDescent="0.3">
      <c r="A155" s="2" t="s">
        <v>85</v>
      </c>
    </row>
    <row r="157" spans="1:3" x14ac:dyDescent="0.3">
      <c r="A157" s="37" t="s">
        <v>86</v>
      </c>
      <c r="B157" s="37"/>
      <c r="C157" s="37"/>
    </row>
    <row r="158" spans="1:3" x14ac:dyDescent="0.3">
      <c r="A158" s="38"/>
      <c r="B158" s="38"/>
      <c r="C158" s="38"/>
    </row>
    <row r="159" spans="1:3" x14ac:dyDescent="0.3">
      <c r="A159"/>
      <c r="B159"/>
      <c r="C159"/>
    </row>
    <row r="160" spans="1:3" x14ac:dyDescent="0.3">
      <c r="A160" t="s">
        <v>36</v>
      </c>
      <c r="B160" t="s">
        <v>273</v>
      </c>
      <c r="C160"/>
    </row>
    <row r="161" spans="1:3" x14ac:dyDescent="0.3">
      <c r="A161" t="s">
        <v>37</v>
      </c>
      <c r="B161" t="s">
        <v>274</v>
      </c>
      <c r="C161"/>
    </row>
    <row r="162" spans="1:3" x14ac:dyDescent="0.3">
      <c r="A162" t="s">
        <v>85</v>
      </c>
      <c r="B162">
        <v>3</v>
      </c>
      <c r="C162"/>
    </row>
    <row r="163" spans="1:3" x14ac:dyDescent="0.3">
      <c r="A163" t="s">
        <v>87</v>
      </c>
      <c r="B163"/>
      <c r="C163"/>
    </row>
    <row r="164" spans="1:3" x14ac:dyDescent="0.3">
      <c r="A164" t="s">
        <v>50</v>
      </c>
      <c r="B164"/>
      <c r="C164"/>
    </row>
    <row r="165" spans="1:3" x14ac:dyDescent="0.3">
      <c r="A165"/>
      <c r="B165"/>
      <c r="C165"/>
    </row>
    <row r="166" spans="1:3" x14ac:dyDescent="0.3">
      <c r="A166" t="s">
        <v>36</v>
      </c>
      <c r="B166" t="s">
        <v>273</v>
      </c>
      <c r="C166"/>
    </row>
    <row r="167" spans="1:3" x14ac:dyDescent="0.3">
      <c r="A167" t="s">
        <v>37</v>
      </c>
      <c r="B167" t="s">
        <v>275</v>
      </c>
      <c r="C167"/>
    </row>
    <row r="168" spans="1:3" x14ac:dyDescent="0.3">
      <c r="A168" t="s">
        <v>85</v>
      </c>
      <c r="B168">
        <v>2</v>
      </c>
      <c r="C168"/>
    </row>
    <row r="169" spans="1:3" x14ac:dyDescent="0.3">
      <c r="A169" t="s">
        <v>87</v>
      </c>
      <c r="B169"/>
      <c r="C169"/>
    </row>
    <row r="170" spans="1:3" x14ac:dyDescent="0.3">
      <c r="A170" t="s">
        <v>50</v>
      </c>
      <c r="B170"/>
      <c r="C170"/>
    </row>
    <row r="171" spans="1:3" x14ac:dyDescent="0.3">
      <c r="A171"/>
      <c r="B171"/>
      <c r="C171"/>
    </row>
    <row r="172" spans="1:3" x14ac:dyDescent="0.3">
      <c r="A172"/>
      <c r="B172"/>
      <c r="C172"/>
    </row>
    <row r="173" spans="1:3" x14ac:dyDescent="0.3">
      <c r="A173"/>
      <c r="B173"/>
      <c r="C173"/>
    </row>
    <row r="174" spans="1:3" x14ac:dyDescent="0.3">
      <c r="A174"/>
      <c r="B174"/>
      <c r="C174"/>
    </row>
    <row r="175" spans="1:3" x14ac:dyDescent="0.3">
      <c r="A175"/>
      <c r="B175"/>
      <c r="C175"/>
    </row>
    <row r="176" spans="1:3" x14ac:dyDescent="0.3">
      <c r="A176" s="37" t="s">
        <v>88</v>
      </c>
      <c r="B176" s="37"/>
      <c r="C176" s="37"/>
    </row>
    <row r="177" spans="1:3" x14ac:dyDescent="0.3">
      <c r="A177" s="38"/>
      <c r="B177" s="38"/>
      <c r="C177" s="38"/>
    </row>
    <row r="178" spans="1:3" x14ac:dyDescent="0.3">
      <c r="A178" s="36" t="s">
        <v>278</v>
      </c>
      <c r="B178" s="36"/>
      <c r="C178" s="36"/>
    </row>
    <row r="179" spans="1:3" x14ac:dyDescent="0.3">
      <c r="A179" t="s">
        <v>36</v>
      </c>
      <c r="B179" t="s">
        <v>265</v>
      </c>
      <c r="C179"/>
    </row>
    <row r="180" spans="1:3" x14ac:dyDescent="0.3">
      <c r="A180" t="s">
        <v>37</v>
      </c>
      <c r="B180" t="s">
        <v>266</v>
      </c>
      <c r="C180"/>
    </row>
    <row r="181" spans="1:3" x14ac:dyDescent="0.3">
      <c r="A181" t="s">
        <v>85</v>
      </c>
      <c r="B181">
        <v>1</v>
      </c>
      <c r="C181"/>
    </row>
    <row r="182" spans="1:3" x14ac:dyDescent="0.3">
      <c r="A182" t="s">
        <v>87</v>
      </c>
      <c r="B182" t="s">
        <v>235</v>
      </c>
      <c r="C182"/>
    </row>
    <row r="183" spans="1:3" x14ac:dyDescent="0.3">
      <c r="A183" t="s">
        <v>50</v>
      </c>
      <c r="B183" t="s">
        <v>267</v>
      </c>
      <c r="C183"/>
    </row>
    <row r="184" spans="1:3" x14ac:dyDescent="0.3">
      <c r="A184"/>
      <c r="B184"/>
      <c r="C184"/>
    </row>
    <row r="185" spans="1:3" x14ac:dyDescent="0.3">
      <c r="A185" s="36"/>
      <c r="B185" s="36"/>
      <c r="C185" s="36"/>
    </row>
    <row r="186" spans="1:3" x14ac:dyDescent="0.3">
      <c r="A186" t="s">
        <v>36</v>
      </c>
      <c r="B186" t="s">
        <v>276</v>
      </c>
      <c r="C186"/>
    </row>
    <row r="187" spans="1:3" ht="14.4" customHeight="1" x14ac:dyDescent="0.3">
      <c r="A187" t="s">
        <v>37</v>
      </c>
      <c r="B187" t="s">
        <v>277</v>
      </c>
      <c r="C187"/>
    </row>
    <row r="188" spans="1:3" ht="14.4" customHeight="1" x14ac:dyDescent="0.3">
      <c r="A188" t="s">
        <v>85</v>
      </c>
      <c r="B188">
        <v>4</v>
      </c>
      <c r="C188"/>
    </row>
    <row r="189" spans="1:3" x14ac:dyDescent="0.3">
      <c r="A189" t="s">
        <v>87</v>
      </c>
      <c r="B189" t="s">
        <v>235</v>
      </c>
      <c r="C189"/>
    </row>
    <row r="190" spans="1:3" x14ac:dyDescent="0.3">
      <c r="A190" t="s">
        <v>50</v>
      </c>
      <c r="B190"/>
      <c r="C190"/>
    </row>
    <row r="191" spans="1:3" x14ac:dyDescent="0.3">
      <c r="A191"/>
      <c r="B191"/>
      <c r="C191"/>
    </row>
    <row r="192" spans="1:3" x14ac:dyDescent="0.3">
      <c r="A192"/>
      <c r="B192"/>
      <c r="C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ht="14.4" customHeight="1" x14ac:dyDescent="0.3"/>
    <row r="299" customFormat="1" ht="14.4" customHeigh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ht="14.4" customHeight="1" x14ac:dyDescent="0.3"/>
    <row r="355" customFormat="1" ht="14.4" customHeigh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ht="14.4" customHeight="1" x14ac:dyDescent="0.3"/>
    <row r="361" customFormat="1" ht="14.4" customHeigh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ht="14.4" customHeight="1" x14ac:dyDescent="0.3"/>
    <row r="402" customFormat="1" ht="14.4" customHeigh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ht="14.4" customHeight="1" x14ac:dyDescent="0.3"/>
    <row r="441" customFormat="1" ht="14.4" customHeigh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ht="14.4" customHeight="1" x14ac:dyDescent="0.3"/>
    <row r="447" customFormat="1" ht="14.4" customHeigh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ht="14.4" customHeight="1" x14ac:dyDescent="0.3"/>
    <row r="476" customFormat="1" ht="14.4" customHeigh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ht="14.4" customHeigh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ht="14.4" customHeight="1" x14ac:dyDescent="0.3"/>
    <row r="495" customFormat="1" ht="14.4" customHeight="1" x14ac:dyDescent="0.3"/>
    <row r="496" customFormat="1" x14ac:dyDescent="0.3"/>
    <row r="497" customFormat="1" x14ac:dyDescent="0.3"/>
    <row r="498" customFormat="1" x14ac:dyDescent="0.3"/>
    <row r="499" customFormat="1" ht="14.4" customHeight="1" x14ac:dyDescent="0.3"/>
    <row r="500" customFormat="1" ht="14.4" customHeigh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ht="14.4" customHeight="1" x14ac:dyDescent="0.3"/>
    <row r="552" customFormat="1" ht="14.4" customHeigh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ht="14.4" customHeight="1" x14ac:dyDescent="0.3"/>
    <row r="572" customFormat="1" ht="14.4" customHeigh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ht="14.4" customHeight="1" x14ac:dyDescent="0.3"/>
    <row r="588" customFormat="1" ht="14.4" customHeigh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ht="14.4" customHeight="1" x14ac:dyDescent="0.3"/>
    <row r="631" customFormat="1" ht="14.4" customHeigh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ht="14.4" customHeight="1" x14ac:dyDescent="0.3"/>
    <row r="647" customFormat="1" ht="14.4" customHeigh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ht="14.4" customHeight="1" x14ac:dyDescent="0.3"/>
    <row r="663" customFormat="1" ht="14.4" customHeigh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ht="14.4" customHeight="1" x14ac:dyDescent="0.3"/>
    <row r="679" customFormat="1" ht="14.4" customHeigh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ht="14.4" customHeight="1" x14ac:dyDescent="0.3"/>
    <row r="704" customFormat="1" ht="14.4" customHeigh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ht="14.4" customHeight="1" x14ac:dyDescent="0.3"/>
    <row r="729" customFormat="1" ht="14.4" customHeigh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</sheetData>
  <mergeCells count="25">
    <mergeCell ref="A178:C178"/>
    <mergeCell ref="A185:C185"/>
    <mergeCell ref="F5:H6"/>
    <mergeCell ref="I5:K6"/>
    <mergeCell ref="L5:L6"/>
    <mergeCell ref="A71:C71"/>
    <mergeCell ref="A5:C6"/>
    <mergeCell ref="A9:C10"/>
    <mergeCell ref="A11:C11"/>
    <mergeCell ref="A15:C15"/>
    <mergeCell ref="A21:C21"/>
    <mergeCell ref="A29:C29"/>
    <mergeCell ref="A33:C34"/>
    <mergeCell ref="A35:C35"/>
    <mergeCell ref="A58:C58"/>
    <mergeCell ref="A64:C64"/>
    <mergeCell ref="A151:C151"/>
    <mergeCell ref="A157:C158"/>
    <mergeCell ref="A176:C177"/>
    <mergeCell ref="A78:C78"/>
    <mergeCell ref="A86:C86"/>
    <mergeCell ref="A95:C95"/>
    <mergeCell ref="A114:C114"/>
    <mergeCell ref="A120:C120"/>
    <mergeCell ref="A143:C143"/>
  </mergeCells>
  <pageMargins left="0.7" right="0.7" top="0.75" bottom="0.75" header="0.3" footer="0.3"/>
  <pageSetup paperSize="9" orientation="portrait"/>
  <headerFooter>
    <oddHeader>&amp;C2 /</oddHeader>
    <oddFooter>&amp;CVabi EPA 8.7.0.11, pagina &amp;P/&amp;N, 23-09-2021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D9FF9D-A791-4527-B49E-C515223F36A4}">
          <x14:formula1>
            <xm:f>Info!$A$4:$A$33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C1383-CF64-49DB-A55F-70866A5FD4CA}">
  <dimension ref="A1:M22"/>
  <sheetViews>
    <sheetView workbookViewId="0">
      <selection activeCell="M5" sqref="M5"/>
    </sheetView>
  </sheetViews>
  <sheetFormatPr defaultRowHeight="14.4" x14ac:dyDescent="0.3"/>
  <cols>
    <col min="1" max="1" width="26.33203125" customWidth="1"/>
    <col min="2" max="2" width="5.88671875" customWidth="1"/>
    <col min="3" max="3" width="13" customWidth="1"/>
    <col min="4" max="4" width="4.6640625" customWidth="1"/>
    <col min="5" max="5" width="8.33203125" customWidth="1"/>
    <col min="6" max="6" width="10.6640625" customWidth="1"/>
    <col min="7" max="7" width="15.33203125" customWidth="1"/>
    <col min="8" max="8" width="8.109375" customWidth="1"/>
    <col min="9" max="10" width="9.88671875" customWidth="1"/>
    <col min="11" max="11" width="9.6640625" customWidth="1"/>
  </cols>
  <sheetData>
    <row r="1" spans="1:13" ht="14.4" customHeight="1" x14ac:dyDescent="0.3">
      <c r="A1" s="41" t="s">
        <v>196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3" ht="14.4" customHeight="1" thickBot="1" x14ac:dyDescent="0.35">
      <c r="A2" s="44"/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13" ht="14.4" customHeight="1" thickBot="1" x14ac:dyDescent="0.35">
      <c r="A3" s="30"/>
      <c r="B3" s="47" t="s">
        <v>202</v>
      </c>
      <c r="C3" s="48"/>
      <c r="D3" s="48"/>
      <c r="E3" s="48"/>
      <c r="F3" s="48"/>
      <c r="G3" s="48"/>
      <c r="H3" s="49" t="s">
        <v>88</v>
      </c>
      <c r="I3" s="50"/>
      <c r="J3" s="50"/>
      <c r="K3" s="29" t="s">
        <v>217</v>
      </c>
    </row>
    <row r="4" spans="1:13" x14ac:dyDescent="0.3">
      <c r="A4" s="24"/>
      <c r="B4" s="18" t="s">
        <v>35</v>
      </c>
      <c r="C4" s="19" t="s">
        <v>197</v>
      </c>
      <c r="D4" s="19" t="s">
        <v>37</v>
      </c>
      <c r="E4" s="19" t="s">
        <v>198</v>
      </c>
      <c r="F4" s="19" t="s">
        <v>35</v>
      </c>
      <c r="G4" s="20" t="s">
        <v>199</v>
      </c>
      <c r="H4" s="18" t="s">
        <v>51</v>
      </c>
      <c r="I4" s="19" t="s">
        <v>200</v>
      </c>
      <c r="J4" s="20" t="s">
        <v>201</v>
      </c>
      <c r="K4" s="21" t="s">
        <v>37</v>
      </c>
    </row>
    <row r="5" spans="1:13" x14ac:dyDescent="0.3">
      <c r="A5" s="24" t="s">
        <v>268</v>
      </c>
      <c r="B5" s="22"/>
      <c r="C5" s="14" t="s">
        <v>269</v>
      </c>
      <c r="D5" s="14"/>
      <c r="E5" s="14"/>
      <c r="F5" s="14"/>
      <c r="G5" s="23"/>
      <c r="H5" s="22" t="s">
        <v>279</v>
      </c>
      <c r="I5" s="14" t="s">
        <v>272</v>
      </c>
      <c r="J5" s="23" t="s">
        <v>280</v>
      </c>
      <c r="K5" s="24" t="s">
        <v>271</v>
      </c>
      <c r="M5" t="s">
        <v>270</v>
      </c>
    </row>
    <row r="6" spans="1:13" x14ac:dyDescent="0.3">
      <c r="A6" s="24" t="s">
        <v>218</v>
      </c>
      <c r="B6" s="22"/>
      <c r="C6" s="14" t="s">
        <v>269</v>
      </c>
      <c r="D6" s="14"/>
      <c r="E6" s="14"/>
      <c r="F6" s="14"/>
      <c r="G6" s="23"/>
      <c r="H6" s="22" t="s">
        <v>279</v>
      </c>
      <c r="I6" s="14" t="s">
        <v>272</v>
      </c>
      <c r="J6" s="23" t="s">
        <v>280</v>
      </c>
      <c r="K6" s="24" t="s">
        <v>271</v>
      </c>
    </row>
    <row r="7" spans="1:13" x14ac:dyDescent="0.3">
      <c r="A7" s="24" t="s">
        <v>203</v>
      </c>
      <c r="B7" s="22"/>
      <c r="C7" s="14" t="s">
        <v>269</v>
      </c>
      <c r="D7" s="14"/>
      <c r="E7" s="14"/>
      <c r="F7" s="14"/>
      <c r="G7" s="23"/>
      <c r="H7" s="22" t="s">
        <v>279</v>
      </c>
      <c r="I7" s="14" t="s">
        <v>272</v>
      </c>
      <c r="J7" s="23" t="s">
        <v>280</v>
      </c>
      <c r="K7" s="24" t="s">
        <v>271</v>
      </c>
    </row>
    <row r="8" spans="1:13" x14ac:dyDescent="0.3">
      <c r="A8" s="24" t="s">
        <v>204</v>
      </c>
      <c r="B8" s="22"/>
      <c r="C8" s="14" t="s">
        <v>269</v>
      </c>
      <c r="D8" s="14"/>
      <c r="E8" s="14"/>
      <c r="F8" s="14"/>
      <c r="G8" s="23"/>
      <c r="H8" s="22" t="s">
        <v>279</v>
      </c>
      <c r="I8" s="14" t="s">
        <v>272</v>
      </c>
      <c r="J8" s="23" t="s">
        <v>280</v>
      </c>
      <c r="K8" s="24" t="s">
        <v>271</v>
      </c>
    </row>
    <row r="9" spans="1:13" x14ac:dyDescent="0.3">
      <c r="A9" s="24" t="s">
        <v>205</v>
      </c>
      <c r="B9" s="22"/>
      <c r="C9" s="14" t="s">
        <v>269</v>
      </c>
      <c r="D9" s="14"/>
      <c r="E9" s="14"/>
      <c r="F9" s="14"/>
      <c r="G9" s="23"/>
      <c r="H9" s="22" t="s">
        <v>279</v>
      </c>
      <c r="I9" s="14" t="s">
        <v>272</v>
      </c>
      <c r="J9" s="23" t="s">
        <v>280</v>
      </c>
      <c r="K9" s="24" t="s">
        <v>271</v>
      </c>
    </row>
    <row r="10" spans="1:13" x14ac:dyDescent="0.3">
      <c r="A10" s="24" t="s">
        <v>206</v>
      </c>
      <c r="B10" s="22"/>
      <c r="C10" s="14" t="s">
        <v>269</v>
      </c>
      <c r="D10" s="14"/>
      <c r="E10" s="14"/>
      <c r="F10" s="14"/>
      <c r="G10" s="23"/>
      <c r="H10" s="22" t="s">
        <v>279</v>
      </c>
      <c r="I10" s="14" t="s">
        <v>272</v>
      </c>
      <c r="J10" s="23" t="s">
        <v>280</v>
      </c>
      <c r="K10" s="24" t="s">
        <v>271</v>
      </c>
    </row>
    <row r="11" spans="1:13" x14ac:dyDescent="0.3">
      <c r="A11" s="24" t="s">
        <v>207</v>
      </c>
      <c r="B11" s="22"/>
      <c r="C11" s="14" t="s">
        <v>269</v>
      </c>
      <c r="D11" s="14"/>
      <c r="E11" s="14"/>
      <c r="F11" s="14"/>
      <c r="G11" s="23"/>
      <c r="H11" s="22" t="s">
        <v>279</v>
      </c>
      <c r="I11" s="14" t="s">
        <v>272</v>
      </c>
      <c r="J11" s="23" t="s">
        <v>280</v>
      </c>
      <c r="K11" s="24" t="s">
        <v>271</v>
      </c>
    </row>
    <row r="12" spans="1:13" x14ac:dyDescent="0.3">
      <c r="A12" s="24" t="s">
        <v>208</v>
      </c>
      <c r="B12" s="22"/>
      <c r="C12" s="14" t="s">
        <v>269</v>
      </c>
      <c r="D12" s="14"/>
      <c r="E12" s="14"/>
      <c r="F12" s="14"/>
      <c r="G12" s="23"/>
      <c r="H12" s="22" t="s">
        <v>279</v>
      </c>
      <c r="I12" s="14" t="s">
        <v>272</v>
      </c>
      <c r="J12" s="23" t="s">
        <v>280</v>
      </c>
      <c r="K12" s="24" t="s">
        <v>271</v>
      </c>
    </row>
    <row r="13" spans="1:13" x14ac:dyDescent="0.3">
      <c r="A13" s="24" t="s">
        <v>209</v>
      </c>
      <c r="B13" s="22"/>
      <c r="C13" s="14" t="s">
        <v>269</v>
      </c>
      <c r="D13" s="14"/>
      <c r="E13" s="14"/>
      <c r="F13" s="14"/>
      <c r="G13" s="23"/>
      <c r="H13" s="22" t="s">
        <v>279</v>
      </c>
      <c r="I13" s="14" t="s">
        <v>272</v>
      </c>
      <c r="J13" s="23" t="s">
        <v>280</v>
      </c>
      <c r="K13" s="24" t="s">
        <v>271</v>
      </c>
    </row>
    <row r="14" spans="1:13" x14ac:dyDescent="0.3">
      <c r="A14" s="24" t="s">
        <v>210</v>
      </c>
      <c r="B14" s="22"/>
      <c r="C14" s="14" t="s">
        <v>269</v>
      </c>
      <c r="D14" s="14"/>
      <c r="E14" s="14"/>
      <c r="F14" s="14"/>
      <c r="G14" s="23"/>
      <c r="H14" s="22" t="s">
        <v>279</v>
      </c>
      <c r="I14" s="14" t="s">
        <v>272</v>
      </c>
      <c r="J14" s="23" t="s">
        <v>280</v>
      </c>
      <c r="K14" s="24" t="s">
        <v>271</v>
      </c>
    </row>
    <row r="15" spans="1:13" x14ac:dyDescent="0.3">
      <c r="A15" s="24" t="s">
        <v>219</v>
      </c>
      <c r="B15" s="22"/>
      <c r="C15" s="14" t="s">
        <v>269</v>
      </c>
      <c r="D15" s="14"/>
      <c r="E15" s="14"/>
      <c r="F15" s="14"/>
      <c r="G15" s="23"/>
      <c r="H15" s="22" t="s">
        <v>279</v>
      </c>
      <c r="I15" s="14" t="s">
        <v>272</v>
      </c>
      <c r="J15" s="23" t="s">
        <v>280</v>
      </c>
      <c r="K15" s="24" t="s">
        <v>271</v>
      </c>
    </row>
    <row r="16" spans="1:13" x14ac:dyDescent="0.3">
      <c r="A16" s="24" t="s">
        <v>220</v>
      </c>
      <c r="B16" s="22"/>
      <c r="C16" s="14" t="s">
        <v>269</v>
      </c>
      <c r="D16" s="14"/>
      <c r="E16" s="14"/>
      <c r="F16" s="14"/>
      <c r="G16" s="23"/>
      <c r="H16" s="22" t="s">
        <v>279</v>
      </c>
      <c r="I16" s="14" t="s">
        <v>272</v>
      </c>
      <c r="J16" s="23" t="s">
        <v>280</v>
      </c>
      <c r="K16" s="24" t="s">
        <v>271</v>
      </c>
    </row>
    <row r="17" spans="1:11" x14ac:dyDescent="0.3">
      <c r="A17" s="24" t="s">
        <v>221</v>
      </c>
      <c r="B17" s="22"/>
      <c r="C17" s="14" t="s">
        <v>269</v>
      </c>
      <c r="D17" s="14"/>
      <c r="E17" s="14"/>
      <c r="F17" s="14"/>
      <c r="G17" s="23"/>
      <c r="H17" s="22" t="s">
        <v>279</v>
      </c>
      <c r="I17" s="14" t="s">
        <v>272</v>
      </c>
      <c r="J17" s="23" t="s">
        <v>280</v>
      </c>
      <c r="K17" s="24" t="s">
        <v>271</v>
      </c>
    </row>
    <row r="18" spans="1:11" x14ac:dyDescent="0.3">
      <c r="A18" s="24" t="s">
        <v>222</v>
      </c>
      <c r="B18" s="22"/>
      <c r="C18" s="14" t="s">
        <v>269</v>
      </c>
      <c r="D18" s="14"/>
      <c r="E18" s="14"/>
      <c r="F18" s="14"/>
      <c r="G18" s="23"/>
      <c r="H18" s="22" t="s">
        <v>279</v>
      </c>
      <c r="I18" s="14" t="s">
        <v>272</v>
      </c>
      <c r="J18" s="23" t="s">
        <v>280</v>
      </c>
      <c r="K18" s="24" t="s">
        <v>271</v>
      </c>
    </row>
    <row r="19" spans="1:11" x14ac:dyDescent="0.3">
      <c r="A19" s="24" t="s">
        <v>223</v>
      </c>
      <c r="B19" s="22"/>
      <c r="C19" s="14" t="s">
        <v>269</v>
      </c>
      <c r="D19" s="14"/>
      <c r="E19" s="14"/>
      <c r="F19" s="14"/>
      <c r="G19" s="23"/>
      <c r="H19" s="22" t="s">
        <v>279</v>
      </c>
      <c r="I19" s="14" t="s">
        <v>272</v>
      </c>
      <c r="J19" s="23" t="s">
        <v>280</v>
      </c>
      <c r="K19" s="24" t="s">
        <v>271</v>
      </c>
    </row>
    <row r="20" spans="1:11" x14ac:dyDescent="0.3">
      <c r="A20" s="24" t="s">
        <v>224</v>
      </c>
      <c r="B20" s="22"/>
      <c r="C20" s="14" t="s">
        <v>269</v>
      </c>
      <c r="D20" s="14"/>
      <c r="E20" s="14"/>
      <c r="F20" s="14"/>
      <c r="G20" s="23"/>
      <c r="H20" s="22" t="s">
        <v>279</v>
      </c>
      <c r="I20" s="14" t="s">
        <v>272</v>
      </c>
      <c r="J20" s="23" t="s">
        <v>280</v>
      </c>
      <c r="K20" s="24" t="s">
        <v>271</v>
      </c>
    </row>
    <row r="21" spans="1:11" x14ac:dyDescent="0.3">
      <c r="A21" s="24" t="s">
        <v>225</v>
      </c>
      <c r="B21" s="22"/>
      <c r="C21" s="14" t="s">
        <v>269</v>
      </c>
      <c r="D21" s="14"/>
      <c r="E21" s="14"/>
      <c r="F21" s="14"/>
      <c r="G21" s="23"/>
      <c r="H21" s="22" t="s">
        <v>279</v>
      </c>
      <c r="I21" s="14" t="s">
        <v>272</v>
      </c>
      <c r="J21" s="23" t="s">
        <v>280</v>
      </c>
      <c r="K21" s="24" t="s">
        <v>271</v>
      </c>
    </row>
    <row r="22" spans="1:11" x14ac:dyDescent="0.3">
      <c r="A22" s="24" t="s">
        <v>226</v>
      </c>
      <c r="B22" s="22"/>
      <c r="C22" s="14" t="s">
        <v>269</v>
      </c>
      <c r="D22" s="14"/>
      <c r="E22" s="14"/>
      <c r="F22" s="14"/>
      <c r="G22" s="23"/>
      <c r="H22" s="22" t="s">
        <v>279</v>
      </c>
      <c r="I22" s="14" t="s">
        <v>272</v>
      </c>
      <c r="J22" s="23" t="s">
        <v>280</v>
      </c>
      <c r="K22" s="24" t="s">
        <v>271</v>
      </c>
    </row>
  </sheetData>
  <mergeCells count="3">
    <mergeCell ref="A1:K2"/>
    <mergeCell ref="B3:G3"/>
    <mergeCell ref="H3:J3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B539-5F32-470A-AE51-8A774EAA770C}">
  <dimension ref="A1:F6"/>
  <sheetViews>
    <sheetView workbookViewId="0">
      <selection activeCell="C9" sqref="C9"/>
    </sheetView>
  </sheetViews>
  <sheetFormatPr defaultRowHeight="14.4" x14ac:dyDescent="0.3"/>
  <cols>
    <col min="1" max="1" width="13.33203125" customWidth="1"/>
    <col min="2" max="2" width="10.109375" customWidth="1"/>
    <col min="5" max="5" width="10.88671875" customWidth="1"/>
    <col min="6" max="6" width="10.109375" customWidth="1"/>
  </cols>
  <sheetData>
    <row r="1" spans="1:6" ht="14.4" customHeight="1" x14ac:dyDescent="0.3">
      <c r="A1" s="38" t="s">
        <v>89</v>
      </c>
      <c r="B1" s="38"/>
      <c r="C1" s="38"/>
      <c r="D1" s="38"/>
      <c r="E1" s="38"/>
      <c r="F1" s="38"/>
    </row>
    <row r="2" spans="1:6" ht="14.4" customHeight="1" x14ac:dyDescent="0.3">
      <c r="A2" s="38"/>
      <c r="B2" s="38"/>
      <c r="C2" s="38"/>
      <c r="D2" s="38"/>
      <c r="E2" s="38"/>
      <c r="F2" s="38"/>
    </row>
    <row r="3" spans="1:6" x14ac:dyDescent="0.3">
      <c r="A3" s="31"/>
      <c r="B3" s="32" t="s">
        <v>227</v>
      </c>
      <c r="C3" s="32" t="s">
        <v>36</v>
      </c>
      <c r="D3" s="32" t="s">
        <v>37</v>
      </c>
      <c r="E3" s="32" t="s">
        <v>60</v>
      </c>
      <c r="F3" s="32" t="s">
        <v>85</v>
      </c>
    </row>
    <row r="4" spans="1:6" x14ac:dyDescent="0.3">
      <c r="A4" s="14" t="s">
        <v>228</v>
      </c>
      <c r="B4" s="14" t="s">
        <v>229</v>
      </c>
      <c r="C4" s="14" t="s">
        <v>230</v>
      </c>
      <c r="D4" s="14"/>
      <c r="E4" s="14" t="s">
        <v>231</v>
      </c>
      <c r="F4" s="14">
        <v>1</v>
      </c>
    </row>
    <row r="5" spans="1:6" x14ac:dyDescent="0.3">
      <c r="A5" s="14"/>
      <c r="B5" s="14"/>
      <c r="C5" s="14"/>
      <c r="D5" s="14"/>
      <c r="E5" s="14"/>
      <c r="F5" s="14"/>
    </row>
    <row r="6" spans="1:6" x14ac:dyDescent="0.3">
      <c r="A6" s="14"/>
      <c r="B6" s="14"/>
      <c r="C6" s="14"/>
      <c r="D6" s="14"/>
      <c r="E6" s="14"/>
      <c r="F6" s="14"/>
    </row>
  </sheetData>
  <mergeCells count="1">
    <mergeCell ref="A1:F2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F0C8-C486-4C30-9E8F-884C4F35CBF8}">
  <dimension ref="A1:J14"/>
  <sheetViews>
    <sheetView workbookViewId="0">
      <selection activeCell="I10" sqref="I10"/>
    </sheetView>
  </sheetViews>
  <sheetFormatPr defaultRowHeight="14.4" x14ac:dyDescent="0.3"/>
  <cols>
    <col min="2" max="2" width="10.5546875" customWidth="1"/>
    <col min="10" max="10" width="10.44140625" customWidth="1"/>
  </cols>
  <sheetData>
    <row r="1" spans="1:10" ht="14.4" customHeight="1" x14ac:dyDescent="0.3">
      <c r="A1" s="45" t="s">
        <v>211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4.4" customHeight="1" thickBot="1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ht="15" thickBot="1" x14ac:dyDescent="0.35">
      <c r="A3" s="34"/>
      <c r="B3" s="51" t="s">
        <v>202</v>
      </c>
      <c r="C3" s="52"/>
      <c r="D3" s="52"/>
      <c r="E3" s="52"/>
      <c r="F3" s="53"/>
      <c r="G3" s="51" t="s">
        <v>88</v>
      </c>
      <c r="H3" s="52"/>
      <c r="I3" s="53"/>
      <c r="J3" s="33" t="s">
        <v>217</v>
      </c>
    </row>
    <row r="4" spans="1:10" x14ac:dyDescent="0.3">
      <c r="A4" s="35"/>
      <c r="B4" s="18" t="s">
        <v>197</v>
      </c>
      <c r="C4" s="19" t="s">
        <v>37</v>
      </c>
      <c r="D4" s="19" t="s">
        <v>198</v>
      </c>
      <c r="E4" s="19" t="s">
        <v>85</v>
      </c>
      <c r="F4" s="20" t="s">
        <v>199</v>
      </c>
      <c r="G4" s="18" t="s">
        <v>51</v>
      </c>
      <c r="H4" s="19" t="s">
        <v>200</v>
      </c>
      <c r="I4" s="20" t="s">
        <v>201</v>
      </c>
      <c r="J4" s="21" t="s">
        <v>37</v>
      </c>
    </row>
    <row r="5" spans="1:10" x14ac:dyDescent="0.3">
      <c r="A5" s="24" t="s">
        <v>211</v>
      </c>
      <c r="B5" s="14" t="s">
        <v>269</v>
      </c>
      <c r="C5" s="14"/>
      <c r="D5" s="14"/>
      <c r="E5" s="14"/>
      <c r="F5" s="23"/>
      <c r="G5" s="22" t="s">
        <v>279</v>
      </c>
      <c r="H5" s="14" t="s">
        <v>272</v>
      </c>
      <c r="I5" s="23" t="s">
        <v>280</v>
      </c>
      <c r="J5" s="24" t="s">
        <v>271</v>
      </c>
    </row>
    <row r="6" spans="1:10" x14ac:dyDescent="0.3">
      <c r="A6" s="24"/>
      <c r="B6" s="22"/>
      <c r="C6" s="14"/>
      <c r="D6" s="14"/>
      <c r="E6" s="14"/>
      <c r="F6" s="23"/>
      <c r="G6" s="22"/>
      <c r="H6" s="14"/>
      <c r="I6" s="23"/>
      <c r="J6" s="24"/>
    </row>
    <row r="7" spans="1:10" x14ac:dyDescent="0.3">
      <c r="A7" s="24"/>
      <c r="B7" s="22"/>
      <c r="C7" s="14"/>
      <c r="D7" s="14"/>
      <c r="E7" s="14"/>
      <c r="F7" s="23"/>
      <c r="G7" s="22"/>
      <c r="H7" s="14"/>
      <c r="I7" s="23"/>
      <c r="J7" s="24"/>
    </row>
    <row r="8" spans="1:10" x14ac:dyDescent="0.3">
      <c r="A8" s="24"/>
      <c r="B8" s="22"/>
      <c r="C8" s="14"/>
      <c r="D8" s="14"/>
      <c r="E8" s="14"/>
      <c r="F8" s="23"/>
      <c r="G8" s="22"/>
      <c r="H8" s="14"/>
      <c r="I8" s="23"/>
      <c r="J8" s="24"/>
    </row>
    <row r="9" spans="1:10" x14ac:dyDescent="0.3">
      <c r="A9" s="24"/>
      <c r="B9" s="22"/>
      <c r="C9" s="14"/>
      <c r="D9" s="14"/>
      <c r="E9" s="14"/>
      <c r="F9" s="23"/>
      <c r="G9" s="22"/>
      <c r="H9" s="14"/>
      <c r="I9" s="23"/>
      <c r="J9" s="24"/>
    </row>
    <row r="10" spans="1:10" x14ac:dyDescent="0.3">
      <c r="A10" s="24"/>
      <c r="B10" s="22"/>
      <c r="C10" s="14"/>
      <c r="D10" s="14"/>
      <c r="E10" s="14"/>
      <c r="F10" s="23"/>
      <c r="G10" s="22"/>
      <c r="H10" s="14"/>
      <c r="I10" s="23"/>
      <c r="J10" s="24"/>
    </row>
    <row r="11" spans="1:10" x14ac:dyDescent="0.3">
      <c r="A11" s="24"/>
      <c r="B11" s="22"/>
      <c r="C11" s="14"/>
      <c r="D11" s="14"/>
      <c r="E11" s="14"/>
      <c r="F11" s="23"/>
      <c r="G11" s="22"/>
      <c r="H11" s="14"/>
      <c r="I11" s="23"/>
      <c r="J11" s="24"/>
    </row>
    <row r="12" spans="1:10" x14ac:dyDescent="0.3">
      <c r="A12" s="24"/>
      <c r="B12" s="22"/>
      <c r="C12" s="14"/>
      <c r="D12" s="14"/>
      <c r="E12" s="14"/>
      <c r="F12" s="23"/>
      <c r="G12" s="22"/>
      <c r="H12" s="14"/>
      <c r="I12" s="23"/>
      <c r="J12" s="24"/>
    </row>
    <row r="13" spans="1:10" x14ac:dyDescent="0.3">
      <c r="A13" s="24"/>
      <c r="B13" s="22"/>
      <c r="C13" s="14"/>
      <c r="D13" s="14"/>
      <c r="E13" s="14"/>
      <c r="F13" s="23"/>
      <c r="G13" s="22"/>
      <c r="H13" s="14"/>
      <c r="I13" s="23"/>
      <c r="J13" s="24"/>
    </row>
    <row r="14" spans="1:10" ht="15" thickBot="1" x14ac:dyDescent="0.35">
      <c r="A14" s="28"/>
      <c r="B14" s="25"/>
      <c r="C14" s="26"/>
      <c r="D14" s="26"/>
      <c r="E14" s="26"/>
      <c r="F14" s="27"/>
      <c r="G14" s="25"/>
      <c r="H14" s="26"/>
      <c r="I14" s="27"/>
      <c r="J14" s="28"/>
    </row>
  </sheetData>
  <mergeCells count="4">
    <mergeCell ref="B3:D3"/>
    <mergeCell ref="E3:F3"/>
    <mergeCell ref="G3:I3"/>
    <mergeCell ref="A1:J2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CFAE-9203-4CB8-B794-4653276E86B7}">
  <dimension ref="A1"/>
  <sheetViews>
    <sheetView zoomScale="40" zoomScaleNormal="40" workbookViewId="0">
      <selection activeCell="AR59" sqref="AR5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309F-6C7B-4918-B959-71A72D0D2EFC}">
  <dimension ref="A1"/>
  <sheetViews>
    <sheetView zoomScale="99" zoomScaleNormal="99" workbookViewId="0">
      <selection activeCell="V77" sqref="V77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5B5F-F15C-49E2-BBF1-9C9B8EBE8D8D}">
  <dimension ref="A1"/>
  <sheetViews>
    <sheetView zoomScale="70" zoomScaleNormal="70" workbookViewId="0">
      <selection activeCell="S61" sqref="S61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DC6F-9420-4BB0-B2D8-97E108B2A457}">
  <dimension ref="A1"/>
  <sheetViews>
    <sheetView tabSelected="1" zoomScaleNormal="100" workbookViewId="0">
      <selection activeCell="AG41" sqref="AG41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76FFA-5F70-402C-9AD5-D0FAD22D3D06}">
  <dimension ref="A1:G61"/>
  <sheetViews>
    <sheetView workbookViewId="0">
      <selection activeCell="L12" sqref="L12"/>
    </sheetView>
  </sheetViews>
  <sheetFormatPr defaultRowHeight="14.4" x14ac:dyDescent="0.3"/>
  <cols>
    <col min="1" max="1" width="24.33203125" customWidth="1"/>
    <col min="2" max="2" width="22.109375" customWidth="1"/>
  </cols>
  <sheetData>
    <row r="1" spans="1:7" ht="14.4" customHeight="1" x14ac:dyDescent="0.3">
      <c r="A1" s="37" t="s">
        <v>3</v>
      </c>
      <c r="B1" s="37"/>
      <c r="C1" s="37"/>
      <c r="D1" s="37"/>
      <c r="E1" s="37"/>
      <c r="F1" s="37"/>
      <c r="G1" s="37"/>
    </row>
    <row r="2" spans="1:7" ht="14.4" customHeight="1" x14ac:dyDescent="0.3">
      <c r="A2" s="37"/>
      <c r="B2" s="37"/>
      <c r="C2" s="37"/>
      <c r="D2" s="37"/>
      <c r="E2" s="37"/>
      <c r="F2" s="37"/>
      <c r="G2" s="37"/>
    </row>
    <row r="3" spans="1:7" ht="14.4" customHeight="1" x14ac:dyDescent="0.3">
      <c r="A3" s="15"/>
      <c r="B3" s="15" t="s">
        <v>131</v>
      </c>
      <c r="C3" s="15" t="s">
        <v>132</v>
      </c>
      <c r="D3" s="15" t="s">
        <v>20</v>
      </c>
      <c r="E3" s="15" t="s">
        <v>22</v>
      </c>
      <c r="F3" s="15" t="s">
        <v>133</v>
      </c>
      <c r="G3" s="15"/>
    </row>
    <row r="4" spans="1:7" x14ac:dyDescent="0.3">
      <c r="A4" t="s">
        <v>102</v>
      </c>
      <c r="B4" t="s">
        <v>134</v>
      </c>
      <c r="C4">
        <v>163</v>
      </c>
      <c r="D4" t="s">
        <v>135</v>
      </c>
      <c r="E4" t="s">
        <v>136</v>
      </c>
      <c r="F4" t="s">
        <v>137</v>
      </c>
    </row>
    <row r="5" spans="1:7" x14ac:dyDescent="0.3">
      <c r="A5" t="s">
        <v>103</v>
      </c>
      <c r="B5" t="s">
        <v>138</v>
      </c>
      <c r="C5">
        <v>401</v>
      </c>
      <c r="D5" t="s">
        <v>139</v>
      </c>
      <c r="E5" t="s">
        <v>140</v>
      </c>
      <c r="F5" t="s">
        <v>137</v>
      </c>
    </row>
    <row r="6" spans="1:7" x14ac:dyDescent="0.3">
      <c r="A6" t="s">
        <v>104</v>
      </c>
      <c r="B6" t="s">
        <v>141</v>
      </c>
      <c r="C6">
        <v>6</v>
      </c>
      <c r="D6" t="s">
        <v>142</v>
      </c>
      <c r="E6" t="s">
        <v>143</v>
      </c>
      <c r="F6" t="s">
        <v>137</v>
      </c>
    </row>
    <row r="7" spans="1:7" x14ac:dyDescent="0.3">
      <c r="A7" t="s">
        <v>105</v>
      </c>
      <c r="B7" t="s">
        <v>144</v>
      </c>
      <c r="C7" s="12" t="s">
        <v>145</v>
      </c>
      <c r="D7" t="s">
        <v>146</v>
      </c>
      <c r="E7" t="s">
        <v>143</v>
      </c>
      <c r="F7" t="s">
        <v>137</v>
      </c>
    </row>
    <row r="8" spans="1:7" x14ac:dyDescent="0.3">
      <c r="A8" t="s">
        <v>106</v>
      </c>
      <c r="B8" t="s">
        <v>147</v>
      </c>
      <c r="C8">
        <v>1</v>
      </c>
      <c r="D8" t="s">
        <v>148</v>
      </c>
      <c r="E8" t="s">
        <v>23</v>
      </c>
      <c r="F8" t="s">
        <v>137</v>
      </c>
    </row>
    <row r="9" spans="1:7" x14ac:dyDescent="0.3">
      <c r="A9" t="s">
        <v>107</v>
      </c>
      <c r="B9" t="s">
        <v>149</v>
      </c>
      <c r="C9">
        <v>4</v>
      </c>
      <c r="D9" t="s">
        <v>150</v>
      </c>
      <c r="E9" t="s">
        <v>136</v>
      </c>
      <c r="F9" t="s">
        <v>137</v>
      </c>
    </row>
    <row r="10" spans="1:7" x14ac:dyDescent="0.3">
      <c r="A10" t="s">
        <v>108</v>
      </c>
      <c r="B10" t="s">
        <v>151</v>
      </c>
      <c r="C10">
        <v>4</v>
      </c>
      <c r="D10" t="s">
        <v>152</v>
      </c>
      <c r="E10" t="s">
        <v>23</v>
      </c>
      <c r="F10" t="s">
        <v>137</v>
      </c>
    </row>
    <row r="11" spans="1:7" x14ac:dyDescent="0.3">
      <c r="A11" t="s">
        <v>109</v>
      </c>
      <c r="B11" t="s">
        <v>151</v>
      </c>
      <c r="C11">
        <v>2</v>
      </c>
      <c r="D11" t="s">
        <v>152</v>
      </c>
      <c r="E11" t="s">
        <v>23</v>
      </c>
      <c r="F11" t="s">
        <v>137</v>
      </c>
    </row>
    <row r="12" spans="1:7" x14ac:dyDescent="0.3">
      <c r="A12" t="s">
        <v>6</v>
      </c>
      <c r="B12" t="s">
        <v>16</v>
      </c>
      <c r="C12">
        <v>14</v>
      </c>
      <c r="D12" t="s">
        <v>21</v>
      </c>
      <c r="E12" t="s">
        <v>23</v>
      </c>
      <c r="F12" t="s">
        <v>11</v>
      </c>
    </row>
    <row r="13" spans="1:7" x14ac:dyDescent="0.3">
      <c r="A13" t="s">
        <v>110</v>
      </c>
      <c r="B13" t="s">
        <v>153</v>
      </c>
      <c r="C13">
        <v>12</v>
      </c>
      <c r="D13" t="s">
        <v>154</v>
      </c>
      <c r="E13" t="s">
        <v>23</v>
      </c>
      <c r="F13" t="s">
        <v>11</v>
      </c>
    </row>
    <row r="14" spans="1:7" x14ac:dyDescent="0.3">
      <c r="A14" t="s">
        <v>120</v>
      </c>
      <c r="B14" t="s">
        <v>156</v>
      </c>
      <c r="C14">
        <v>4</v>
      </c>
      <c r="D14" t="s">
        <v>157</v>
      </c>
      <c r="E14" t="s">
        <v>23</v>
      </c>
      <c r="F14" t="s">
        <v>11</v>
      </c>
    </row>
    <row r="15" spans="1:7" x14ac:dyDescent="0.3">
      <c r="A15" t="s">
        <v>111</v>
      </c>
      <c r="B15" t="s">
        <v>155</v>
      </c>
      <c r="C15">
        <v>120</v>
      </c>
      <c r="D15" t="s">
        <v>158</v>
      </c>
      <c r="E15" t="s">
        <v>23</v>
      </c>
      <c r="F15" t="s">
        <v>11</v>
      </c>
    </row>
    <row r="16" spans="1:7" x14ac:dyDescent="0.3">
      <c r="A16" t="s">
        <v>112</v>
      </c>
      <c r="B16" t="s">
        <v>159</v>
      </c>
      <c r="C16">
        <v>3</v>
      </c>
      <c r="D16" t="s">
        <v>160</v>
      </c>
      <c r="E16" t="s">
        <v>23</v>
      </c>
      <c r="F16" t="s">
        <v>11</v>
      </c>
    </row>
    <row r="17" spans="1:6" x14ac:dyDescent="0.3">
      <c r="A17" t="s">
        <v>113</v>
      </c>
      <c r="B17" t="s">
        <v>161</v>
      </c>
      <c r="C17">
        <v>1</v>
      </c>
      <c r="D17" t="s">
        <v>162</v>
      </c>
      <c r="E17" t="s">
        <v>136</v>
      </c>
      <c r="F17" t="s">
        <v>11</v>
      </c>
    </row>
    <row r="18" spans="1:6" x14ac:dyDescent="0.3">
      <c r="A18" t="s">
        <v>114</v>
      </c>
      <c r="B18" t="s">
        <v>163</v>
      </c>
      <c r="C18">
        <v>11</v>
      </c>
      <c r="D18" t="s">
        <v>164</v>
      </c>
      <c r="E18" t="s">
        <v>136</v>
      </c>
      <c r="F18" t="s">
        <v>11</v>
      </c>
    </row>
    <row r="19" spans="1:6" x14ac:dyDescent="0.3">
      <c r="A19" t="s">
        <v>115</v>
      </c>
      <c r="B19" t="s">
        <v>165</v>
      </c>
      <c r="C19">
        <v>163</v>
      </c>
      <c r="D19" t="s">
        <v>135</v>
      </c>
      <c r="E19" t="s">
        <v>136</v>
      </c>
      <c r="F19" t="s">
        <v>11</v>
      </c>
    </row>
    <row r="20" spans="1:6" x14ac:dyDescent="0.3">
      <c r="A20" t="s">
        <v>116</v>
      </c>
      <c r="B20" t="s">
        <v>173</v>
      </c>
      <c r="C20">
        <v>2</v>
      </c>
      <c r="D20" t="s">
        <v>166</v>
      </c>
      <c r="E20" t="s">
        <v>136</v>
      </c>
      <c r="F20" t="s">
        <v>11</v>
      </c>
    </row>
    <row r="21" spans="1:6" x14ac:dyDescent="0.3">
      <c r="A21" t="s">
        <v>117</v>
      </c>
      <c r="B21" t="s">
        <v>169</v>
      </c>
      <c r="C21">
        <v>1</v>
      </c>
      <c r="D21" t="s">
        <v>170</v>
      </c>
      <c r="E21" t="s">
        <v>136</v>
      </c>
      <c r="F21" t="s">
        <v>11</v>
      </c>
    </row>
    <row r="22" spans="1:6" x14ac:dyDescent="0.3">
      <c r="A22" t="s">
        <v>119</v>
      </c>
      <c r="B22" t="s">
        <v>167</v>
      </c>
      <c r="C22">
        <v>294</v>
      </c>
      <c r="D22" t="s">
        <v>168</v>
      </c>
      <c r="E22" t="s">
        <v>136</v>
      </c>
      <c r="F22" t="s">
        <v>11</v>
      </c>
    </row>
    <row r="23" spans="1:6" x14ac:dyDescent="0.3">
      <c r="A23" t="s">
        <v>118</v>
      </c>
      <c r="B23" t="s">
        <v>171</v>
      </c>
      <c r="C23">
        <v>74</v>
      </c>
      <c r="D23" t="s">
        <v>172</v>
      </c>
      <c r="E23" t="s">
        <v>136</v>
      </c>
      <c r="F23" t="s">
        <v>11</v>
      </c>
    </row>
    <row r="24" spans="1:6" x14ac:dyDescent="0.3">
      <c r="A24" t="s">
        <v>121</v>
      </c>
      <c r="B24" t="s">
        <v>144</v>
      </c>
      <c r="C24">
        <v>22</v>
      </c>
      <c r="D24" t="s">
        <v>146</v>
      </c>
      <c r="E24" t="s">
        <v>143</v>
      </c>
      <c r="F24" t="s">
        <v>11</v>
      </c>
    </row>
    <row r="25" spans="1:6" x14ac:dyDescent="0.3">
      <c r="A25" t="s">
        <v>122</v>
      </c>
      <c r="B25" t="s">
        <v>174</v>
      </c>
      <c r="C25">
        <v>55</v>
      </c>
      <c r="D25" t="s">
        <v>175</v>
      </c>
      <c r="E25" t="s">
        <v>143</v>
      </c>
      <c r="F25" t="s">
        <v>11</v>
      </c>
    </row>
    <row r="26" spans="1:6" x14ac:dyDescent="0.3">
      <c r="A26" t="s">
        <v>123</v>
      </c>
      <c r="B26" t="s">
        <v>176</v>
      </c>
      <c r="C26">
        <v>1</v>
      </c>
      <c r="D26" t="s">
        <v>177</v>
      </c>
      <c r="E26" t="s">
        <v>143</v>
      </c>
      <c r="F26" t="s">
        <v>11</v>
      </c>
    </row>
    <row r="27" spans="1:6" x14ac:dyDescent="0.3">
      <c r="A27" t="s">
        <v>124</v>
      </c>
      <c r="B27" t="s">
        <v>178</v>
      </c>
      <c r="C27">
        <v>97</v>
      </c>
      <c r="D27" t="s">
        <v>179</v>
      </c>
      <c r="E27" t="s">
        <v>143</v>
      </c>
      <c r="F27" t="s">
        <v>11</v>
      </c>
    </row>
    <row r="28" spans="1:6" x14ac:dyDescent="0.3">
      <c r="A28" t="s">
        <v>125</v>
      </c>
      <c r="B28" t="s">
        <v>180</v>
      </c>
      <c r="C28" s="13" t="s">
        <v>181</v>
      </c>
      <c r="D28" t="s">
        <v>182</v>
      </c>
      <c r="E28" t="s">
        <v>143</v>
      </c>
      <c r="F28" t="s">
        <v>11</v>
      </c>
    </row>
    <row r="29" spans="1:6" x14ac:dyDescent="0.3">
      <c r="A29" t="s">
        <v>126</v>
      </c>
      <c r="B29" t="s">
        <v>183</v>
      </c>
      <c r="C29">
        <v>3</v>
      </c>
      <c r="D29" t="s">
        <v>184</v>
      </c>
      <c r="E29" t="s">
        <v>143</v>
      </c>
      <c r="F29" t="s">
        <v>11</v>
      </c>
    </row>
    <row r="30" spans="1:6" x14ac:dyDescent="0.3">
      <c r="A30" t="s">
        <v>127</v>
      </c>
      <c r="B30" t="s">
        <v>185</v>
      </c>
      <c r="C30">
        <v>6</v>
      </c>
      <c r="D30" t="s">
        <v>186</v>
      </c>
      <c r="E30" t="s">
        <v>187</v>
      </c>
      <c r="F30" t="s">
        <v>11</v>
      </c>
    </row>
    <row r="31" spans="1:6" x14ac:dyDescent="0.3">
      <c r="A31" t="s">
        <v>128</v>
      </c>
      <c r="B31" t="s">
        <v>194</v>
      </c>
      <c r="C31">
        <v>30</v>
      </c>
      <c r="D31" t="s">
        <v>188</v>
      </c>
      <c r="E31" t="s">
        <v>189</v>
      </c>
      <c r="F31" t="s">
        <v>11</v>
      </c>
    </row>
    <row r="32" spans="1:6" x14ac:dyDescent="0.3">
      <c r="A32" t="s">
        <v>129</v>
      </c>
      <c r="B32" t="s">
        <v>190</v>
      </c>
      <c r="C32">
        <v>1</v>
      </c>
      <c r="D32" t="s">
        <v>191</v>
      </c>
      <c r="E32" t="s">
        <v>189</v>
      </c>
      <c r="F32" t="s">
        <v>11</v>
      </c>
    </row>
    <row r="33" spans="1:6" x14ac:dyDescent="0.3">
      <c r="A33" t="s">
        <v>130</v>
      </c>
      <c r="B33" t="s">
        <v>192</v>
      </c>
      <c r="C33">
        <v>197</v>
      </c>
      <c r="D33" t="s">
        <v>193</v>
      </c>
      <c r="E33" t="s">
        <v>189</v>
      </c>
      <c r="F33" t="s">
        <v>11</v>
      </c>
    </row>
    <row r="36" spans="1:6" ht="18" x14ac:dyDescent="0.3">
      <c r="A36" s="10" t="s">
        <v>28</v>
      </c>
      <c r="B36" s="10"/>
      <c r="C36" s="10"/>
    </row>
    <row r="37" spans="1:6" x14ac:dyDescent="0.3">
      <c r="A37" s="11" t="s">
        <v>29</v>
      </c>
      <c r="B37" s="11" t="s">
        <v>30</v>
      </c>
      <c r="C37" s="11" t="s">
        <v>31</v>
      </c>
    </row>
    <row r="38" spans="1:6" x14ac:dyDescent="0.3">
      <c r="A38" s="9" t="s">
        <v>41</v>
      </c>
    </row>
    <row r="39" spans="1:6" x14ac:dyDescent="0.3">
      <c r="A39" t="s">
        <v>90</v>
      </c>
    </row>
    <row r="40" spans="1:6" x14ac:dyDescent="0.3">
      <c r="A40" t="s">
        <v>42</v>
      </c>
    </row>
    <row r="41" spans="1:6" x14ac:dyDescent="0.3">
      <c r="A41" t="s">
        <v>91</v>
      </c>
    </row>
    <row r="43" spans="1:6" x14ac:dyDescent="0.3">
      <c r="A43" t="s">
        <v>92</v>
      </c>
    </row>
    <row r="44" spans="1:6" x14ac:dyDescent="0.3">
      <c r="A44" t="s">
        <v>93</v>
      </c>
    </row>
    <row r="46" spans="1:6" x14ac:dyDescent="0.3">
      <c r="A46" s="9" t="s">
        <v>94</v>
      </c>
      <c r="B46" s="9" t="s">
        <v>95</v>
      </c>
    </row>
    <row r="47" spans="1:6" x14ac:dyDescent="0.3">
      <c r="A47" t="s">
        <v>96</v>
      </c>
      <c r="B47" t="s">
        <v>97</v>
      </c>
    </row>
    <row r="48" spans="1:6" x14ac:dyDescent="0.3">
      <c r="A48" t="s">
        <v>98</v>
      </c>
      <c r="B48" t="s">
        <v>99</v>
      </c>
    </row>
    <row r="49" spans="1:2" x14ac:dyDescent="0.3">
      <c r="A49" t="s">
        <v>100</v>
      </c>
      <c r="B49" t="s">
        <v>101</v>
      </c>
    </row>
    <row r="59" spans="1:2" ht="14.4" customHeight="1" x14ac:dyDescent="0.3"/>
    <row r="61" spans="1:2" ht="14.4" customHeight="1" x14ac:dyDescent="0.3"/>
  </sheetData>
  <sheetProtection selectLockedCells="1"/>
  <mergeCells count="2">
    <mergeCell ref="A1:C2"/>
    <mergeCell ref="D1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CDCAEB1E-7E18-4AF0-B257-1E61D703E02D}"/>
</file>

<file path=customXml/itemProps2.xml><?xml version="1.0" encoding="utf-8"?>
<ds:datastoreItem xmlns:ds="http://schemas.openxmlformats.org/officeDocument/2006/customXml" ds:itemID="{D5DEFCEA-6A92-4922-BC1E-E87A99782EAA}"/>
</file>

<file path=customXml/itemProps3.xml><?xml version="1.0" encoding="utf-8"?>
<ds:datastoreItem xmlns:ds="http://schemas.openxmlformats.org/officeDocument/2006/customXml" ds:itemID="{09C2D514-EFDE-4977-BDBA-34A63FF732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23</vt:i4>
      </vt:variant>
    </vt:vector>
  </HeadingPairs>
  <TitlesOfParts>
    <vt:vector size="32" baseType="lpstr">
      <vt:lpstr>Rapport</vt:lpstr>
      <vt:lpstr>Lokalen</vt:lpstr>
      <vt:lpstr>Sanitair</vt:lpstr>
      <vt:lpstr>Algemene ruimte</vt:lpstr>
      <vt:lpstr>Plattegrond</vt:lpstr>
      <vt:lpstr>Ketelruimte 1 en 2</vt:lpstr>
      <vt:lpstr>LBK en lokalen</vt:lpstr>
      <vt:lpstr>Dak</vt:lpstr>
      <vt:lpstr>Info</vt:lpstr>
      <vt:lpstr>Info!_Toc87438599</vt:lpstr>
      <vt:lpstr>Info!_Toc87438600</vt:lpstr>
      <vt:lpstr>Info!_Toc87438601</vt:lpstr>
      <vt:lpstr>Info!_Toc87438602</vt:lpstr>
      <vt:lpstr>Info!_Toc87438603</vt:lpstr>
      <vt:lpstr>Info!_Toc87438604</vt:lpstr>
      <vt:lpstr>Info!_Toc87438605</vt:lpstr>
      <vt:lpstr>Info!_Toc87438606</vt:lpstr>
      <vt:lpstr>Info!_Toc87438607</vt:lpstr>
      <vt:lpstr>Info!_Toc87438608</vt:lpstr>
      <vt:lpstr>Info!_Toc87438609</vt:lpstr>
      <vt:lpstr>Info!_Toc87438610</vt:lpstr>
      <vt:lpstr>Info!_Toc87438611</vt:lpstr>
      <vt:lpstr>Info!_Toc87438612</vt:lpstr>
      <vt:lpstr>Info!_Toc87438613</vt:lpstr>
      <vt:lpstr>Info!_Toc87438614</vt:lpstr>
      <vt:lpstr>Info!_Toc87438615</vt:lpstr>
      <vt:lpstr>Info!_Toc87438616</vt:lpstr>
      <vt:lpstr>Info!_Toc87438617</vt:lpstr>
      <vt:lpstr>Info!_Toc87438618</vt:lpstr>
      <vt:lpstr>Info!_Toc87438619</vt:lpstr>
      <vt:lpstr>Info!_Toc87438620</vt:lpstr>
      <vt:lpstr>Info!_Toc87438622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Jibril Qorane</dc:creator>
  <cp:lastModifiedBy>Jibril Qorane</cp:lastModifiedBy>
  <dcterms:created xsi:type="dcterms:W3CDTF">2021-11-10T11:15:04Z</dcterms:created>
  <dcterms:modified xsi:type="dcterms:W3CDTF">2022-02-15T15:24:32Z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