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Uitzendkrachten_2022_JB\02. Aanbestedingsdocumenten\TenderNed versies\"/>
    </mc:Choice>
  </mc:AlternateContent>
  <xr:revisionPtr revIDLastSave="0" documentId="13_ncr:1_{863F0413-D048-456E-9931-FD50C57FA350}" xr6:coauthVersionLast="47" xr6:coauthVersionMax="47" xr10:uidLastSave="{00000000-0000-0000-0000-000000000000}"/>
  <bookViews>
    <workbookView xWindow="-110" yWindow="-110" windowWidth="19420" windowHeight="10420" xr2:uid="{7FAAFE3D-9FD6-46EC-A2A2-AF7B5393D3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9" i="1"/>
  <c r="C3" i="1" l="1"/>
  <c r="D8" i="1" l="1"/>
  <c r="F8" i="1" s="1"/>
  <c r="D7" i="1"/>
  <c r="F7" i="1" s="1"/>
  <c r="D6" i="1"/>
  <c r="F6" i="1" s="1"/>
  <c r="F10" i="1" l="1"/>
  <c r="F16" i="1" s="1"/>
</calcChain>
</file>

<file path=xl/sharedStrings.xml><?xml version="1.0" encoding="utf-8"?>
<sst xmlns="http://schemas.openxmlformats.org/spreadsheetml/2006/main" count="24" uniqueCount="24">
  <si>
    <t>Overname fee na 300 uur.</t>
  </si>
  <si>
    <t>Overname fee na 500 uur.</t>
  </si>
  <si>
    <t>Overname fee na 700 uur.</t>
  </si>
  <si>
    <t>Omrekenfactor voor fase A</t>
  </si>
  <si>
    <t>Omrekenfactor voor fase B</t>
  </si>
  <si>
    <t xml:space="preserve">Omrekenfactor voor payroll. </t>
  </si>
  <si>
    <t>Weegfactor</t>
  </si>
  <si>
    <t>Geschat aantal FTE per jaar</t>
  </si>
  <si>
    <t>Gemiddeld jaarsalaris VRHM</t>
  </si>
  <si>
    <t>Optie recruitment</t>
  </si>
  <si>
    <t>Fictieve totale kosten per jaar</t>
  </si>
  <si>
    <t>Fictieve aantal per jaar</t>
  </si>
  <si>
    <t>Totaal (Inschrijfprijs)</t>
  </si>
  <si>
    <t>Per stuk</t>
  </si>
  <si>
    <t>Salariskosten per jaar</t>
  </si>
  <si>
    <t>Omrekenfactor (all-in) als getal</t>
  </si>
  <si>
    <t>Prijs voor de in de offerte aangeboden dienstverlening op dit onderdeel</t>
  </si>
  <si>
    <t>Omrekenfactor voor inbreng van uitzendkrachten door VRHM.</t>
  </si>
  <si>
    <t>Fictief uurloon incl. vakantiegeld</t>
  </si>
  <si>
    <t>Percentage van het resterende salaris incl. vakantiegeld ((960 uur -/- gewerkte uren)x uurloon incl. vakantiegeld)</t>
  </si>
  <si>
    <t>Ficitieve loonsom per jaar (CAO)</t>
  </si>
  <si>
    <t>Groene cellen invullen / aanpassen door Inschrijver</t>
  </si>
  <si>
    <t>1 per jaar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</si>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</sst>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44" fontId="0" fillId="0" borderId="0" xfId="1" applyFon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wrapText="1"/>
    </xf>
    <xf numFmtId="9" fontId="0" fillId="2" borderId="2" xfId="2" applyFont="1" applyFill="1" applyBorder="1"/>
    <xf numFmtId="9" fontId="0" fillId="2" borderId="3" xfId="2" applyFont="1" applyFill="1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0" fillId="3" borderId="4" xfId="0" applyFill="1" applyBorder="1"/>
    <xf numFmtId="164" fontId="0" fillId="3" borderId="5" xfId="0" applyNumberFormat="1" applyFill="1" applyBorder="1"/>
    <xf numFmtId="164" fontId="0" fillId="0" borderId="0" xfId="0" applyNumberFormat="1" applyAlignment="1">
      <alignment vertical="top"/>
    </xf>
    <xf numFmtId="2" fontId="0" fillId="2" borderId="2" xfId="2" applyNumberFormat="1" applyFont="1" applyFill="1" applyBorder="1"/>
    <xf numFmtId="2" fontId="0" fillId="2" borderId="3" xfId="2" applyNumberFormat="1" applyFont="1" applyFill="1" applyBorder="1" applyAlignment="1">
      <alignment vertical="top"/>
    </xf>
    <xf numFmtId="9" fontId="0" fillId="2" borderId="2" xfId="2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8" fontId="3" fillId="0" borderId="0" xfId="0" applyNumberFormat="1" applyFont="1" applyAlignment="1">
      <alignment horizontal="center"/>
    </xf>
    <xf numFmtId="6" fontId="3" fillId="0" borderId="0" xfId="0" applyNumberFormat="1" applyFont="1"/>
    <xf numFmtId="0" fontId="4" fillId="0" borderId="1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4" fontId="0" fillId="2" borderId="6" xfId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6B63-C415-43C2-97D9-1B0470A811BE}">
  <dimension ref="B1:F18"/>
  <sheetViews>
    <sheetView tabSelected="1" zoomScale="90" zoomScaleNormal="90" workbookViewId="0"/>
  </sheetViews>
  <sheetFormatPr defaultRowHeight="14.5" x14ac:dyDescent="0.35"/>
  <cols>
    <col min="1" max="1" width="7.1796875" customWidth="1"/>
    <col min="2" max="2" width="28.90625" customWidth="1"/>
    <col min="3" max="3" width="11.81640625" customWidth="1"/>
    <col min="4" max="4" width="15.81640625" customWidth="1"/>
    <col min="5" max="5" width="20.36328125" customWidth="1"/>
    <col min="6" max="6" width="12.7265625" customWidth="1"/>
    <col min="7" max="7" width="34.453125" customWidth="1"/>
    <col min="8" max="8" width="11.54296875" customWidth="1"/>
  </cols>
  <sheetData>
    <row r="1" spans="2:6" x14ac:dyDescent="0.35">
      <c r="B1" t="s">
        <v>7</v>
      </c>
      <c r="C1">
        <v>4</v>
      </c>
    </row>
    <row r="2" spans="2:6" ht="33" customHeight="1" x14ac:dyDescent="0.35">
      <c r="B2" t="s">
        <v>8</v>
      </c>
      <c r="C2" s="5">
        <v>50000</v>
      </c>
      <c r="E2" s="24" t="s">
        <v>21</v>
      </c>
      <c r="F2" s="24"/>
    </row>
    <row r="3" spans="2:6" x14ac:dyDescent="0.35">
      <c r="B3" t="s">
        <v>14</v>
      </c>
      <c r="C3" s="5">
        <f>C2*C1</f>
        <v>200000</v>
      </c>
      <c r="D3" s="3"/>
    </row>
    <row r="4" spans="2:6" ht="15" thickBot="1" x14ac:dyDescent="0.4">
      <c r="C4" s="5"/>
      <c r="D4" s="3"/>
    </row>
    <row r="5" spans="2:6" ht="29.5" thickTop="1" x14ac:dyDescent="0.35">
      <c r="C5" t="s">
        <v>6</v>
      </c>
      <c r="D5" s="1" t="s">
        <v>20</v>
      </c>
      <c r="E5" s="7" t="s">
        <v>15</v>
      </c>
      <c r="F5" s="11" t="s">
        <v>10</v>
      </c>
    </row>
    <row r="6" spans="2:6" x14ac:dyDescent="0.35">
      <c r="B6" t="s">
        <v>3</v>
      </c>
      <c r="C6" s="3">
        <v>0.5</v>
      </c>
      <c r="D6" s="5">
        <f>C3*C6</f>
        <v>100000</v>
      </c>
      <c r="E6" s="16">
        <v>1</v>
      </c>
      <c r="F6" s="5">
        <f>(E6*D6)</f>
        <v>100000</v>
      </c>
    </row>
    <row r="7" spans="2:6" x14ac:dyDescent="0.35">
      <c r="B7" t="s">
        <v>4</v>
      </c>
      <c r="C7" s="3">
        <v>0.2</v>
      </c>
      <c r="D7" s="5">
        <f>C3*C7</f>
        <v>40000</v>
      </c>
      <c r="E7" s="16">
        <v>1</v>
      </c>
      <c r="F7" s="5">
        <f>(E7*D7)</f>
        <v>40000</v>
      </c>
    </row>
    <row r="8" spans="2:6" x14ac:dyDescent="0.35">
      <c r="B8" t="s">
        <v>5</v>
      </c>
      <c r="C8" s="3">
        <v>0.3</v>
      </c>
      <c r="D8" s="5">
        <f>C3*C8</f>
        <v>60000</v>
      </c>
      <c r="E8" s="16">
        <v>1</v>
      </c>
      <c r="F8" s="5">
        <f>(E8*D8)</f>
        <v>60000</v>
      </c>
    </row>
    <row r="9" spans="2:6" ht="29.5" thickBot="1" x14ac:dyDescent="0.4">
      <c r="B9" s="2" t="s">
        <v>17</v>
      </c>
      <c r="C9" s="2" t="s">
        <v>22</v>
      </c>
      <c r="D9" s="15">
        <v>50000</v>
      </c>
      <c r="E9" s="17">
        <v>1</v>
      </c>
      <c r="F9" s="15">
        <f>(E9*D9)</f>
        <v>50000</v>
      </c>
    </row>
    <row r="10" spans="2:6" ht="15.5" thickTop="1" thickBot="1" x14ac:dyDescent="0.4">
      <c r="C10" s="3"/>
      <c r="D10" s="3"/>
      <c r="E10" s="3" t="s">
        <v>23</v>
      </c>
      <c r="F10" s="5">
        <f>SUM(F6:F9)</f>
        <v>250000</v>
      </c>
    </row>
    <row r="11" spans="2:6" ht="66" thickTop="1" x14ac:dyDescent="0.35">
      <c r="C11" s="19" t="s">
        <v>18</v>
      </c>
      <c r="D11" s="1" t="s">
        <v>11</v>
      </c>
      <c r="E11" s="22" t="s">
        <v>19</v>
      </c>
    </row>
    <row r="12" spans="2:6" x14ac:dyDescent="0.35">
      <c r="B12" t="s">
        <v>0</v>
      </c>
      <c r="C12" s="20">
        <v>26.7</v>
      </c>
      <c r="D12" s="3">
        <v>1</v>
      </c>
      <c r="E12" s="8">
        <v>0.1</v>
      </c>
      <c r="F12" s="21">
        <f>(960-300)*C12*E12</f>
        <v>1762.2</v>
      </c>
    </row>
    <row r="13" spans="2:6" s="2" customFormat="1" x14ac:dyDescent="0.35">
      <c r="B13" t="s">
        <v>1</v>
      </c>
      <c r="C13" s="20">
        <v>26.7</v>
      </c>
      <c r="D13" s="10">
        <v>1</v>
      </c>
      <c r="E13" s="18">
        <v>0.1</v>
      </c>
      <c r="F13" s="21">
        <f>(960-500)*C13*E13</f>
        <v>1228.2</v>
      </c>
    </row>
    <row r="14" spans="2:6" ht="15" thickBot="1" x14ac:dyDescent="0.4">
      <c r="B14" t="s">
        <v>2</v>
      </c>
      <c r="C14" s="20">
        <v>26.7</v>
      </c>
      <c r="D14" s="3">
        <v>1</v>
      </c>
      <c r="E14" s="9">
        <v>0.1</v>
      </c>
      <c r="F14" s="21">
        <f>(960-700)*C14*E14</f>
        <v>694.2</v>
      </c>
    </row>
    <row r="15" spans="2:6" ht="15.5" thickTop="1" thickBot="1" x14ac:dyDescent="0.4">
      <c r="C15" s="6"/>
      <c r="D15" s="3"/>
      <c r="F15" s="4"/>
    </row>
    <row r="16" spans="2:6" ht="15.5" thickTop="1" thickBot="1" x14ac:dyDescent="0.4">
      <c r="E16" s="13" t="s">
        <v>12</v>
      </c>
      <c r="F16" s="14">
        <f>SUM(F10:F14)</f>
        <v>253684.60000000003</v>
      </c>
    </row>
    <row r="17" spans="2:5" ht="15.5" thickTop="1" thickBot="1" x14ac:dyDescent="0.4">
      <c r="B17" s="12" t="s">
        <v>9</v>
      </c>
    </row>
    <row r="18" spans="2:5" ht="40" customHeight="1" thickBot="1" x14ac:dyDescent="0.4">
      <c r="B18" s="23" t="s">
        <v>16</v>
      </c>
      <c r="C18" s="23"/>
      <c r="D18" s="25">
        <v>0</v>
      </c>
      <c r="E18" t="s">
        <v>13</v>
      </c>
    </row>
  </sheetData>
  <mergeCells count="2">
    <mergeCell ref="B18:C18"/>
    <mergeCell ref="E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2022-11-30T14:40:54Z</dcterms:created>
  <dcterms:modified xsi:type="dcterms:W3CDTF">2022-12-22T09:27:14Z</dcterms:modified>
</cp:coreProperties>
</file>