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office033.sharepoint.com/sites/Dienstverlening-HTCadvies/Gedeelde documenten/1.00 Initatiefase/Aanbestedingsdocumenten 2022 in concept/"/>
    </mc:Choice>
  </mc:AlternateContent>
  <xr:revisionPtr revIDLastSave="6" documentId="13_ncr:1_{12215A5B-03F3-4980-AB32-94C4451C03DF}" xr6:coauthVersionLast="47" xr6:coauthVersionMax="47" xr10:uidLastSave="{058C61FC-9379-4EE5-A7E3-39581A5A688B}"/>
  <bookViews>
    <workbookView xWindow="28680" yWindow="-120" windowWidth="29040" windowHeight="15720" activeTab="4" xr2:uid="{D9F32557-9811-4B04-B436-7F698F80A226}"/>
  </bookViews>
  <sheets>
    <sheet name="Overzicht." sheetId="1" r:id="rId1"/>
    <sheet name="2019" sheetId="5" r:id="rId2"/>
    <sheet name="2020" sheetId="8" r:id="rId3"/>
    <sheet name="2021" sheetId="9" r:id="rId4"/>
    <sheet name="2022" sheetId="11" r:id="rId5"/>
  </sheets>
  <externalReferences>
    <externalReference r:id="rId6"/>
    <externalReference r:id="rId7"/>
    <externalReference r:id="rId8"/>
    <externalReference r:id="rId9"/>
  </externalReferences>
  <definedNames>
    <definedName name="AutNrStOv">[1]StoringsOverzicht!$H$1:$H$65536</definedName>
    <definedName name="AutNrTijdPeriode">'[1]Dagen beschikbaar'!$F$1:$F$65536</definedName>
    <definedName name="ResponseTijd">[1]StoringsOverzicht!$V$1:$V$65536</definedName>
    <definedName name="StoringsTijd">[1]StoringsOverzicht!$U$1:$U$65536</definedName>
    <definedName name="Tijd_beschikbaar_in_periode">'[1]Dagen beschikbaar'!$L$1:$L$65536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1" l="1"/>
  <c r="C37" i="11" l="1"/>
  <c r="C57" i="9"/>
</calcChain>
</file>

<file path=xl/sharedStrings.xml><?xml version="1.0" encoding="utf-8"?>
<sst xmlns="http://schemas.openxmlformats.org/spreadsheetml/2006/main" count="335" uniqueCount="91">
  <si>
    <t xml:space="preserve">Bijlage - Overzicht warme drankenautomaten en verbruik </t>
  </si>
  <si>
    <t>Jaar 2019</t>
  </si>
  <si>
    <t>Totaal Som van Consumptie Verbruik</t>
  </si>
  <si>
    <t>Ingredienthoudende Consumpties</t>
  </si>
  <si>
    <t>Water (heet en koud)</t>
  </si>
  <si>
    <t>Totaal</t>
  </si>
  <si>
    <t>Jaar 2020</t>
  </si>
  <si>
    <t>Jaar 2021</t>
  </si>
  <si>
    <t>Gemeente Amersfoort</t>
  </si>
  <si>
    <t>Totaal per soort consumptie</t>
  </si>
  <si>
    <t>jaar 2019</t>
  </si>
  <si>
    <t>CAFE AU LAIT</t>
  </si>
  <si>
    <t>CAFE AU LAIT SUIKER</t>
  </si>
  <si>
    <t>CAPPUCCINO</t>
  </si>
  <si>
    <t>CAPPUCCINO met SUIKER</t>
  </si>
  <si>
    <t>CHOCO CREME</t>
  </si>
  <si>
    <t>CHOCOLADE</t>
  </si>
  <si>
    <t>ESPRESCHOC</t>
  </si>
  <si>
    <t>ESPRESSO</t>
  </si>
  <si>
    <t>ESPRESSO MELK</t>
  </si>
  <si>
    <t>ESPRESSO MELK EN SUIKER</t>
  </si>
  <si>
    <t>ESPRESSO SUIKER</t>
  </si>
  <si>
    <t>HEET WATER</t>
  </si>
  <si>
    <t>KOFFIE</t>
  </si>
  <si>
    <t>KOFFIE MELK</t>
  </si>
  <si>
    <t>KOFFIE MELK EN SUIKER</t>
  </si>
  <si>
    <t>KOFFIE SUIKER</t>
  </si>
  <si>
    <t>KOUD WATER</t>
  </si>
  <si>
    <t>SOEP</t>
  </si>
  <si>
    <t>THEE</t>
  </si>
  <si>
    <t>WIENER MELANGE</t>
  </si>
  <si>
    <t>Eindtotaal</t>
  </si>
  <si>
    <t>Totale consumpties per locatie</t>
  </si>
  <si>
    <t>PR15 ; 2e oudbouwbij 2.21</t>
  </si>
  <si>
    <t>PR17 : 4e oudbouw bij 4.19</t>
  </si>
  <si>
    <t>PR11 : kelder schoonm 501</t>
  </si>
  <si>
    <t>PR16 : 3e oudbouw  bij 3</t>
  </si>
  <si>
    <t>PR13 : bgg burgerza. 0.11</t>
  </si>
  <si>
    <t>PR14 : bgg in gang 0.37</t>
  </si>
  <si>
    <t>PR36 : bgg keuken rechter</t>
  </si>
  <si>
    <t>PR35 : bgg keuken linker</t>
  </si>
  <si>
    <t>PR27 : bgg praatpl. 0.53</t>
  </si>
  <si>
    <t>PR28 : 1e pantry 1.502</t>
  </si>
  <si>
    <t>PR30 : 2e etage pantry 2</t>
  </si>
  <si>
    <t>PR31 : nr 5 bgg keu 0.01</t>
  </si>
  <si>
    <t>PR37 : ing West.sing 46</t>
  </si>
  <si>
    <t>PR33 : 2e 2.04 stadhuisplein 5
C150</t>
  </si>
  <si>
    <t>PR02 : 1e oudbouw 1.41</t>
  </si>
  <si>
    <t>PR09 : 7e bij lift 7.61</t>
  </si>
  <si>
    <t>PR04 : 2e pantry 2.61</t>
  </si>
  <si>
    <t>PR05 : 3e Hal bij 3.52</t>
  </si>
  <si>
    <t>PR06 : 4e de lift 4.57</t>
  </si>
  <si>
    <t>PR01 :  BGG service desk</t>
  </si>
  <si>
    <t>PR10 : 8e gang bij 8.57</t>
  </si>
  <si>
    <t>PR08 : 6e de lift 6.63</t>
  </si>
  <si>
    <t>PR07 : 5e de lift 5.63</t>
  </si>
  <si>
    <t>2e rechter automaat bij kmr 2.89</t>
  </si>
  <si>
    <t>2e pantry linker automaat 2.89</t>
  </si>
  <si>
    <t>PR21 : 1e pantry  1.143</t>
  </si>
  <si>
    <t>3e Pantry in WC t.o.3.121</t>
  </si>
  <si>
    <t>PR20 : 1e pantry 1.120</t>
  </si>
  <si>
    <t>PR26 : 3e in gang 3.91</t>
  </si>
  <si>
    <t>PR18 : bgg pantry bij 0-101</t>
  </si>
  <si>
    <t>PR19 : bgg pantry  0.133</t>
  </si>
  <si>
    <t>Bgg keukenblok</t>
  </si>
  <si>
    <t>jaar 2020</t>
  </si>
  <si>
    <t>Hellestraat 24</t>
  </si>
  <si>
    <t>PR30 : 2e etage pantry 2 brita C150 tot 03-03-21</t>
  </si>
  <si>
    <t>Hof 2</t>
  </si>
  <si>
    <t>1e Etage keukenblok</t>
  </si>
  <si>
    <t>Molenstraat 2</t>
  </si>
  <si>
    <t>PR03 : 1e 1.41</t>
  </si>
  <si>
    <t>Schothorsterlaan 21</t>
  </si>
  <si>
    <t>BGG keukenblok</t>
  </si>
  <si>
    <t>Smallepad 5</t>
  </si>
  <si>
    <t>Stadhuisplein 1</t>
  </si>
  <si>
    <t>PR13 : BGG burgerza. 0.11</t>
  </si>
  <si>
    <t>PR14 : BGG in gang 0.37</t>
  </si>
  <si>
    <t>PR16 : 3e oudbouw  bij 3 kamer 3.23</t>
  </si>
  <si>
    <t>PR11: souterrain bij S.19</t>
  </si>
  <si>
    <t xml:space="preserve">Stadhuisplein 3
</t>
  </si>
  <si>
    <t>PR18 : BGG pantry bij 0-1</t>
  </si>
  <si>
    <t>PR22 : 2e pantry bij 2.89</t>
  </si>
  <si>
    <t xml:space="preserve">Stadhuisplein 5-7
</t>
  </si>
  <si>
    <t xml:space="preserve">Smallepad 3
</t>
  </si>
  <si>
    <t>jaar 2021</t>
  </si>
  <si>
    <t>2e recht auto kmer 2.89</t>
  </si>
  <si>
    <t>2e links auto kmr 2.89</t>
  </si>
  <si>
    <t>PR19 :   bgg pantry  0.133</t>
  </si>
  <si>
    <t>PR33 : 2e 2.04 stadhuisplein 5</t>
  </si>
  <si>
    <t>jaar 2022: maand 1 t/m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</si>
</sst>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6" x14ac:knownFonts="1"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0" fontId="1" fillId="0" borderId="0" xfId="1"/>
    <xf numFmtId="164" fontId="1" fillId="0" borderId="0" xfId="1" applyNumberFormat="1"/>
    <xf numFmtId="0" fontId="4" fillId="0" borderId="0" xfId="0" applyFont="1"/>
    <xf numFmtId="0" fontId="5" fillId="0" borderId="0" xfId="1" applyFont="1"/>
    <xf numFmtId="0" fontId="4" fillId="0" borderId="0" xfId="1" applyFont="1"/>
    <xf numFmtId="0" fontId="5" fillId="0" borderId="0" xfId="0" applyFont="1"/>
    <xf numFmtId="1" fontId="5" fillId="0" borderId="0" xfId="0" applyNumberFormat="1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0" xfId="0" applyFont="1" applyAlignment="1">
      <alignment horizontal="right"/>
    </xf>
    <xf numFmtId="1" fontId="3" fillId="0" borderId="1" xfId="0" applyNumberFormat="1" applyFont="1" applyBorder="1"/>
    <xf numFmtId="164" fontId="0" fillId="0" borderId="0" xfId="0" applyNumberFormat="1"/>
  </cellXfs>
  <cellStyles count="9">
    <cellStyle name="Komma 2" xfId="2" xr:uid="{3A5EF3D0-199A-457D-AEB1-049C14B5092E}"/>
    <cellStyle name="Komma 3" xfId="6" xr:uid="{9BD1D1E8-7F4D-499B-BB71-9CE48BC522B1}"/>
    <cellStyle name="Komma 4" xfId="7" xr:uid="{DC3821A2-7203-4813-AE6E-F5FBD74B53F0}"/>
    <cellStyle name="Normal 4" xfId="5" xr:uid="{A714CF5E-D009-482E-97CE-82D103301E70}"/>
    <cellStyle name="Procent 2" xfId="3" xr:uid="{1FA12FB2-C9D0-47DD-B016-01E756B38315}"/>
    <cellStyle name="Standaard" xfId="0" builtinId="0"/>
    <cellStyle name="Standaard 2" xfId="4" xr:uid="{D5D323C2-03E0-4147-BFB9-F2ED073108D3}"/>
    <cellStyle name="Standaard 3" xfId="1" xr:uid="{90E94ACD-8DE7-42A7-80F5-7DA189E32627}"/>
    <cellStyle name="Valuta 2" xfId="8" xr:uid="{D5BCB811-850C-4045-8643-F80DAFF87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nl-NL"/>
              <a:t>SalesMix</a:t>
            </a:r>
          </a:p>
          <a:p>
            <a:pPr>
              <a:defRPr/>
            </a:pP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nl-NL"/>
        </a:p>
      </c:txPr>
    </c:title>
    <c:autoTitleDeleted val="0"/>
    <c:view3D>
      <c:rotX val="30"/>
      <c:rotY val="0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680-4E5C-8711-2B6AB27C9E8E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680-4E5C-8711-2B6AB27C9E8E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680-4E5C-8711-2B6AB27C9E8E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680-4E5C-8711-2B6AB27C9E8E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4680-4E5C-8711-2B6AB27C9E8E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4680-4E5C-8711-2B6AB27C9E8E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4680-4E5C-8711-2B6AB27C9E8E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4680-4E5C-8711-2B6AB27C9E8E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4680-4E5C-8711-2B6AB27C9E8E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4680-4E5C-8711-2B6AB27C9E8E}"/>
              </c:ext>
            </c:extLst>
          </c:dPt>
          <c:dPt>
            <c:idx val="10"/>
            <c:bubble3D val="0"/>
            <c:spPr>
              <a:gradFill>
                <a:gsLst>
                  <a:gs pos="100000">
                    <a:schemeClr val="accent5">
                      <a:lumMod val="60000"/>
                      <a:lumMod val="60000"/>
                      <a:lumOff val="40000"/>
                    </a:schemeClr>
                  </a:gs>
                  <a:gs pos="0">
                    <a:schemeClr val="accent5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4680-4E5C-8711-2B6AB27C9E8E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4680-4E5C-8711-2B6AB27C9E8E}"/>
              </c:ext>
            </c:extLst>
          </c:dPt>
          <c:dPt>
            <c:idx val="12"/>
            <c:bubble3D val="0"/>
            <c:spPr>
              <a:gradFill>
                <a:gsLst>
                  <a:gs pos="100000">
                    <a:schemeClr val="accent1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4680-4E5C-8711-2B6AB27C9E8E}"/>
              </c:ext>
            </c:extLst>
          </c:dPt>
          <c:dPt>
            <c:idx val="13"/>
            <c:bubble3D val="0"/>
            <c:spPr>
              <a:gradFill>
                <a:gsLst>
                  <a:gs pos="100000">
                    <a:schemeClr val="accent2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2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4680-4E5C-8711-2B6AB27C9E8E}"/>
              </c:ext>
            </c:extLst>
          </c:dPt>
          <c:dPt>
            <c:idx val="14"/>
            <c:bubble3D val="0"/>
            <c:spPr>
              <a:gradFill>
                <a:gsLst>
                  <a:gs pos="100000">
                    <a:schemeClr val="accent3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3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4680-4E5C-8711-2B6AB27C9E8E}"/>
              </c:ext>
            </c:extLst>
          </c:dPt>
          <c:dPt>
            <c:idx val="15"/>
            <c:bubble3D val="0"/>
            <c:spPr>
              <a:gradFill>
                <a:gsLst>
                  <a:gs pos="100000">
                    <a:schemeClr val="accent4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4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4680-4E5C-8711-2B6AB27C9E8E}"/>
              </c:ext>
            </c:extLst>
          </c:dPt>
          <c:dPt>
            <c:idx val="16"/>
            <c:bubble3D val="0"/>
            <c:spPr>
              <a:gradFill>
                <a:gsLst>
                  <a:gs pos="100000">
                    <a:schemeClr val="accent5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5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1-4680-4E5C-8711-2B6AB27C9E8E}"/>
              </c:ext>
            </c:extLst>
          </c:dPt>
          <c:dPt>
            <c:idx val="17"/>
            <c:bubble3D val="0"/>
            <c:spPr>
              <a:gradFill>
                <a:gsLst>
                  <a:gs pos="100000">
                    <a:schemeClr val="accent6">
                      <a:lumMod val="80000"/>
                      <a:lumOff val="20000"/>
                      <a:lumMod val="60000"/>
                      <a:lumOff val="40000"/>
                    </a:schemeClr>
                  </a:gs>
                  <a:gs pos="0">
                    <a:schemeClr val="accent6">
                      <a:lumMod val="80000"/>
                      <a:lumOff val="2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4680-4E5C-8711-2B6AB27C9E8E}"/>
              </c:ext>
            </c:extLst>
          </c:dPt>
          <c:dPt>
            <c:idx val="18"/>
            <c:bubble3D val="0"/>
            <c:spPr>
              <a:gradFill>
                <a:gsLst>
                  <a:gs pos="100000">
                    <a:schemeClr val="accent1">
                      <a:lumMod val="80000"/>
                      <a:lumMod val="60000"/>
                      <a:lumOff val="40000"/>
                    </a:schemeClr>
                  </a:gs>
                  <a:gs pos="0">
                    <a:schemeClr val="accent1">
                      <a:lumMod val="8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5-4680-4E5C-8711-2B6AB27C9E8E}"/>
              </c:ext>
            </c:extLst>
          </c:dPt>
          <c:dPt>
            <c:idx val="19"/>
            <c:bubble3D val="0"/>
            <c:spPr>
              <a:gradFill>
                <a:gsLst>
                  <a:gs pos="100000">
                    <a:schemeClr val="accent2">
                      <a:lumMod val="80000"/>
                      <a:lumMod val="60000"/>
                      <a:lumOff val="40000"/>
                    </a:schemeClr>
                  </a:gs>
                  <a:gs pos="0">
                    <a:schemeClr val="accent2">
                      <a:lumMod val="8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7-4680-4E5C-8711-2B6AB27C9E8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'[2]Sales Mix'!$B$4:$B$23</c:f>
              <c:strCache>
                <c:ptCount val="20"/>
                <c:pt idx="0">
                  <c:v>CAFE AU LAIT</c:v>
                </c:pt>
                <c:pt idx="1">
                  <c:v>CAFE AU LAIT SUIKER</c:v>
                </c:pt>
                <c:pt idx="2">
                  <c:v>CAPPUCCINO</c:v>
                </c:pt>
                <c:pt idx="3">
                  <c:v>CAPPUCCINO met SUIKER</c:v>
                </c:pt>
                <c:pt idx="4">
                  <c:v>CHOCO CREME</c:v>
                </c:pt>
                <c:pt idx="5">
                  <c:v>CHOCOLADE</c:v>
                </c:pt>
                <c:pt idx="6">
                  <c:v>ESPRESCHOC</c:v>
                </c:pt>
                <c:pt idx="7">
                  <c:v>ESPRESSO</c:v>
                </c:pt>
                <c:pt idx="8">
                  <c:v>ESPRESSO MELK</c:v>
                </c:pt>
                <c:pt idx="9">
                  <c:v>ESPRESSO MELK EN SUIKER</c:v>
                </c:pt>
                <c:pt idx="10">
                  <c:v>ESPRESSO SUIKER</c:v>
                </c:pt>
                <c:pt idx="11">
                  <c:v>HEET WATER</c:v>
                </c:pt>
                <c:pt idx="12">
                  <c:v>KOFFIE</c:v>
                </c:pt>
                <c:pt idx="13">
                  <c:v>KOFFIE MELK</c:v>
                </c:pt>
                <c:pt idx="14">
                  <c:v>KOFFIE MELK EN SUIKER</c:v>
                </c:pt>
                <c:pt idx="15">
                  <c:v>KOFFIE SUIKER</c:v>
                </c:pt>
                <c:pt idx="16">
                  <c:v>KOUD WATER</c:v>
                </c:pt>
                <c:pt idx="17">
                  <c:v>SOEP</c:v>
                </c:pt>
                <c:pt idx="18">
                  <c:v>THEE</c:v>
                </c:pt>
                <c:pt idx="19">
                  <c:v>WIENER MELANGE</c:v>
                </c:pt>
              </c:strCache>
            </c:strRef>
          </c:cat>
          <c:val>
            <c:numRef>
              <c:f>'[2]Sales Mix'!$C$4:$C$23</c:f>
              <c:numCache>
                <c:formatCode>General</c:formatCode>
                <c:ptCount val="20"/>
                <c:pt idx="0">
                  <c:v>1.0354612220953081E-2</c:v>
                </c:pt>
                <c:pt idx="1">
                  <c:v>1.6978034202162896E-3</c:v>
                </c:pt>
                <c:pt idx="2">
                  <c:v>9.8005267416467701E-2</c:v>
                </c:pt>
                <c:pt idx="3">
                  <c:v>2.1361747718343611E-2</c:v>
                </c:pt>
                <c:pt idx="4">
                  <c:v>2.4247764952415516E-2</c:v>
                </c:pt>
                <c:pt idx="5">
                  <c:v>2.6519788855896759E-2</c:v>
                </c:pt>
                <c:pt idx="6">
                  <c:v>1.0067501979320605E-4</c:v>
                </c:pt>
                <c:pt idx="7">
                  <c:v>2.0649565170917598E-2</c:v>
                </c:pt>
                <c:pt idx="8">
                  <c:v>6.9975353263672846E-4</c:v>
                </c:pt>
                <c:pt idx="9">
                  <c:v>2.243437169465888E-3</c:v>
                </c:pt>
                <c:pt idx="10">
                  <c:v>1.1297974443459789E-3</c:v>
                </c:pt>
                <c:pt idx="11">
                  <c:v>0.35162428579773769</c:v>
                </c:pt>
                <c:pt idx="12">
                  <c:v>0.19735908293757279</c:v>
                </c:pt>
                <c:pt idx="13">
                  <c:v>2.2916617468483124E-2</c:v>
                </c:pt>
                <c:pt idx="14">
                  <c:v>1.6632507591020782E-2</c:v>
                </c:pt>
                <c:pt idx="15">
                  <c:v>1.1987784764265092E-2</c:v>
                </c:pt>
                <c:pt idx="16">
                  <c:v>0.18355914781702998</c:v>
                </c:pt>
                <c:pt idx="17">
                  <c:v>7.5816990214636653E-5</c:v>
                </c:pt>
                <c:pt idx="18">
                  <c:v>4.0891458656746655E-4</c:v>
                </c:pt>
                <c:pt idx="19">
                  <c:v>8.4256291256560971E-3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4680-4E5C-8711-2B6AB27C9E8E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nl-NL"/>
              <a:t>SalesMix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nl-NL"/>
        </a:p>
      </c:txPr>
    </c:title>
    <c:autoTitleDeleted val="0"/>
    <c:view3D>
      <c:rotX val="30"/>
      <c:rotY val="0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82D-4915-849A-4565FB261227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82D-4915-849A-4565FB261227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A82D-4915-849A-4565FB261227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A82D-4915-849A-4565FB261227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A82D-4915-849A-4565FB261227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A82D-4915-849A-4565FB261227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A82D-4915-849A-4565FB261227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A82D-4915-849A-4565FB261227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A82D-4915-849A-4565FB261227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A82D-4915-849A-4565FB261227}"/>
              </c:ext>
            </c:extLst>
          </c:dPt>
          <c:dLbls>
            <c:dLbl>
              <c:idx val="1"/>
              <c:layout>
                <c:manualLayout>
                  <c:x val="-3.8848903958625586E-2"/>
                  <c:y val="-3.250535209362457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82D-4915-849A-4565FB261227}"/>
                </c:ext>
              </c:extLst>
            </c:dLbl>
            <c:dLbl>
              <c:idx val="5"/>
              <c:layout>
                <c:manualLayout>
                  <c:x val="4.2488433350486514E-2"/>
                  <c:y val="2.702553657502425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82D-4915-849A-4565FB261227}"/>
                </c:ext>
              </c:extLst>
            </c:dLbl>
            <c:dLbl>
              <c:idx val="6"/>
              <c:layout>
                <c:manualLayout>
                  <c:x val="0.11197820840881909"/>
                  <c:y val="-0.1633110405302409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82D-4915-849A-4565FB261227}"/>
                </c:ext>
              </c:extLst>
            </c:dLbl>
            <c:dLbl>
              <c:idx val="7"/>
              <c:layout>
                <c:manualLayout>
                  <c:x val="-8.5334322578522803E-2"/>
                  <c:y val="-7.973618015290209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82D-4915-849A-4565FB261227}"/>
                </c:ext>
              </c:extLst>
            </c:dLbl>
            <c:dLbl>
              <c:idx val="8"/>
              <c:layout>
                <c:manualLayout>
                  <c:x val="-0.10258231765344462"/>
                  <c:y val="2.63877074830462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82D-4915-849A-4565FB261227}"/>
                </c:ext>
              </c:extLst>
            </c:dLbl>
            <c:dLbl>
              <c:idx val="9"/>
              <c:layout>
                <c:manualLayout>
                  <c:x val="-6.2866238072076266E-2"/>
                  <c:y val="-4.87234313748442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82D-4915-849A-4565FB2612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[3]SalesMix!$F$4:$F$13</c:f>
              <c:strCache>
                <c:ptCount val="10"/>
                <c:pt idx="0">
                  <c:v>CAFE AU LAIT</c:v>
                </c:pt>
                <c:pt idx="1">
                  <c:v>CAPPUCCINO</c:v>
                </c:pt>
                <c:pt idx="2">
                  <c:v>CHOCO CREME</c:v>
                </c:pt>
                <c:pt idx="3">
                  <c:v>CHOCOLADE</c:v>
                </c:pt>
                <c:pt idx="4">
                  <c:v>ESPRESCHOC</c:v>
                </c:pt>
                <c:pt idx="5">
                  <c:v>ESPRESSO</c:v>
                </c:pt>
                <c:pt idx="6">
                  <c:v>HEET WATER</c:v>
                </c:pt>
                <c:pt idx="7">
                  <c:v>KOFFIE</c:v>
                </c:pt>
                <c:pt idx="8">
                  <c:v>KOUD WATER</c:v>
                </c:pt>
                <c:pt idx="9">
                  <c:v>WIENER MELANGE</c:v>
                </c:pt>
              </c:strCache>
            </c:strRef>
          </c:cat>
          <c:val>
            <c:numRef>
              <c:f>[3]SalesMix!$G$4:$G$13</c:f>
              <c:numCache>
                <c:formatCode>General</c:formatCode>
                <c:ptCount val="10"/>
                <c:pt idx="0">
                  <c:v>1.0755986542647932E-2</c:v>
                </c:pt>
                <c:pt idx="1">
                  <c:v>0.12584273368955737</c:v>
                </c:pt>
                <c:pt idx="2">
                  <c:v>2.5126987268289463E-2</c:v>
                </c:pt>
                <c:pt idx="3">
                  <c:v>2.2138663500230887E-2</c:v>
                </c:pt>
                <c:pt idx="4">
                  <c:v>1.0884622996239858E-4</c:v>
                </c:pt>
                <c:pt idx="5">
                  <c:v>2.796358598852167E-2</c:v>
                </c:pt>
                <c:pt idx="6">
                  <c:v>0.34300415594696221</c:v>
                </c:pt>
                <c:pt idx="7">
                  <c:v>0.24835411306814434</c:v>
                </c:pt>
                <c:pt idx="8">
                  <c:v>0.18706379048749919</c:v>
                </c:pt>
                <c:pt idx="9">
                  <c:v>9.6411372781845771E-3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82D-4915-849A-4565FB261227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nl-NL"/>
              <a:t>SalesMix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nl-NL"/>
        </a:p>
      </c:txPr>
    </c:title>
    <c:autoTitleDeleted val="0"/>
    <c:view3D>
      <c:rotX val="30"/>
      <c:rotY val="0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5D6-44E5-A6EC-D671D3C432C1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5D6-44E5-A6EC-D671D3C432C1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5D6-44E5-A6EC-D671D3C432C1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E5D6-44E5-A6EC-D671D3C432C1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E5D6-44E5-A6EC-D671D3C432C1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5D6-44E5-A6EC-D671D3C432C1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5D6-44E5-A6EC-D671D3C432C1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5D6-44E5-A6EC-D671D3C432C1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5D6-44E5-A6EC-D671D3C432C1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5D6-44E5-A6EC-D671D3C432C1}"/>
              </c:ext>
            </c:extLst>
          </c:dPt>
          <c:dLbls>
            <c:dLbl>
              <c:idx val="1"/>
              <c:layout>
                <c:manualLayout>
                  <c:x val="-3.8848903958625586E-2"/>
                  <c:y val="-3.250535209362457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D6-44E5-A6EC-D671D3C432C1}"/>
                </c:ext>
              </c:extLst>
            </c:dLbl>
            <c:dLbl>
              <c:idx val="5"/>
              <c:layout>
                <c:manualLayout>
                  <c:x val="4.2488433350486514E-2"/>
                  <c:y val="2.702553657502425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5D6-44E5-A6EC-D671D3C432C1}"/>
                </c:ext>
              </c:extLst>
            </c:dLbl>
            <c:dLbl>
              <c:idx val="6"/>
              <c:layout>
                <c:manualLayout>
                  <c:x val="0.11197820840881909"/>
                  <c:y val="-0.1633110405302409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5D6-44E5-A6EC-D671D3C432C1}"/>
                </c:ext>
              </c:extLst>
            </c:dLbl>
            <c:dLbl>
              <c:idx val="7"/>
              <c:layout>
                <c:manualLayout>
                  <c:x val="-8.5334322578522803E-2"/>
                  <c:y val="-7.973618015290209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5D6-44E5-A6EC-D671D3C432C1}"/>
                </c:ext>
              </c:extLst>
            </c:dLbl>
            <c:dLbl>
              <c:idx val="8"/>
              <c:layout>
                <c:manualLayout>
                  <c:x val="-0.10258231765344462"/>
                  <c:y val="2.63877074830462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5D6-44E5-A6EC-D671D3C432C1}"/>
                </c:ext>
              </c:extLst>
            </c:dLbl>
            <c:dLbl>
              <c:idx val="9"/>
              <c:layout>
                <c:manualLayout>
                  <c:x val="-6.2866238072076266E-2"/>
                  <c:y val="-4.87234313748442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5D6-44E5-A6EC-D671D3C432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[4]SalesMix!$F$4:$F$13</c:f>
              <c:strCache>
                <c:ptCount val="10"/>
                <c:pt idx="0">
                  <c:v>CAFE AU LAIT</c:v>
                </c:pt>
                <c:pt idx="1">
                  <c:v>CAPPUCCINO</c:v>
                </c:pt>
                <c:pt idx="2">
                  <c:v>CHOCO CREME</c:v>
                </c:pt>
                <c:pt idx="3">
                  <c:v>CHOCOLADE</c:v>
                </c:pt>
                <c:pt idx="4">
                  <c:v>ESPRESCHOC</c:v>
                </c:pt>
                <c:pt idx="5">
                  <c:v>ESPRESSO</c:v>
                </c:pt>
                <c:pt idx="6">
                  <c:v>HEET WATER</c:v>
                </c:pt>
                <c:pt idx="7">
                  <c:v>KOFFIE</c:v>
                </c:pt>
                <c:pt idx="8">
                  <c:v>KOUD WATER</c:v>
                </c:pt>
                <c:pt idx="9">
                  <c:v>WIENER MELANGE</c:v>
                </c:pt>
              </c:strCache>
            </c:strRef>
          </c:cat>
          <c:val>
            <c:numRef>
              <c:f>[4]SalesMix!$G$4:$G$13</c:f>
              <c:numCache>
                <c:formatCode>General</c:formatCode>
                <c:ptCount val="10"/>
                <c:pt idx="0">
                  <c:v>1.0157558464115129E-2</c:v>
                </c:pt>
                <c:pt idx="1">
                  <c:v>0.11053904844612616</c:v>
                </c:pt>
                <c:pt idx="2">
                  <c:v>3.2624371937224735E-2</c:v>
                </c:pt>
                <c:pt idx="3">
                  <c:v>2.4168786055455617E-2</c:v>
                </c:pt>
                <c:pt idx="4">
                  <c:v>3.4892376403448921E-5</c:v>
                </c:pt>
                <c:pt idx="5">
                  <c:v>2.8673779542212022E-2</c:v>
                </c:pt>
                <c:pt idx="6">
                  <c:v>0.30680866571552634</c:v>
                </c:pt>
                <c:pt idx="7">
                  <c:v>0.25153914149246326</c:v>
                </c:pt>
                <c:pt idx="8">
                  <c:v>0.22399354878729608</c:v>
                </c:pt>
                <c:pt idx="9">
                  <c:v>1.1460207183177222E-2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5D6-44E5-A6EC-D671D3C432C1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1</xdr:row>
      <xdr:rowOff>1270</xdr:rowOff>
    </xdr:from>
    <xdr:to>
      <xdr:col>18</xdr:col>
      <xdr:colOff>198120</xdr:colOff>
      <xdr:row>45</xdr:row>
      <xdr:rowOff>123825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FCE9D8F7-3795-4946-9BEA-565C7B96FD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483235</xdr:colOff>
      <xdr:row>1</xdr:row>
      <xdr:rowOff>0</xdr:rowOff>
    </xdr:from>
    <xdr:to>
      <xdr:col>18</xdr:col>
      <xdr:colOff>467995</xdr:colOff>
      <xdr:row>30</xdr:row>
      <xdr:rowOff>133350</xdr:rowOff>
    </xdr:to>
    <xdr:graphicFrame macro="">
      <xdr:nvGraphicFramePr>
        <xdr:cNvPr id="5" name="Grafiek 4">
          <a:extLst>
            <a:ext uri="{FF2B5EF4-FFF2-40B4-BE49-F238E27FC236}">
              <a16:creationId xmlns:a16="http://schemas.microsoft.com/office/drawing/2014/main" id="{59D93984-3575-4D57-9E42-7887ED741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</xdr:row>
      <xdr:rowOff>10795</xdr:rowOff>
    </xdr:from>
    <xdr:to>
      <xdr:col>17</xdr:col>
      <xdr:colOff>254635</xdr:colOff>
      <xdr:row>30</xdr:row>
      <xdr:rowOff>133350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BAB6B4F4-0EBF-4F6C-93D8-4167B03CD8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65133</xdr:colOff>
      <xdr:row>3</xdr:row>
      <xdr:rowOff>50165</xdr:rowOff>
    </xdr:from>
    <xdr:to>
      <xdr:col>17</xdr:col>
      <xdr:colOff>38100</xdr:colOff>
      <xdr:row>26</xdr:row>
      <xdr:rowOff>171450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CB933DC7-C5E2-C4D6-1F9F-2AEBDB080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3958" y="478790"/>
          <a:ext cx="7278642" cy="42456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Finance\Controlling%20&amp;%20reporting\Klantrapportages\ManInfo%202019\MI_TD%20Gemeente%20Amersfoort%202019%20cum%20Jun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TC%20PROJECTEN/PROJECTEN%20LOPEND/2022.1278%20Gemeente%20Amersfoort%20AB%20catering%20en%20WDA/2.%20Ontvangen%20informatie/Automaten/Management%20Informatie%20Gemeente%20Amersfoort%20Q4%202019%20Select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TC%20PROJECTEN/PROJECTEN%20LOPEND/2022.1278%20Gemeente%20Amersfoort%20AB%20catering%20en%20WDA/2.%20Ontvangen%20informatie/Automaten/Management%20Rapportage%20Gemeente%20Amersfoort%20Q4%202020%20Selec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TC%20PROJECTEN/PROJECTEN%20LOPEND/2022.1278%20Gemeente%20Amersfoort%20AB%20catering%20en%20WDA/2.%20Ontvangen%20informatie/Automaten/Management%20Informatie%20Gemeente%20Amersfoort%20Q4%202021%20Selec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schikbaarheids%"/>
      <sheetName val="StoringsOverzicht"/>
      <sheetName val="Dagen beschikbaar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Inhoudsopgave"/>
      <sheetName val="Sales Mix"/>
      <sheetName val="Consolidatie"/>
      <sheetName val="DetailInformatie"/>
      <sheetName val="Blad2"/>
      <sheetName val="Basis"/>
      <sheetName val="Automaten met Beschikbaarheids%"/>
      <sheetName val="StoringsOverzicht"/>
      <sheetName val="Blad1"/>
    </sheetNames>
    <sheetDataSet>
      <sheetData sheetId="0"/>
      <sheetData sheetId="1"/>
      <sheetData sheetId="2">
        <row r="4">
          <cell r="B4" t="str">
            <v>CAFE AU LAIT</v>
          </cell>
          <cell r="C4">
            <v>1.0354612220953081E-2</v>
          </cell>
        </row>
        <row r="5">
          <cell r="B5" t="str">
            <v>CAFE AU LAIT SUIKER</v>
          </cell>
          <cell r="C5">
            <v>1.6978034202162896E-3</v>
          </cell>
        </row>
        <row r="6">
          <cell r="B6" t="str">
            <v>CAPPUCCINO</v>
          </cell>
          <cell r="C6">
            <v>9.8005267416467701E-2</v>
          </cell>
        </row>
        <row r="7">
          <cell r="B7" t="str">
            <v>CAPPUCCINO met SUIKER</v>
          </cell>
          <cell r="C7">
            <v>2.1361747718343611E-2</v>
          </cell>
        </row>
        <row r="8">
          <cell r="B8" t="str">
            <v>CHOCO CREME</v>
          </cell>
          <cell r="C8">
            <v>2.4247764952415516E-2</v>
          </cell>
        </row>
        <row r="9">
          <cell r="B9" t="str">
            <v>CHOCOLADE</v>
          </cell>
          <cell r="C9">
            <v>2.6519788855896759E-2</v>
          </cell>
        </row>
        <row r="10">
          <cell r="B10" t="str">
            <v>ESPRESCHOC</v>
          </cell>
          <cell r="C10">
            <v>1.0067501979320605E-4</v>
          </cell>
        </row>
        <row r="11">
          <cell r="B11" t="str">
            <v>ESPRESSO</v>
          </cell>
          <cell r="C11">
            <v>2.0649565170917598E-2</v>
          </cell>
        </row>
        <row r="12">
          <cell r="B12" t="str">
            <v>ESPRESSO MELK</v>
          </cell>
          <cell r="C12">
            <v>6.9975353263672846E-4</v>
          </cell>
        </row>
        <row r="13">
          <cell r="B13" t="str">
            <v>ESPRESSO MELK EN SUIKER</v>
          </cell>
          <cell r="C13">
            <v>2.243437169465888E-3</v>
          </cell>
        </row>
        <row r="14">
          <cell r="B14" t="str">
            <v>ESPRESSO SUIKER</v>
          </cell>
          <cell r="C14">
            <v>1.1297974443459789E-3</v>
          </cell>
        </row>
        <row r="15">
          <cell r="B15" t="str">
            <v>HEET WATER</v>
          </cell>
          <cell r="C15">
            <v>0.35162428579773769</v>
          </cell>
        </row>
        <row r="16">
          <cell r="B16" t="str">
            <v>KOFFIE</v>
          </cell>
          <cell r="C16">
            <v>0.19735908293757279</v>
          </cell>
        </row>
        <row r="17">
          <cell r="B17" t="str">
            <v>KOFFIE MELK</v>
          </cell>
          <cell r="C17">
            <v>2.2916617468483124E-2</v>
          </cell>
        </row>
        <row r="18">
          <cell r="B18" t="str">
            <v>KOFFIE MELK EN SUIKER</v>
          </cell>
          <cell r="C18">
            <v>1.6632507591020782E-2</v>
          </cell>
        </row>
        <row r="19">
          <cell r="B19" t="str">
            <v>KOFFIE SUIKER</v>
          </cell>
          <cell r="C19">
            <v>1.1987784764265092E-2</v>
          </cell>
        </row>
        <row r="20">
          <cell r="B20" t="str">
            <v>KOUD WATER</v>
          </cell>
          <cell r="C20">
            <v>0.18355914781702998</v>
          </cell>
        </row>
        <row r="21">
          <cell r="B21" t="str">
            <v>SOEP</v>
          </cell>
          <cell r="C21">
            <v>7.5816990214636653E-5</v>
          </cell>
        </row>
        <row r="22">
          <cell r="B22" t="str">
            <v>THEE</v>
          </cell>
          <cell r="C22">
            <v>4.0891458656746655E-4</v>
          </cell>
        </row>
        <row r="23">
          <cell r="B23" t="str">
            <v>WIENER MELANGE</v>
          </cell>
          <cell r="C23">
            <v>8.4256291256560971E-3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InhoudsOpgave"/>
      <sheetName val="Financiële  uitnutting contract"/>
      <sheetName val="SalesMix"/>
      <sheetName val="Levering Producten"/>
      <sheetName val="Vaste kosten"/>
      <sheetName val="Consumpties"/>
      <sheetName val="Detail info per factuur"/>
      <sheetName val="Automaten met Beschikbaarheids%"/>
      <sheetName val="StoringsOverzicht"/>
    </sheetNames>
    <sheetDataSet>
      <sheetData sheetId="0"/>
      <sheetData sheetId="1"/>
      <sheetData sheetId="2"/>
      <sheetData sheetId="3">
        <row r="4">
          <cell r="F4" t="str">
            <v>CAFE AU LAIT</v>
          </cell>
          <cell r="G4">
            <v>1.0755986542647932E-2</v>
          </cell>
        </row>
        <row r="5">
          <cell r="F5" t="str">
            <v>CAPPUCCINO</v>
          </cell>
          <cell r="G5">
            <v>0.12584273368955737</v>
          </cell>
        </row>
        <row r="6">
          <cell r="F6" t="str">
            <v>CHOCO CREME</v>
          </cell>
          <cell r="G6">
            <v>2.5126987268289463E-2</v>
          </cell>
        </row>
        <row r="7">
          <cell r="F7" t="str">
            <v>CHOCOLADE</v>
          </cell>
          <cell r="G7">
            <v>2.2138663500230887E-2</v>
          </cell>
        </row>
        <row r="8">
          <cell r="F8" t="str">
            <v>ESPRESCHOC</v>
          </cell>
          <cell r="G8">
            <v>1.0884622996239858E-4</v>
          </cell>
        </row>
        <row r="9">
          <cell r="F9" t="str">
            <v>ESPRESSO</v>
          </cell>
          <cell r="G9">
            <v>2.796358598852167E-2</v>
          </cell>
        </row>
        <row r="10">
          <cell r="F10" t="str">
            <v>HEET WATER</v>
          </cell>
          <cell r="G10">
            <v>0.34300415594696221</v>
          </cell>
        </row>
        <row r="11">
          <cell r="F11" t="str">
            <v>KOFFIE</v>
          </cell>
          <cell r="G11">
            <v>0.24835411306814434</v>
          </cell>
        </row>
        <row r="12">
          <cell r="F12" t="str">
            <v>KOUD WATER</v>
          </cell>
          <cell r="G12">
            <v>0.18706379048749919</v>
          </cell>
        </row>
        <row r="13">
          <cell r="F13" t="str">
            <v>WIENER MELANGE</v>
          </cell>
          <cell r="G13">
            <v>9.6411372781845771E-3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InhoudsOpgave"/>
      <sheetName val="Financiële  uitnutting contract"/>
      <sheetName val="SalesMix"/>
      <sheetName val="Levering Producten"/>
      <sheetName val="Vaste kosten"/>
      <sheetName val="Consumpties"/>
      <sheetName val="Detail info per factuur"/>
      <sheetName val="Aanvullende info"/>
      <sheetName val="Automaten met Beschikbaarheids%"/>
      <sheetName val="StoringsOverzicht"/>
    </sheetNames>
    <sheetDataSet>
      <sheetData sheetId="0"/>
      <sheetData sheetId="1"/>
      <sheetData sheetId="2"/>
      <sheetData sheetId="3">
        <row r="4">
          <cell r="F4" t="str">
            <v>CAFE AU LAIT</v>
          </cell>
          <cell r="G4">
            <v>1.0157558464115129E-2</v>
          </cell>
        </row>
        <row r="5">
          <cell r="F5" t="str">
            <v>CAPPUCCINO</v>
          </cell>
          <cell r="G5">
            <v>0.11053904844612616</v>
          </cell>
        </row>
        <row r="6">
          <cell r="F6" t="str">
            <v>CHOCO CREME</v>
          </cell>
          <cell r="G6">
            <v>3.2624371937224735E-2</v>
          </cell>
        </row>
        <row r="7">
          <cell r="F7" t="str">
            <v>CHOCOLADE</v>
          </cell>
          <cell r="G7">
            <v>2.4168786055455617E-2</v>
          </cell>
        </row>
        <row r="8">
          <cell r="F8" t="str">
            <v>ESPRESCHOC</v>
          </cell>
          <cell r="G8">
            <v>3.4892376403448921E-5</v>
          </cell>
        </row>
        <row r="9">
          <cell r="F9" t="str">
            <v>ESPRESSO</v>
          </cell>
          <cell r="G9">
            <v>2.8673779542212022E-2</v>
          </cell>
        </row>
        <row r="10">
          <cell r="F10" t="str">
            <v>HEET WATER</v>
          </cell>
          <cell r="G10">
            <v>0.30680866571552634</v>
          </cell>
        </row>
        <row r="11">
          <cell r="F11" t="str">
            <v>KOFFIE</v>
          </cell>
          <cell r="G11">
            <v>0.25153914149246326</v>
          </cell>
        </row>
        <row r="12">
          <cell r="F12" t="str">
            <v>KOUD WATER</v>
          </cell>
          <cell r="G12">
            <v>0.22399354878729608</v>
          </cell>
        </row>
        <row r="13">
          <cell r="F13" t="str">
            <v>WIENER MELANGE</v>
          </cell>
          <cell r="G13">
            <v>1.1460207183177222E-2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024E-824B-4D8A-BD0B-2E5E938A54F1}">
  <dimension ref="B2:E18"/>
  <sheetViews>
    <sheetView workbookViewId="0">
      <selection activeCell="B29" sqref="B29"/>
    </sheetView>
  </sheetViews>
  <sheetFormatPr defaultRowHeight="13" x14ac:dyDescent="0.3"/>
  <cols>
    <col min="2" max="2" width="35" style="7" bestFit="1" customWidth="1"/>
    <col min="3" max="3" width="35.3984375" style="7" bestFit="1" customWidth="1"/>
    <col min="4" max="5" width="9" style="7"/>
  </cols>
  <sheetData>
    <row r="2" spans="2:4" x14ac:dyDescent="0.3">
      <c r="B2" s="4" t="s">
        <v>0</v>
      </c>
    </row>
    <row r="5" spans="2:4" x14ac:dyDescent="0.3">
      <c r="B5" s="4" t="s">
        <v>1</v>
      </c>
      <c r="C5" s="5" t="s">
        <v>2</v>
      </c>
    </row>
    <row r="6" spans="2:4" x14ac:dyDescent="0.3">
      <c r="B6" s="5" t="s">
        <v>3</v>
      </c>
      <c r="C6" s="5">
        <v>373977</v>
      </c>
      <c r="D6" s="8"/>
    </row>
    <row r="7" spans="2:4" x14ac:dyDescent="0.3">
      <c r="B7" s="5" t="s">
        <v>4</v>
      </c>
      <c r="C7" s="5">
        <v>430592</v>
      </c>
      <c r="D7" s="8"/>
    </row>
    <row r="8" spans="2:4" x14ac:dyDescent="0.3">
      <c r="B8" s="4" t="s">
        <v>5</v>
      </c>
      <c r="C8" s="6">
        <v>804569</v>
      </c>
      <c r="D8" s="8"/>
    </row>
    <row r="10" spans="2:4" x14ac:dyDescent="0.3">
      <c r="B10" s="4" t="s">
        <v>6</v>
      </c>
      <c r="C10" s="5" t="s">
        <v>2</v>
      </c>
    </row>
    <row r="11" spans="2:4" x14ac:dyDescent="0.3">
      <c r="B11" s="5" t="s">
        <v>3</v>
      </c>
      <c r="C11" s="5">
        <v>142474</v>
      </c>
    </row>
    <row r="12" spans="2:4" x14ac:dyDescent="0.3">
      <c r="B12" s="5" t="s">
        <v>4</v>
      </c>
      <c r="C12" s="5">
        <v>160706</v>
      </c>
    </row>
    <row r="13" spans="2:4" x14ac:dyDescent="0.3">
      <c r="B13" s="4" t="s">
        <v>5</v>
      </c>
      <c r="C13" s="6">
        <v>303180</v>
      </c>
    </row>
    <row r="15" spans="2:4" x14ac:dyDescent="0.3">
      <c r="B15" s="4" t="s">
        <v>7</v>
      </c>
      <c r="C15" s="5" t="s">
        <v>2</v>
      </c>
    </row>
    <row r="16" spans="2:4" x14ac:dyDescent="0.3">
      <c r="B16" s="5" t="s">
        <v>3</v>
      </c>
      <c r="C16" s="5">
        <v>121023</v>
      </c>
    </row>
    <row r="17" spans="2:3" x14ac:dyDescent="0.3">
      <c r="B17" s="5" t="s">
        <v>4</v>
      </c>
      <c r="C17" s="5">
        <v>136913</v>
      </c>
    </row>
    <row r="18" spans="2:3" x14ac:dyDescent="0.3">
      <c r="B18" s="4" t="s">
        <v>5</v>
      </c>
      <c r="C18" s="6">
        <v>257936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B4F59-CBF1-4AFB-A4CF-D52719BEBB14}">
  <dimension ref="A2:B60"/>
  <sheetViews>
    <sheetView workbookViewId="0">
      <selection activeCell="T34" sqref="T34"/>
    </sheetView>
  </sheetViews>
  <sheetFormatPr defaultRowHeight="11.5" x14ac:dyDescent="0.25"/>
  <cols>
    <col min="1" max="1" width="33" bestFit="1" customWidth="1"/>
    <col min="2" max="2" width="25" bestFit="1" customWidth="1"/>
  </cols>
  <sheetData>
    <row r="2" spans="1:2" x14ac:dyDescent="0.25">
      <c r="A2" s="9" t="s">
        <v>8</v>
      </c>
    </row>
    <row r="3" spans="1:2" x14ac:dyDescent="0.25">
      <c r="A3" s="9" t="s">
        <v>9</v>
      </c>
      <c r="B3" s="12" t="s">
        <v>10</v>
      </c>
    </row>
    <row r="4" spans="1:2" x14ac:dyDescent="0.25">
      <c r="A4" t="s">
        <v>11</v>
      </c>
      <c r="B4">
        <v>8331</v>
      </c>
    </row>
    <row r="5" spans="1:2" x14ac:dyDescent="0.25">
      <c r="A5" t="s">
        <v>12</v>
      </c>
      <c r="B5">
        <v>1366</v>
      </c>
    </row>
    <row r="6" spans="1:2" x14ac:dyDescent="0.25">
      <c r="A6" t="s">
        <v>13</v>
      </c>
      <c r="B6">
        <v>78852</v>
      </c>
    </row>
    <row r="7" spans="1:2" x14ac:dyDescent="0.25">
      <c r="A7" t="s">
        <v>14</v>
      </c>
      <c r="B7">
        <v>17187</v>
      </c>
    </row>
    <row r="8" spans="1:2" x14ac:dyDescent="0.25">
      <c r="A8" t="s">
        <v>15</v>
      </c>
      <c r="B8">
        <v>19509</v>
      </c>
    </row>
    <row r="9" spans="1:2" x14ac:dyDescent="0.25">
      <c r="A9" t="s">
        <v>16</v>
      </c>
      <c r="B9">
        <v>21337</v>
      </c>
    </row>
    <row r="10" spans="1:2" x14ac:dyDescent="0.25">
      <c r="A10" t="s">
        <v>17</v>
      </c>
      <c r="B10">
        <v>81</v>
      </c>
    </row>
    <row r="11" spans="1:2" x14ac:dyDescent="0.25">
      <c r="A11" t="s">
        <v>18</v>
      </c>
      <c r="B11">
        <v>16614</v>
      </c>
    </row>
    <row r="12" spans="1:2" x14ac:dyDescent="0.25">
      <c r="A12" t="s">
        <v>19</v>
      </c>
      <c r="B12">
        <v>563</v>
      </c>
    </row>
    <row r="13" spans="1:2" x14ac:dyDescent="0.25">
      <c r="A13" t="s">
        <v>20</v>
      </c>
      <c r="B13">
        <v>1805</v>
      </c>
    </row>
    <row r="14" spans="1:2" x14ac:dyDescent="0.25">
      <c r="A14" t="s">
        <v>21</v>
      </c>
      <c r="B14">
        <v>909</v>
      </c>
    </row>
    <row r="15" spans="1:2" x14ac:dyDescent="0.25">
      <c r="A15" t="s">
        <v>22</v>
      </c>
      <c r="B15">
        <v>282906</v>
      </c>
    </row>
    <row r="16" spans="1:2" x14ac:dyDescent="0.25">
      <c r="A16" t="s">
        <v>23</v>
      </c>
      <c r="B16">
        <v>158789</v>
      </c>
    </row>
    <row r="17" spans="1:2" x14ac:dyDescent="0.25">
      <c r="A17" t="s">
        <v>24</v>
      </c>
      <c r="B17">
        <v>18438</v>
      </c>
    </row>
    <row r="18" spans="1:2" x14ac:dyDescent="0.25">
      <c r="A18" t="s">
        <v>25</v>
      </c>
      <c r="B18">
        <v>13382</v>
      </c>
    </row>
    <row r="19" spans="1:2" x14ac:dyDescent="0.25">
      <c r="A19" t="s">
        <v>26</v>
      </c>
      <c r="B19">
        <v>9645</v>
      </c>
    </row>
    <row r="20" spans="1:2" x14ac:dyDescent="0.25">
      <c r="A20" t="s">
        <v>27</v>
      </c>
      <c r="B20">
        <v>147686</v>
      </c>
    </row>
    <row r="21" spans="1:2" x14ac:dyDescent="0.25">
      <c r="A21" t="s">
        <v>28</v>
      </c>
      <c r="B21">
        <v>61</v>
      </c>
    </row>
    <row r="22" spans="1:2" x14ac:dyDescent="0.25">
      <c r="A22" t="s">
        <v>29</v>
      </c>
      <c r="B22">
        <v>329</v>
      </c>
    </row>
    <row r="23" spans="1:2" x14ac:dyDescent="0.25">
      <c r="A23" t="s">
        <v>30</v>
      </c>
      <c r="B23">
        <v>6779</v>
      </c>
    </row>
    <row r="24" spans="1:2" x14ac:dyDescent="0.25">
      <c r="A24" s="11" t="s">
        <v>31</v>
      </c>
      <c r="B24" s="11">
        <v>804569</v>
      </c>
    </row>
    <row r="26" spans="1:2" x14ac:dyDescent="0.25">
      <c r="A26" s="9" t="s">
        <v>32</v>
      </c>
      <c r="B26" s="12" t="s">
        <v>10</v>
      </c>
    </row>
    <row r="27" spans="1:2" x14ac:dyDescent="0.25">
      <c r="A27" t="s">
        <v>33</v>
      </c>
      <c r="B27">
        <v>17681</v>
      </c>
    </row>
    <row r="28" spans="1:2" x14ac:dyDescent="0.25">
      <c r="A28" t="s">
        <v>34</v>
      </c>
      <c r="B28">
        <v>31138</v>
      </c>
    </row>
    <row r="29" spans="1:2" x14ac:dyDescent="0.25">
      <c r="A29" t="s">
        <v>35</v>
      </c>
      <c r="B29">
        <v>15516</v>
      </c>
    </row>
    <row r="30" spans="1:2" x14ac:dyDescent="0.25">
      <c r="A30" t="s">
        <v>36</v>
      </c>
      <c r="B30">
        <v>33524</v>
      </c>
    </row>
    <row r="31" spans="1:2" x14ac:dyDescent="0.25">
      <c r="A31" t="s">
        <v>37</v>
      </c>
      <c r="B31">
        <v>23921</v>
      </c>
    </row>
    <row r="32" spans="1:2" x14ac:dyDescent="0.25">
      <c r="A32" t="s">
        <v>38</v>
      </c>
      <c r="B32">
        <v>46956</v>
      </c>
    </row>
    <row r="33" spans="1:2" x14ac:dyDescent="0.25">
      <c r="A33" t="s">
        <v>39</v>
      </c>
      <c r="B33">
        <v>13311</v>
      </c>
    </row>
    <row r="34" spans="1:2" x14ac:dyDescent="0.25">
      <c r="A34" t="s">
        <v>40</v>
      </c>
      <c r="B34">
        <v>25000</v>
      </c>
    </row>
    <row r="35" spans="1:2" x14ac:dyDescent="0.25">
      <c r="A35" t="s">
        <v>41</v>
      </c>
      <c r="B35">
        <v>23964</v>
      </c>
    </row>
    <row r="36" spans="1:2" x14ac:dyDescent="0.25">
      <c r="A36" t="s">
        <v>42</v>
      </c>
      <c r="B36">
        <v>62807</v>
      </c>
    </row>
    <row r="37" spans="1:2" x14ac:dyDescent="0.25">
      <c r="A37" t="s">
        <v>43</v>
      </c>
      <c r="B37">
        <v>32581</v>
      </c>
    </row>
    <row r="38" spans="1:2" x14ac:dyDescent="0.25">
      <c r="A38" t="s">
        <v>44</v>
      </c>
      <c r="B38">
        <v>6813</v>
      </c>
    </row>
    <row r="39" spans="1:2" x14ac:dyDescent="0.25">
      <c r="A39" t="s">
        <v>45</v>
      </c>
      <c r="B39">
        <v>9346</v>
      </c>
    </row>
    <row r="40" spans="1:2" x14ac:dyDescent="0.25">
      <c r="A40" t="s">
        <v>46</v>
      </c>
      <c r="B40">
        <v>5261</v>
      </c>
    </row>
    <row r="41" spans="1:2" x14ac:dyDescent="0.25">
      <c r="A41" t="s">
        <v>47</v>
      </c>
      <c r="B41">
        <v>36865</v>
      </c>
    </row>
    <row r="42" spans="1:2" x14ac:dyDescent="0.25">
      <c r="A42" t="s">
        <v>48</v>
      </c>
      <c r="B42">
        <v>17911</v>
      </c>
    </row>
    <row r="43" spans="1:2" x14ac:dyDescent="0.25">
      <c r="A43" t="s">
        <v>49</v>
      </c>
      <c r="B43">
        <v>19893</v>
      </c>
    </row>
    <row r="44" spans="1:2" x14ac:dyDescent="0.25">
      <c r="A44" t="s">
        <v>50</v>
      </c>
      <c r="B44">
        <v>21248</v>
      </c>
    </row>
    <row r="45" spans="1:2" x14ac:dyDescent="0.25">
      <c r="A45" t="s">
        <v>51</v>
      </c>
      <c r="B45">
        <v>24682</v>
      </c>
    </row>
    <row r="46" spans="1:2" x14ac:dyDescent="0.25">
      <c r="A46" t="s">
        <v>52</v>
      </c>
      <c r="B46">
        <v>15389</v>
      </c>
    </row>
    <row r="47" spans="1:2" x14ac:dyDescent="0.25">
      <c r="A47" t="s">
        <v>53</v>
      </c>
      <c r="B47">
        <v>7105</v>
      </c>
    </row>
    <row r="48" spans="1:2" x14ac:dyDescent="0.25">
      <c r="A48" t="s">
        <v>54</v>
      </c>
      <c r="B48">
        <v>19723</v>
      </c>
    </row>
    <row r="49" spans="1:2" x14ac:dyDescent="0.25">
      <c r="A49" t="s">
        <v>55</v>
      </c>
      <c r="B49">
        <v>8957</v>
      </c>
    </row>
    <row r="50" spans="1:2" x14ac:dyDescent="0.25">
      <c r="A50" t="s">
        <v>56</v>
      </c>
      <c r="B50">
        <v>33934</v>
      </c>
    </row>
    <row r="51" spans="1:2" x14ac:dyDescent="0.25">
      <c r="A51" t="s">
        <v>57</v>
      </c>
      <c r="B51">
        <v>39872</v>
      </c>
    </row>
    <row r="52" spans="1:2" x14ac:dyDescent="0.25">
      <c r="A52" t="s">
        <v>58</v>
      </c>
      <c r="B52">
        <v>26038</v>
      </c>
    </row>
    <row r="53" spans="1:2" x14ac:dyDescent="0.25">
      <c r="A53" t="s">
        <v>59</v>
      </c>
      <c r="B53">
        <v>20795</v>
      </c>
    </row>
    <row r="54" spans="1:2" x14ac:dyDescent="0.25">
      <c r="A54" t="s">
        <v>60</v>
      </c>
      <c r="B54">
        <v>36094</v>
      </c>
    </row>
    <row r="55" spans="1:2" x14ac:dyDescent="0.25">
      <c r="A55" t="s">
        <v>61</v>
      </c>
      <c r="B55">
        <v>41841</v>
      </c>
    </row>
    <row r="56" spans="1:2" x14ac:dyDescent="0.25">
      <c r="A56" t="s">
        <v>62</v>
      </c>
      <c r="B56">
        <v>22123</v>
      </c>
    </row>
    <row r="57" spans="1:2" x14ac:dyDescent="0.25">
      <c r="A57" t="s">
        <v>63</v>
      </c>
      <c r="B57">
        <v>44156</v>
      </c>
    </row>
    <row r="58" spans="1:2" x14ac:dyDescent="0.25">
      <c r="A58" t="s">
        <v>64</v>
      </c>
      <c r="B58">
        <v>10449</v>
      </c>
    </row>
    <row r="59" spans="1:2" x14ac:dyDescent="0.25">
      <c r="B59">
        <v>9675</v>
      </c>
    </row>
    <row r="60" spans="1:2" x14ac:dyDescent="0.25">
      <c r="A60" s="11" t="s">
        <v>31</v>
      </c>
      <c r="B60" s="11">
        <v>804569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740C-D034-4983-9D8B-BFF432A52233}">
  <dimension ref="A2:M66"/>
  <sheetViews>
    <sheetView workbookViewId="0">
      <selection activeCell="M41" sqref="M41"/>
    </sheetView>
  </sheetViews>
  <sheetFormatPr defaultRowHeight="11.5" x14ac:dyDescent="0.25"/>
  <cols>
    <col min="1" max="1" width="33" bestFit="1" customWidth="1"/>
    <col min="2" max="2" width="25" bestFit="1" customWidth="1"/>
    <col min="3" max="3" width="25" customWidth="1"/>
  </cols>
  <sheetData>
    <row r="2" spans="1:3" x14ac:dyDescent="0.25">
      <c r="A2" s="9" t="s">
        <v>8</v>
      </c>
    </row>
    <row r="3" spans="1:3" x14ac:dyDescent="0.25">
      <c r="A3" s="9" t="s">
        <v>9</v>
      </c>
      <c r="B3" s="12" t="s">
        <v>65</v>
      </c>
      <c r="C3" s="12"/>
    </row>
    <row r="4" spans="1:3" x14ac:dyDescent="0.25">
      <c r="A4" t="s">
        <v>11</v>
      </c>
      <c r="B4">
        <v>2762</v>
      </c>
    </row>
    <row r="5" spans="1:3" x14ac:dyDescent="0.25">
      <c r="A5" t="s">
        <v>12</v>
      </c>
      <c r="B5">
        <v>499</v>
      </c>
    </row>
    <row r="6" spans="1:3" x14ac:dyDescent="0.25">
      <c r="A6" t="s">
        <v>13</v>
      </c>
      <c r="B6">
        <v>30749</v>
      </c>
    </row>
    <row r="7" spans="1:3" x14ac:dyDescent="0.25">
      <c r="A7" t="s">
        <v>14</v>
      </c>
      <c r="B7">
        <v>7404</v>
      </c>
    </row>
    <row r="8" spans="1:3" x14ac:dyDescent="0.25">
      <c r="A8" t="s">
        <v>15</v>
      </c>
      <c r="B8">
        <v>7618</v>
      </c>
    </row>
    <row r="9" spans="1:3" x14ac:dyDescent="0.25">
      <c r="A9" t="s">
        <v>16</v>
      </c>
      <c r="B9">
        <v>6712</v>
      </c>
    </row>
    <row r="10" spans="1:3" x14ac:dyDescent="0.25">
      <c r="A10" t="s">
        <v>17</v>
      </c>
      <c r="B10">
        <v>33</v>
      </c>
    </row>
    <row r="11" spans="1:3" x14ac:dyDescent="0.25">
      <c r="A11" t="s">
        <v>18</v>
      </c>
      <c r="B11">
        <v>7338</v>
      </c>
    </row>
    <row r="12" spans="1:3" x14ac:dyDescent="0.25">
      <c r="A12" t="s">
        <v>19</v>
      </c>
      <c r="B12">
        <v>180</v>
      </c>
    </row>
    <row r="13" spans="1:3" x14ac:dyDescent="0.25">
      <c r="A13" t="s">
        <v>20</v>
      </c>
      <c r="B13">
        <v>676</v>
      </c>
    </row>
    <row r="14" spans="1:3" x14ac:dyDescent="0.25">
      <c r="A14" t="s">
        <v>21</v>
      </c>
      <c r="B14">
        <v>284</v>
      </c>
    </row>
    <row r="15" spans="1:3" x14ac:dyDescent="0.25">
      <c r="A15" t="s">
        <v>22</v>
      </c>
      <c r="B15">
        <v>103992</v>
      </c>
    </row>
    <row r="16" spans="1:3" x14ac:dyDescent="0.25">
      <c r="A16" t="s">
        <v>23</v>
      </c>
      <c r="B16">
        <v>59248</v>
      </c>
    </row>
    <row r="17" spans="1:13" x14ac:dyDescent="0.25">
      <c r="A17" t="s">
        <v>24</v>
      </c>
      <c r="B17">
        <v>6946</v>
      </c>
    </row>
    <row r="18" spans="1:13" x14ac:dyDescent="0.25">
      <c r="A18" t="s">
        <v>25</v>
      </c>
      <c r="B18">
        <v>5390</v>
      </c>
    </row>
    <row r="19" spans="1:13" x14ac:dyDescent="0.25">
      <c r="A19" t="s">
        <v>26</v>
      </c>
      <c r="B19">
        <v>3712</v>
      </c>
    </row>
    <row r="20" spans="1:13" x14ac:dyDescent="0.25">
      <c r="A20" t="s">
        <v>27</v>
      </c>
      <c r="B20">
        <v>56714</v>
      </c>
    </row>
    <row r="21" spans="1:13" x14ac:dyDescent="0.25">
      <c r="A21" t="s">
        <v>30</v>
      </c>
      <c r="B21">
        <v>2923</v>
      </c>
    </row>
    <row r="22" spans="1:13" x14ac:dyDescent="0.25">
      <c r="A22" s="11" t="s">
        <v>31</v>
      </c>
      <c r="B22" s="11">
        <v>303180</v>
      </c>
      <c r="C22" s="9"/>
    </row>
    <row r="24" spans="1:13" x14ac:dyDescent="0.25">
      <c r="A24" s="9" t="s">
        <v>32</v>
      </c>
      <c r="C24" s="12" t="s">
        <v>65</v>
      </c>
    </row>
    <row r="25" spans="1:13" x14ac:dyDescent="0.25">
      <c r="A25" t="s">
        <v>66</v>
      </c>
      <c r="C25" s="1">
        <v>127</v>
      </c>
      <c r="M25" s="1"/>
    </row>
    <row r="26" spans="1:13" x14ac:dyDescent="0.25">
      <c r="A26" t="s">
        <v>66</v>
      </c>
      <c r="B26" t="s">
        <v>41</v>
      </c>
      <c r="C26" s="1">
        <v>8333.5</v>
      </c>
      <c r="M26" s="1"/>
    </row>
    <row r="27" spans="1:13" x14ac:dyDescent="0.25">
      <c r="A27" t="s">
        <v>66</v>
      </c>
      <c r="B27" t="s">
        <v>42</v>
      </c>
      <c r="C27" s="1">
        <v>29158</v>
      </c>
      <c r="M27" s="1"/>
    </row>
    <row r="28" spans="1:13" x14ac:dyDescent="0.25">
      <c r="A28" t="s">
        <v>66</v>
      </c>
      <c r="B28" t="s">
        <v>67</v>
      </c>
      <c r="C28" s="1">
        <v>11682.25</v>
      </c>
      <c r="M28" s="1"/>
    </row>
    <row r="29" spans="1:13" x14ac:dyDescent="0.25">
      <c r="A29" t="s">
        <v>68</v>
      </c>
      <c r="C29" s="1">
        <v>1</v>
      </c>
      <c r="M29" s="1"/>
    </row>
    <row r="30" spans="1:13" x14ac:dyDescent="0.25">
      <c r="A30" t="s">
        <v>68</v>
      </c>
      <c r="B30" t="s">
        <v>69</v>
      </c>
      <c r="C30" s="1">
        <v>10</v>
      </c>
      <c r="M30" s="1"/>
    </row>
    <row r="31" spans="1:13" x14ac:dyDescent="0.25">
      <c r="A31" t="s">
        <v>70</v>
      </c>
      <c r="B31" t="s">
        <v>52</v>
      </c>
      <c r="C31" s="1">
        <v>8874.5</v>
      </c>
      <c r="M31" s="1"/>
    </row>
    <row r="32" spans="1:13" x14ac:dyDescent="0.25">
      <c r="A32" t="s">
        <v>70</v>
      </c>
      <c r="B32" t="s">
        <v>47</v>
      </c>
      <c r="C32" s="1">
        <v>13714</v>
      </c>
      <c r="M32" s="1"/>
    </row>
    <row r="33" spans="1:13" x14ac:dyDescent="0.25">
      <c r="A33" t="s">
        <v>70</v>
      </c>
      <c r="B33" t="s">
        <v>49</v>
      </c>
      <c r="C33" s="1">
        <v>7478.5</v>
      </c>
      <c r="M33" s="1"/>
    </row>
    <row r="34" spans="1:13" x14ac:dyDescent="0.25">
      <c r="A34" t="s">
        <v>70</v>
      </c>
      <c r="B34" t="s">
        <v>50</v>
      </c>
      <c r="C34" s="1">
        <v>6021</v>
      </c>
      <c r="M34" s="1"/>
    </row>
    <row r="35" spans="1:13" x14ac:dyDescent="0.25">
      <c r="A35" t="s">
        <v>70</v>
      </c>
      <c r="B35" t="s">
        <v>51</v>
      </c>
      <c r="C35" s="1">
        <v>9706</v>
      </c>
      <c r="M35" s="1"/>
    </row>
    <row r="36" spans="1:13" x14ac:dyDescent="0.25">
      <c r="A36" t="s">
        <v>70</v>
      </c>
      <c r="B36" t="s">
        <v>55</v>
      </c>
      <c r="C36" s="1">
        <v>2498</v>
      </c>
      <c r="M36" s="1"/>
    </row>
    <row r="37" spans="1:13" x14ac:dyDescent="0.25">
      <c r="A37" t="s">
        <v>70</v>
      </c>
      <c r="B37" t="s">
        <v>54</v>
      </c>
      <c r="C37" s="1">
        <v>8525.5</v>
      </c>
      <c r="M37" s="1"/>
    </row>
    <row r="38" spans="1:13" x14ac:dyDescent="0.25">
      <c r="A38" t="s">
        <v>70</v>
      </c>
      <c r="B38" t="s">
        <v>48</v>
      </c>
      <c r="C38" s="1">
        <v>7573</v>
      </c>
      <c r="M38" s="1"/>
    </row>
    <row r="39" spans="1:13" x14ac:dyDescent="0.25">
      <c r="A39" t="s">
        <v>70</v>
      </c>
      <c r="B39" t="s">
        <v>53</v>
      </c>
      <c r="C39" s="1">
        <v>3378</v>
      </c>
      <c r="M39" s="1"/>
    </row>
    <row r="40" spans="1:13" x14ac:dyDescent="0.25">
      <c r="A40" t="s">
        <v>70</v>
      </c>
      <c r="B40" t="s">
        <v>71</v>
      </c>
      <c r="C40" s="1">
        <v>0.25</v>
      </c>
      <c r="M40" s="1"/>
    </row>
    <row r="41" spans="1:13" x14ac:dyDescent="0.25">
      <c r="A41" t="s">
        <v>72</v>
      </c>
      <c r="C41" s="1">
        <v>11</v>
      </c>
      <c r="M41" s="1"/>
    </row>
    <row r="42" spans="1:13" x14ac:dyDescent="0.25">
      <c r="A42" t="s">
        <v>72</v>
      </c>
      <c r="B42" t="s">
        <v>73</v>
      </c>
      <c r="C42" s="1">
        <v>4492</v>
      </c>
      <c r="M42" s="1"/>
    </row>
    <row r="43" spans="1:13" x14ac:dyDescent="0.25">
      <c r="A43" t="s">
        <v>74</v>
      </c>
      <c r="B43" t="s">
        <v>40</v>
      </c>
      <c r="C43" s="1">
        <v>6263</v>
      </c>
      <c r="M43" s="1"/>
    </row>
    <row r="44" spans="1:13" x14ac:dyDescent="0.25">
      <c r="A44" t="s">
        <v>74</v>
      </c>
      <c r="B44" t="s">
        <v>39</v>
      </c>
      <c r="C44" s="1">
        <v>3614</v>
      </c>
      <c r="M44" s="1"/>
    </row>
    <row r="45" spans="1:13" x14ac:dyDescent="0.25">
      <c r="A45" t="s">
        <v>75</v>
      </c>
      <c r="C45" s="1">
        <v>458</v>
      </c>
      <c r="M45" s="1"/>
    </row>
    <row r="46" spans="1:13" x14ac:dyDescent="0.25">
      <c r="A46" t="s">
        <v>75</v>
      </c>
      <c r="B46" t="s">
        <v>76</v>
      </c>
      <c r="C46" s="1">
        <v>16651.25</v>
      </c>
      <c r="M46" s="1"/>
    </row>
    <row r="47" spans="1:13" x14ac:dyDescent="0.25">
      <c r="A47" t="s">
        <v>75</v>
      </c>
      <c r="B47" t="s">
        <v>77</v>
      </c>
      <c r="C47" s="1">
        <v>19185.25</v>
      </c>
      <c r="M47" s="1"/>
    </row>
    <row r="48" spans="1:13" x14ac:dyDescent="0.25">
      <c r="A48" t="s">
        <v>75</v>
      </c>
      <c r="B48" t="s">
        <v>33</v>
      </c>
      <c r="C48" s="1">
        <v>7840</v>
      </c>
      <c r="M48" s="1"/>
    </row>
    <row r="49" spans="1:13" x14ac:dyDescent="0.25">
      <c r="A49" t="s">
        <v>75</v>
      </c>
      <c r="B49" t="s">
        <v>78</v>
      </c>
      <c r="C49" s="1">
        <v>11177.75</v>
      </c>
      <c r="M49" s="1"/>
    </row>
    <row r="50" spans="1:13" x14ac:dyDescent="0.25">
      <c r="A50" t="s">
        <v>75</v>
      </c>
      <c r="B50" t="s">
        <v>34</v>
      </c>
      <c r="C50" s="1">
        <v>9915</v>
      </c>
      <c r="M50" s="1"/>
    </row>
    <row r="51" spans="1:13" x14ac:dyDescent="0.25">
      <c r="A51" t="s">
        <v>75</v>
      </c>
      <c r="B51" t="s">
        <v>79</v>
      </c>
      <c r="C51" s="1">
        <v>8147</v>
      </c>
      <c r="M51" s="1"/>
    </row>
    <row r="52" spans="1:13" x14ac:dyDescent="0.25">
      <c r="A52" t="s">
        <v>80</v>
      </c>
      <c r="B52" t="s">
        <v>57</v>
      </c>
      <c r="C52" s="1">
        <v>10543</v>
      </c>
      <c r="M52" s="1"/>
    </row>
    <row r="53" spans="1:13" x14ac:dyDescent="0.25">
      <c r="A53" t="s">
        <v>80</v>
      </c>
      <c r="B53" t="s">
        <v>56</v>
      </c>
      <c r="C53" s="1">
        <v>10314</v>
      </c>
      <c r="M53" s="1"/>
    </row>
    <row r="54" spans="1:13" x14ac:dyDescent="0.25">
      <c r="A54" t="s">
        <v>80</v>
      </c>
      <c r="B54" t="s">
        <v>59</v>
      </c>
      <c r="C54" s="1">
        <v>5201</v>
      </c>
      <c r="M54" s="1"/>
    </row>
    <row r="55" spans="1:13" x14ac:dyDescent="0.25">
      <c r="A55" t="s">
        <v>80</v>
      </c>
      <c r="B55" t="s">
        <v>81</v>
      </c>
      <c r="C55" s="1">
        <v>9363</v>
      </c>
      <c r="M55" s="1"/>
    </row>
    <row r="56" spans="1:13" x14ac:dyDescent="0.25">
      <c r="A56" t="s">
        <v>80</v>
      </c>
      <c r="B56" t="s">
        <v>63</v>
      </c>
      <c r="C56" s="1">
        <v>18444.25</v>
      </c>
      <c r="M56" s="1"/>
    </row>
    <row r="57" spans="1:13" x14ac:dyDescent="0.25">
      <c r="A57" t="s">
        <v>80</v>
      </c>
      <c r="B57" t="s">
        <v>60</v>
      </c>
      <c r="C57" s="1">
        <v>12847.75</v>
      </c>
      <c r="M57" s="1"/>
    </row>
    <row r="58" spans="1:13" x14ac:dyDescent="0.25">
      <c r="A58" t="s">
        <v>80</v>
      </c>
      <c r="B58" t="s">
        <v>58</v>
      </c>
      <c r="C58" s="1">
        <v>9729</v>
      </c>
      <c r="M58" s="1"/>
    </row>
    <row r="59" spans="1:13" x14ac:dyDescent="0.25">
      <c r="A59" t="s">
        <v>80</v>
      </c>
      <c r="B59" t="s">
        <v>61</v>
      </c>
      <c r="C59" s="1">
        <v>11623</v>
      </c>
      <c r="M59" s="1"/>
    </row>
    <row r="60" spans="1:13" x14ac:dyDescent="0.25">
      <c r="A60" t="s">
        <v>80</v>
      </c>
      <c r="B60" t="s">
        <v>82</v>
      </c>
      <c r="C60" s="1">
        <v>10.25</v>
      </c>
      <c r="M60" s="1"/>
    </row>
    <row r="61" spans="1:13" x14ac:dyDescent="0.25">
      <c r="A61" t="s">
        <v>83</v>
      </c>
      <c r="B61" t="s">
        <v>44</v>
      </c>
      <c r="C61" s="1">
        <v>3969.5</v>
      </c>
      <c r="M61" s="1"/>
    </row>
    <row r="62" spans="1:13" x14ac:dyDescent="0.25">
      <c r="A62" t="s">
        <v>83</v>
      </c>
      <c r="B62" t="s">
        <v>46</v>
      </c>
      <c r="C62" s="1">
        <v>1483</v>
      </c>
      <c r="M62" s="1"/>
    </row>
    <row r="63" spans="1:13" x14ac:dyDescent="0.25">
      <c r="A63" t="s">
        <v>83</v>
      </c>
      <c r="B63" t="s">
        <v>45</v>
      </c>
      <c r="C63" s="1">
        <v>3131.5</v>
      </c>
      <c r="M63" s="1"/>
    </row>
    <row r="64" spans="1:13" x14ac:dyDescent="0.25">
      <c r="A64" t="s">
        <v>84</v>
      </c>
      <c r="B64" t="s">
        <v>40</v>
      </c>
      <c r="C64" s="1">
        <v>1783</v>
      </c>
      <c r="M64" s="1"/>
    </row>
    <row r="65" spans="1:13" x14ac:dyDescent="0.25">
      <c r="A65" t="s">
        <v>84</v>
      </c>
      <c r="B65" t="s">
        <v>39</v>
      </c>
      <c r="C65" s="1">
        <v>578.75</v>
      </c>
      <c r="M65" s="1"/>
    </row>
    <row r="66" spans="1:13" x14ac:dyDescent="0.25">
      <c r="A66" s="11" t="s">
        <v>31</v>
      </c>
      <c r="B66" s="10"/>
      <c r="C66" s="13">
        <v>303856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1219-E308-4455-8CCD-66F2606DBF0A}">
  <dimension ref="A2:P57"/>
  <sheetViews>
    <sheetView topLeftCell="A16" zoomScaleNormal="100" workbookViewId="0">
      <selection activeCell="C22" sqref="C22"/>
    </sheetView>
  </sheetViews>
  <sheetFormatPr defaultRowHeight="11.5" x14ac:dyDescent="0.25"/>
  <cols>
    <col min="1" max="1" width="33" bestFit="1" customWidth="1"/>
    <col min="2" max="2" width="25" bestFit="1" customWidth="1"/>
    <col min="3" max="3" width="25" customWidth="1"/>
  </cols>
  <sheetData>
    <row r="2" spans="1:16" x14ac:dyDescent="0.25">
      <c r="A2" s="9" t="s">
        <v>8</v>
      </c>
    </row>
    <row r="3" spans="1:16" x14ac:dyDescent="0.25">
      <c r="A3" s="9" t="s">
        <v>9</v>
      </c>
      <c r="B3" s="12" t="s">
        <v>85</v>
      </c>
      <c r="C3" s="12"/>
    </row>
    <row r="4" spans="1:16" ht="14.5" x14ac:dyDescent="0.35">
      <c r="A4" t="s">
        <v>11</v>
      </c>
      <c r="B4">
        <v>2254</v>
      </c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4"/>
    </row>
    <row r="5" spans="1:16" ht="14.5" x14ac:dyDescent="0.35">
      <c r="A5" t="s">
        <v>12</v>
      </c>
      <c r="B5">
        <v>366</v>
      </c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4"/>
    </row>
    <row r="6" spans="1:16" ht="14.5" x14ac:dyDescent="0.35">
      <c r="A6" t="s">
        <v>13</v>
      </c>
      <c r="B6">
        <v>23000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4"/>
    </row>
    <row r="7" spans="1:16" ht="14.5" x14ac:dyDescent="0.35">
      <c r="A7" t="s">
        <v>14</v>
      </c>
      <c r="B7">
        <v>5512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4"/>
    </row>
    <row r="8" spans="1:16" ht="14.5" x14ac:dyDescent="0.35">
      <c r="A8" t="s">
        <v>15</v>
      </c>
      <c r="B8">
        <v>8415</v>
      </c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4"/>
    </row>
    <row r="9" spans="1:16" ht="14.5" x14ac:dyDescent="0.35">
      <c r="A9" t="s">
        <v>16</v>
      </c>
      <c r="B9">
        <v>6234</v>
      </c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4"/>
    </row>
    <row r="10" spans="1:16" ht="14.5" x14ac:dyDescent="0.35">
      <c r="A10" t="s">
        <v>17</v>
      </c>
      <c r="B10">
        <v>9</v>
      </c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4"/>
    </row>
    <row r="11" spans="1:16" ht="14.5" x14ac:dyDescent="0.35">
      <c r="A11" t="s">
        <v>18</v>
      </c>
      <c r="B11">
        <v>5587</v>
      </c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4"/>
    </row>
    <row r="12" spans="1:16" ht="14.5" x14ac:dyDescent="0.35">
      <c r="A12" t="s">
        <v>19</v>
      </c>
      <c r="B12">
        <v>282</v>
      </c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4"/>
    </row>
    <row r="13" spans="1:16" ht="14.5" x14ac:dyDescent="0.35">
      <c r="A13" t="s">
        <v>20</v>
      </c>
      <c r="B13">
        <v>559</v>
      </c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4"/>
    </row>
    <row r="14" spans="1:16" ht="14.5" x14ac:dyDescent="0.35">
      <c r="A14" t="s">
        <v>21</v>
      </c>
      <c r="B14">
        <v>968</v>
      </c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4"/>
    </row>
    <row r="15" spans="1:16" ht="14.5" x14ac:dyDescent="0.35">
      <c r="A15" t="s">
        <v>22</v>
      </c>
      <c r="B15">
        <v>79137</v>
      </c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4"/>
    </row>
    <row r="16" spans="1:16" ht="14.5" x14ac:dyDescent="0.35">
      <c r="A16" t="s">
        <v>23</v>
      </c>
      <c r="B16">
        <v>53630</v>
      </c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4"/>
    </row>
    <row r="17" spans="1:16" ht="14.5" x14ac:dyDescent="0.35">
      <c r="A17" t="s">
        <v>24</v>
      </c>
      <c r="B17">
        <v>4908</v>
      </c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4"/>
    </row>
    <row r="18" spans="1:16" ht="14.5" x14ac:dyDescent="0.35">
      <c r="A18" t="s">
        <v>25</v>
      </c>
      <c r="B18">
        <v>3631</v>
      </c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4"/>
    </row>
    <row r="19" spans="1:16" ht="14.5" x14ac:dyDescent="0.35">
      <c r="A19" t="s">
        <v>26</v>
      </c>
      <c r="B19">
        <v>2712</v>
      </c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4"/>
    </row>
    <row r="20" spans="1:16" ht="14.5" x14ac:dyDescent="0.35">
      <c r="A20" t="s">
        <v>27</v>
      </c>
      <c r="B20">
        <v>57776</v>
      </c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4"/>
    </row>
    <row r="21" spans="1:16" ht="14.5" x14ac:dyDescent="0.35">
      <c r="A21" t="s">
        <v>30</v>
      </c>
      <c r="B21">
        <v>2956</v>
      </c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4"/>
    </row>
    <row r="22" spans="1:16" x14ac:dyDescent="0.25">
      <c r="A22" s="11" t="s">
        <v>31</v>
      </c>
      <c r="B22" s="11">
        <v>257936</v>
      </c>
      <c r="C22" s="9"/>
    </row>
    <row r="24" spans="1:16" x14ac:dyDescent="0.25">
      <c r="A24" s="9" t="s">
        <v>32</v>
      </c>
      <c r="C24" s="12" t="s">
        <v>85</v>
      </c>
    </row>
    <row r="25" spans="1:16" ht="14.5" x14ac:dyDescent="0.35">
      <c r="A25" t="s">
        <v>66</v>
      </c>
      <c r="B25" t="s">
        <v>41</v>
      </c>
      <c r="C25">
        <v>6194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4"/>
    </row>
    <row r="26" spans="1:16" ht="14.5" x14ac:dyDescent="0.35">
      <c r="A26" t="s">
        <v>66</v>
      </c>
      <c r="B26" t="s">
        <v>42</v>
      </c>
      <c r="C26">
        <v>22177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4"/>
    </row>
    <row r="27" spans="1:16" ht="14.5" x14ac:dyDescent="0.35">
      <c r="A27" t="s">
        <v>66</v>
      </c>
      <c r="B27" t="s">
        <v>43</v>
      </c>
      <c r="C27">
        <v>6452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4"/>
    </row>
    <row r="28" spans="1:16" ht="14.5" x14ac:dyDescent="0.35">
      <c r="A28" t="s">
        <v>70</v>
      </c>
      <c r="B28" t="s">
        <v>52</v>
      </c>
      <c r="C28">
        <v>5968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4"/>
    </row>
    <row r="29" spans="1:16" ht="14.5" x14ac:dyDescent="0.35">
      <c r="A29" t="s">
        <v>70</v>
      </c>
      <c r="B29" t="s">
        <v>47</v>
      </c>
      <c r="C29">
        <v>12129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4"/>
    </row>
    <row r="30" spans="1:16" ht="14.5" x14ac:dyDescent="0.35">
      <c r="A30" t="s">
        <v>70</v>
      </c>
      <c r="B30" t="s">
        <v>49</v>
      </c>
      <c r="C30">
        <v>6715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4"/>
    </row>
    <row r="31" spans="1:16" ht="14.5" x14ac:dyDescent="0.35">
      <c r="A31" t="s">
        <v>70</v>
      </c>
      <c r="B31" t="s">
        <v>50</v>
      </c>
      <c r="C31">
        <v>3439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4"/>
    </row>
    <row r="32" spans="1:16" ht="14.5" x14ac:dyDescent="0.35">
      <c r="A32" t="s">
        <v>70</v>
      </c>
      <c r="B32" t="s">
        <v>51</v>
      </c>
      <c r="C32">
        <v>9149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4"/>
    </row>
    <row r="33" spans="1:16" ht="14.5" x14ac:dyDescent="0.35">
      <c r="A33" t="s">
        <v>70</v>
      </c>
      <c r="B33" t="s">
        <v>55</v>
      </c>
      <c r="C33">
        <v>4159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14"/>
    </row>
    <row r="34" spans="1:16" ht="14.5" x14ac:dyDescent="0.35">
      <c r="A34" t="s">
        <v>70</v>
      </c>
      <c r="B34" t="s">
        <v>54</v>
      </c>
      <c r="C34">
        <v>6383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4"/>
    </row>
    <row r="35" spans="1:16" ht="14.5" x14ac:dyDescent="0.35">
      <c r="A35" t="s">
        <v>70</v>
      </c>
      <c r="B35" t="s">
        <v>48</v>
      </c>
      <c r="C35">
        <v>4562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14"/>
    </row>
    <row r="36" spans="1:16" ht="14.5" x14ac:dyDescent="0.35">
      <c r="A36" t="s">
        <v>70</v>
      </c>
      <c r="B36" t="s">
        <v>53</v>
      </c>
      <c r="C36">
        <v>2739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4"/>
    </row>
    <row r="37" spans="1:16" ht="14.5" x14ac:dyDescent="0.35">
      <c r="A37" t="s">
        <v>72</v>
      </c>
      <c r="B37" t="s">
        <v>73</v>
      </c>
      <c r="C37">
        <v>7874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14"/>
    </row>
    <row r="38" spans="1:16" ht="14.5" x14ac:dyDescent="0.35">
      <c r="A38" t="s">
        <v>75</v>
      </c>
      <c r="B38" t="s">
        <v>76</v>
      </c>
      <c r="C38">
        <v>18626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4"/>
    </row>
    <row r="39" spans="1:16" ht="14.5" x14ac:dyDescent="0.35">
      <c r="A39" t="s">
        <v>75</v>
      </c>
      <c r="B39" t="s">
        <v>77</v>
      </c>
      <c r="C39">
        <v>23003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14"/>
    </row>
    <row r="40" spans="1:16" ht="14.5" x14ac:dyDescent="0.35">
      <c r="A40" t="s">
        <v>75</v>
      </c>
      <c r="B40" t="s">
        <v>33</v>
      </c>
      <c r="C40">
        <v>7460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14"/>
    </row>
    <row r="41" spans="1:16" ht="14.5" x14ac:dyDescent="0.35">
      <c r="A41" t="s">
        <v>75</v>
      </c>
      <c r="B41" t="s">
        <v>78</v>
      </c>
      <c r="C41">
        <v>7186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14"/>
    </row>
    <row r="42" spans="1:16" ht="14.5" x14ac:dyDescent="0.35">
      <c r="A42" t="s">
        <v>75</v>
      </c>
      <c r="B42" t="s">
        <v>34</v>
      </c>
      <c r="C42">
        <v>9438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14"/>
    </row>
    <row r="43" spans="1:16" ht="14.5" x14ac:dyDescent="0.35">
      <c r="A43" t="s">
        <v>75</v>
      </c>
      <c r="B43" t="s">
        <v>79</v>
      </c>
      <c r="C43">
        <v>13884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14"/>
    </row>
    <row r="44" spans="1:16" ht="14.5" x14ac:dyDescent="0.35">
      <c r="A44" t="s">
        <v>80</v>
      </c>
      <c r="B44" t="s">
        <v>59</v>
      </c>
      <c r="C44">
        <v>2222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4"/>
    </row>
    <row r="45" spans="1:16" ht="14.5" x14ac:dyDescent="0.35">
      <c r="A45" t="s">
        <v>80</v>
      </c>
      <c r="B45" t="s">
        <v>81</v>
      </c>
      <c r="C45">
        <v>8989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14"/>
    </row>
    <row r="46" spans="1:16" ht="14.5" x14ac:dyDescent="0.35">
      <c r="A46" t="s">
        <v>80</v>
      </c>
      <c r="B46" t="s">
        <v>60</v>
      </c>
      <c r="C46">
        <v>8360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14"/>
    </row>
    <row r="47" spans="1:16" ht="14.5" x14ac:dyDescent="0.35">
      <c r="A47" t="s">
        <v>80</v>
      </c>
      <c r="B47" t="s">
        <v>58</v>
      </c>
      <c r="C47">
        <v>4555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14"/>
    </row>
    <row r="48" spans="1:16" ht="14.5" x14ac:dyDescent="0.35">
      <c r="A48" t="s">
        <v>80</v>
      </c>
      <c r="B48" t="s">
        <v>61</v>
      </c>
      <c r="C48">
        <v>8420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14"/>
    </row>
    <row r="49" spans="1:16" ht="14.5" x14ac:dyDescent="0.35">
      <c r="A49" t="s">
        <v>80</v>
      </c>
      <c r="B49" t="s">
        <v>86</v>
      </c>
      <c r="C49">
        <v>5905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14"/>
    </row>
    <row r="50" spans="1:16" ht="14.5" x14ac:dyDescent="0.35">
      <c r="A50" t="s">
        <v>80</v>
      </c>
      <c r="B50" t="s">
        <v>87</v>
      </c>
      <c r="C50">
        <v>5333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4"/>
    </row>
    <row r="51" spans="1:16" ht="14.5" x14ac:dyDescent="0.35">
      <c r="A51" t="s">
        <v>80</v>
      </c>
      <c r="B51" t="s">
        <v>88</v>
      </c>
      <c r="C51">
        <v>15955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14"/>
    </row>
    <row r="52" spans="1:16" ht="14.5" x14ac:dyDescent="0.35">
      <c r="A52" t="s">
        <v>83</v>
      </c>
      <c r="B52" t="s">
        <v>44</v>
      </c>
      <c r="C52">
        <v>4462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14"/>
    </row>
    <row r="53" spans="1:16" ht="14.5" x14ac:dyDescent="0.35">
      <c r="A53" t="s">
        <v>83</v>
      </c>
      <c r="B53" t="s">
        <v>45</v>
      </c>
      <c r="C53">
        <v>3544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4"/>
    </row>
    <row r="54" spans="1:16" ht="14.5" x14ac:dyDescent="0.35">
      <c r="A54" t="s">
        <v>83</v>
      </c>
      <c r="B54" t="s">
        <v>89</v>
      </c>
      <c r="C54">
        <v>1134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4"/>
    </row>
    <row r="55" spans="1:16" ht="14.5" x14ac:dyDescent="0.35">
      <c r="A55" t="s">
        <v>84</v>
      </c>
      <c r="B55" t="s">
        <v>40</v>
      </c>
      <c r="C55">
        <v>8369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4"/>
    </row>
    <row r="56" spans="1:16" ht="14.5" x14ac:dyDescent="0.35">
      <c r="A56" t="s">
        <v>84</v>
      </c>
      <c r="B56" t="s">
        <v>39</v>
      </c>
      <c r="C56">
        <v>3151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4"/>
    </row>
    <row r="57" spans="1:16" x14ac:dyDescent="0.25">
      <c r="A57" s="11" t="s">
        <v>31</v>
      </c>
      <c r="B57" s="10"/>
      <c r="C57" s="13">
        <f>SUM(C25:C56)</f>
        <v>257936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11DF-CB8A-4B9A-B6BF-8E5FF66A787D}">
  <dimension ref="A2:P39"/>
  <sheetViews>
    <sheetView tabSelected="1" workbookViewId="0">
      <selection activeCell="E41" sqref="E41"/>
    </sheetView>
  </sheetViews>
  <sheetFormatPr defaultRowHeight="11.5" x14ac:dyDescent="0.25"/>
  <cols>
    <col min="1" max="1" width="33" bestFit="1" customWidth="1"/>
    <col min="2" max="2" width="25" bestFit="1" customWidth="1"/>
    <col min="3" max="3" width="25" customWidth="1"/>
  </cols>
  <sheetData>
    <row r="2" spans="1:16" x14ac:dyDescent="0.25">
      <c r="A2" s="9" t="s">
        <v>8</v>
      </c>
    </row>
    <row r="3" spans="1:16" x14ac:dyDescent="0.25">
      <c r="A3" s="9"/>
      <c r="B3" s="12"/>
      <c r="C3" s="12"/>
    </row>
    <row r="4" spans="1:16" x14ac:dyDescent="0.25">
      <c r="A4" s="9" t="s">
        <v>32</v>
      </c>
      <c r="C4" s="12" t="s">
        <v>90</v>
      </c>
    </row>
    <row r="5" spans="1:16" ht="14.5" x14ac:dyDescent="0.35">
      <c r="A5" t="s">
        <v>66</v>
      </c>
      <c r="B5" t="s">
        <v>41</v>
      </c>
      <c r="C5">
        <v>4964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4"/>
    </row>
    <row r="6" spans="1:16" ht="14.5" x14ac:dyDescent="0.35">
      <c r="A6" t="s">
        <v>66</v>
      </c>
      <c r="B6" t="s">
        <v>42</v>
      </c>
      <c r="C6">
        <v>13061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4"/>
    </row>
    <row r="7" spans="1:16" ht="14.5" x14ac:dyDescent="0.35">
      <c r="A7" t="s">
        <v>66</v>
      </c>
      <c r="B7" t="s">
        <v>43</v>
      </c>
      <c r="C7">
        <v>5151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4"/>
    </row>
    <row r="8" spans="1:16" ht="14.5" x14ac:dyDescent="0.35">
      <c r="A8" t="s">
        <v>70</v>
      </c>
      <c r="B8" t="s">
        <v>52</v>
      </c>
      <c r="C8">
        <v>3136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4"/>
    </row>
    <row r="9" spans="1:16" ht="14.5" x14ac:dyDescent="0.35">
      <c r="A9" t="s">
        <v>70</v>
      </c>
      <c r="B9" t="s">
        <v>47</v>
      </c>
      <c r="C9">
        <v>8224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4"/>
    </row>
    <row r="10" spans="1:16" ht="14.5" x14ac:dyDescent="0.35">
      <c r="A10" t="s">
        <v>70</v>
      </c>
      <c r="B10" t="s">
        <v>49</v>
      </c>
      <c r="C10">
        <v>4530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4"/>
    </row>
    <row r="11" spans="1:16" ht="14.5" x14ac:dyDescent="0.35">
      <c r="A11" t="s">
        <v>70</v>
      </c>
      <c r="B11" t="s">
        <v>50</v>
      </c>
      <c r="C11">
        <v>1791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4"/>
    </row>
    <row r="12" spans="1:16" ht="14.5" x14ac:dyDescent="0.35">
      <c r="A12" t="s">
        <v>70</v>
      </c>
      <c r="B12" t="s">
        <v>51</v>
      </c>
      <c r="C12">
        <v>4464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4"/>
    </row>
    <row r="13" spans="1:16" ht="14.5" x14ac:dyDescent="0.35">
      <c r="A13" t="s">
        <v>70</v>
      </c>
      <c r="B13" t="s">
        <v>55</v>
      </c>
      <c r="C13">
        <v>3365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4"/>
    </row>
    <row r="14" spans="1:16" ht="14.5" x14ac:dyDescent="0.35">
      <c r="A14" t="s">
        <v>70</v>
      </c>
      <c r="B14" t="s">
        <v>54</v>
      </c>
      <c r="C14">
        <v>4019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4"/>
    </row>
    <row r="15" spans="1:16" ht="14.5" x14ac:dyDescent="0.35">
      <c r="A15" t="s">
        <v>70</v>
      </c>
      <c r="B15" t="s">
        <v>48</v>
      </c>
      <c r="C15">
        <v>4786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4"/>
    </row>
    <row r="16" spans="1:16" ht="14.5" x14ac:dyDescent="0.35">
      <c r="A16" t="s">
        <v>70</v>
      </c>
      <c r="B16" t="s">
        <v>53</v>
      </c>
      <c r="C16">
        <v>3015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4"/>
    </row>
    <row r="17" spans="1:16" ht="14.5" x14ac:dyDescent="0.35">
      <c r="A17" t="s">
        <v>72</v>
      </c>
      <c r="B17" t="s">
        <v>73</v>
      </c>
      <c r="C17">
        <v>5943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4"/>
    </row>
    <row r="18" spans="1:16" ht="14.5" x14ac:dyDescent="0.35">
      <c r="A18" t="s">
        <v>75</v>
      </c>
      <c r="B18" t="s">
        <v>76</v>
      </c>
      <c r="C18">
        <v>7691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4"/>
    </row>
    <row r="19" spans="1:16" ht="14.5" x14ac:dyDescent="0.35">
      <c r="A19" t="s">
        <v>75</v>
      </c>
      <c r="B19" t="s">
        <v>77</v>
      </c>
      <c r="C19">
        <v>12194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4"/>
    </row>
    <row r="20" spans="1:16" ht="14.5" x14ac:dyDescent="0.35">
      <c r="A20" t="s">
        <v>75</v>
      </c>
      <c r="B20" t="s">
        <v>33</v>
      </c>
      <c r="C20">
        <v>4200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4"/>
    </row>
    <row r="21" spans="1:16" ht="14.5" x14ac:dyDescent="0.35">
      <c r="A21" t="s">
        <v>75</v>
      </c>
      <c r="B21" t="s">
        <v>78</v>
      </c>
      <c r="C21">
        <v>6788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4"/>
    </row>
    <row r="22" spans="1:16" ht="14.5" x14ac:dyDescent="0.35">
      <c r="A22" t="s">
        <v>75</v>
      </c>
      <c r="B22" t="s">
        <v>34</v>
      </c>
      <c r="C22">
        <v>6277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4"/>
    </row>
    <row r="23" spans="1:16" ht="14.5" x14ac:dyDescent="0.35">
      <c r="A23" t="s">
        <v>75</v>
      </c>
      <c r="B23" t="s">
        <v>79</v>
      </c>
      <c r="C23">
        <v>6755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4"/>
    </row>
    <row r="24" spans="1:16" ht="14.5" x14ac:dyDescent="0.35">
      <c r="A24" t="s">
        <v>80</v>
      </c>
      <c r="B24" t="s">
        <v>59</v>
      </c>
      <c r="C24">
        <v>2690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4"/>
    </row>
    <row r="25" spans="1:16" ht="14.5" x14ac:dyDescent="0.35">
      <c r="A25" t="s">
        <v>80</v>
      </c>
      <c r="B25" t="s">
        <v>81</v>
      </c>
      <c r="C25">
        <v>3736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4"/>
    </row>
    <row r="26" spans="1:16" ht="14.5" x14ac:dyDescent="0.35">
      <c r="A26" t="s">
        <v>80</v>
      </c>
      <c r="B26" t="s">
        <v>60</v>
      </c>
      <c r="C26">
        <v>3257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4"/>
    </row>
    <row r="27" spans="1:16" ht="14.5" x14ac:dyDescent="0.35">
      <c r="A27" t="s">
        <v>80</v>
      </c>
      <c r="B27" t="s">
        <v>58</v>
      </c>
      <c r="C27">
        <v>2235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4"/>
    </row>
    <row r="28" spans="1:16" ht="14.5" x14ac:dyDescent="0.35">
      <c r="A28" t="s">
        <v>80</v>
      </c>
      <c r="B28" t="s">
        <v>61</v>
      </c>
      <c r="C28">
        <v>11295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4"/>
    </row>
    <row r="29" spans="1:16" ht="14.5" x14ac:dyDescent="0.35">
      <c r="A29" t="s">
        <v>80</v>
      </c>
      <c r="B29" t="s">
        <v>86</v>
      </c>
      <c r="C29">
        <v>5268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4"/>
    </row>
    <row r="30" spans="1:16" ht="14.5" x14ac:dyDescent="0.35">
      <c r="A30" t="s">
        <v>80</v>
      </c>
      <c r="B30" t="s">
        <v>87</v>
      </c>
      <c r="C30">
        <v>5720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14"/>
    </row>
    <row r="31" spans="1:16" ht="14.5" x14ac:dyDescent="0.35">
      <c r="A31" t="s">
        <v>80</v>
      </c>
      <c r="B31" t="s">
        <v>88</v>
      </c>
      <c r="C31">
        <v>7012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14"/>
    </row>
    <row r="32" spans="1:16" ht="14.5" x14ac:dyDescent="0.35">
      <c r="A32" t="s">
        <v>83</v>
      </c>
      <c r="B32" t="s">
        <v>44</v>
      </c>
      <c r="C32">
        <v>2264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4"/>
    </row>
    <row r="33" spans="1:16" ht="14.5" x14ac:dyDescent="0.35">
      <c r="A33" t="s">
        <v>83</v>
      </c>
      <c r="B33" t="s">
        <v>45</v>
      </c>
      <c r="C33">
        <v>2029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14"/>
    </row>
    <row r="34" spans="1:16" ht="14.5" x14ac:dyDescent="0.35">
      <c r="A34" t="s">
        <v>83</v>
      </c>
      <c r="B34" t="s">
        <v>89</v>
      </c>
      <c r="C34">
        <v>1523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4"/>
    </row>
    <row r="35" spans="1:16" ht="14.5" x14ac:dyDescent="0.35">
      <c r="A35" t="s">
        <v>84</v>
      </c>
      <c r="B35" t="s">
        <v>40</v>
      </c>
      <c r="C35">
        <v>5997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14"/>
    </row>
    <row r="36" spans="1:16" ht="14.5" x14ac:dyDescent="0.35">
      <c r="A36" t="s">
        <v>84</v>
      </c>
      <c r="B36" t="s">
        <v>39</v>
      </c>
      <c r="C36">
        <v>2583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4"/>
    </row>
    <row r="37" spans="1:16" x14ac:dyDescent="0.25">
      <c r="A37" s="11" t="s">
        <v>31</v>
      </c>
      <c r="B37" s="10"/>
      <c r="C37" s="13">
        <f>SUM(C5:C36)</f>
        <v>165963</v>
      </c>
    </row>
    <row r="39" spans="1:16" x14ac:dyDescent="0.25">
      <c r="C39">
        <f>C37*2</f>
        <v>331926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p" ma:contentTypeID="0x0120000A10EDB9658A4847985C5D812FDD3360" ma:contentTypeVersion="0" ma:contentTypeDescription="Een nieuwe map maken." ma:contentTypeScope="" ma:versionID="addaf3dd13da4549b00d1f7ea2d884e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b041536466bbd6acba96e9071b1b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Aantal onderliggende objecten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Aantal onderliggende mappen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246572B6-57E1-4849-BEB2-FF2BFB0DFE7C}"/>
</file>

<file path=customXml/itemProps2.xml><?xml version="1.0" encoding="utf-8"?>
<ds:datastoreItem xmlns:ds="http://schemas.openxmlformats.org/officeDocument/2006/customXml" ds:itemID="{FDB6A565-0961-47F1-B575-E7E2B942A180}">
  <ds:schemaRefs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8712C6C-1A72-470E-8654-7032F8EAE0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Overzicht.</vt:lpstr>
      <vt:lpstr>2019</vt:lpstr>
      <vt:lpstr>2020</vt:lpstr>
      <vt:lpstr>2021</vt:lpstr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Lisanne Korfage</dc:creator>
  <cp:keywords/>
  <dc:description/>
  <cp:lastModifiedBy>Marielle Hintzen</cp:lastModifiedBy>
  <cp:revision/>
  <dcterms:created xsi:type="dcterms:W3CDTF">2022-10-11T11:19:46Z</dcterms:created>
  <dcterms:modified xsi:type="dcterms:W3CDTF">2022-11-03T22:00:18Z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0x0120000A10EDB9658A4847985C5D812FDD3360</vt:lpwstr>
  </property>
</Properties>
</file>