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ichard\Desktop\"/>
    </mc:Choice>
  </mc:AlternateContent>
  <xr:revisionPtr revIDLastSave="0" documentId="8_{FFBA8A98-4BA8-4E4B-9DEC-5EFB9F614E5A}" xr6:coauthVersionLast="47" xr6:coauthVersionMax="47" xr10:uidLastSave="{00000000-0000-0000-0000-000000000000}"/>
  <bookViews>
    <workbookView xWindow="-120" yWindow="-120" windowWidth="29040" windowHeight="15840" firstSheet="5" activeTab="10" xr2:uid="{FB2AE035-3F18-4581-9F8A-A4A3B2CE0DAE}"/>
  </bookViews>
  <sheets>
    <sheet name="Totaal inschrijfsom" sheetId="1" r:id="rId1"/>
    <sheet name="Catullusweg 440" sheetId="6" r:id="rId2"/>
    <sheet name="Aalreep 8" sheetId="7" r:id="rId3"/>
    <sheet name="Cromme Meth 70" sheetId="27" r:id="rId4"/>
    <sheet name="Guido Gezelleweg 24" sheetId="10" r:id="rId5"/>
    <sheet name="Katendrechtse Lagedijk 186" sheetId="13" r:id="rId6"/>
    <sheet name="KLD Gymzaal" sheetId="11" r:id="rId7"/>
    <sheet name="Kelloggplaats 340" sheetId="15" r:id="rId8"/>
    <sheet name="Hoensbroeksingel 15" sheetId="26" r:id="rId9"/>
    <sheet name="Molecatensingel 250" sheetId="25" r:id="rId10"/>
    <sheet name="Noorderhagen 80" sheetId="24" r:id="rId11"/>
    <sheet name="Sportlaan 80" sheetId="23" r:id="rId12"/>
    <sheet name="Natersweg 7" sheetId="22" r:id="rId13"/>
    <sheet name="Klaverstraat 44" sheetId="21" r:id="rId14"/>
    <sheet name="Gymzaal Kromme Hagen" sheetId="20" r:id="rId15"/>
    <sheet name="Vestastraat 15" sheetId="19" r:id="rId16"/>
    <sheet name="Herenoord 10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24" l="1"/>
  <c r="L37" i="13"/>
  <c r="L36" i="26"/>
  <c r="B15" i="1" s="1"/>
  <c r="L24" i="27"/>
  <c r="L25" i="27"/>
  <c r="L26" i="27"/>
  <c r="L27" i="27"/>
  <c r="J23" i="27"/>
  <c r="J24" i="27"/>
  <c r="J25" i="27"/>
  <c r="J26" i="27"/>
  <c r="J27" i="27"/>
  <c r="B22" i="1"/>
  <c r="B23" i="1"/>
  <c r="L37" i="18"/>
  <c r="L38" i="19"/>
  <c r="B21" i="1"/>
  <c r="L38" i="20"/>
  <c r="B20" i="1"/>
  <c r="L38" i="21"/>
  <c r="B19" i="1"/>
  <c r="L38" i="22"/>
  <c r="L37" i="23"/>
  <c r="L37" i="25"/>
  <c r="L38" i="11"/>
  <c r="B11" i="1"/>
  <c r="L37" i="10"/>
  <c r="J34" i="27" l="1"/>
  <c r="L34" i="27" s="1"/>
  <c r="J33" i="27"/>
  <c r="L33" i="27" s="1"/>
  <c r="J32" i="27"/>
  <c r="L32" i="27" s="1"/>
  <c r="L23" i="27"/>
  <c r="L19" i="27"/>
  <c r="L18" i="27"/>
  <c r="L17" i="27"/>
  <c r="L16" i="27"/>
  <c r="L15" i="27"/>
  <c r="L14" i="27"/>
  <c r="L35" i="27" l="1"/>
  <c r="L20" i="27"/>
  <c r="L28" i="27"/>
  <c r="L38" i="27" l="1"/>
  <c r="B10" i="1" s="1"/>
  <c r="J32" i="26" l="1"/>
  <c r="L32" i="26" s="1"/>
  <c r="J31" i="26"/>
  <c r="L31" i="26" s="1"/>
  <c r="J30" i="26"/>
  <c r="L30" i="26" s="1"/>
  <c r="J25" i="26"/>
  <c r="L25" i="26" s="1"/>
  <c r="J24" i="26"/>
  <c r="L24" i="26" s="1"/>
  <c r="J23" i="26"/>
  <c r="L23" i="26" s="1"/>
  <c r="L19" i="26"/>
  <c r="L18" i="26"/>
  <c r="L17" i="26"/>
  <c r="L16" i="26"/>
  <c r="L15" i="26"/>
  <c r="L14" i="26"/>
  <c r="L20" i="26" s="1"/>
  <c r="J33" i="25"/>
  <c r="L33" i="25" s="1"/>
  <c r="J32" i="25"/>
  <c r="L32" i="25" s="1"/>
  <c r="J31" i="25"/>
  <c r="L31" i="25" s="1"/>
  <c r="J26" i="25"/>
  <c r="L26" i="25" s="1"/>
  <c r="J25" i="25"/>
  <c r="L25" i="25" s="1"/>
  <c r="J24" i="25"/>
  <c r="L24" i="25" s="1"/>
  <c r="J23" i="25"/>
  <c r="L23" i="25" s="1"/>
  <c r="L19" i="25"/>
  <c r="L18" i="25"/>
  <c r="L17" i="25"/>
  <c r="L16" i="25"/>
  <c r="L15" i="25"/>
  <c r="L14" i="25"/>
  <c r="J33" i="24"/>
  <c r="L33" i="24" s="1"/>
  <c r="J32" i="24"/>
  <c r="L32" i="24" s="1"/>
  <c r="J31" i="24"/>
  <c r="L31" i="24" s="1"/>
  <c r="J26" i="24"/>
  <c r="L26" i="24" s="1"/>
  <c r="J25" i="24"/>
  <c r="L25" i="24" s="1"/>
  <c r="J24" i="24"/>
  <c r="L24" i="24" s="1"/>
  <c r="J23" i="24"/>
  <c r="L23" i="24" s="1"/>
  <c r="L19" i="24"/>
  <c r="L18" i="24"/>
  <c r="L17" i="24"/>
  <c r="L16" i="24"/>
  <c r="L15" i="24"/>
  <c r="L14" i="24"/>
  <c r="J33" i="23"/>
  <c r="L33" i="23" s="1"/>
  <c r="J32" i="23"/>
  <c r="L32" i="23" s="1"/>
  <c r="J31" i="23"/>
  <c r="L31" i="23" s="1"/>
  <c r="J26" i="23"/>
  <c r="L26" i="23" s="1"/>
  <c r="J25" i="23"/>
  <c r="L25" i="23" s="1"/>
  <c r="J24" i="23"/>
  <c r="L24" i="23" s="1"/>
  <c r="J23" i="23"/>
  <c r="L23" i="23" s="1"/>
  <c r="L19" i="23"/>
  <c r="L18" i="23"/>
  <c r="L17" i="23"/>
  <c r="L16" i="23"/>
  <c r="L15" i="23"/>
  <c r="L14" i="23"/>
  <c r="J34" i="22"/>
  <c r="L34" i="22" s="1"/>
  <c r="J33" i="22"/>
  <c r="L33" i="22" s="1"/>
  <c r="J32" i="22"/>
  <c r="L32" i="22" s="1"/>
  <c r="J27" i="22"/>
  <c r="L27" i="22" s="1"/>
  <c r="J26" i="22"/>
  <c r="L26" i="22" s="1"/>
  <c r="J25" i="22"/>
  <c r="L25" i="22" s="1"/>
  <c r="J24" i="22"/>
  <c r="L24" i="22" s="1"/>
  <c r="J23" i="22"/>
  <c r="L23" i="22" s="1"/>
  <c r="L19" i="22"/>
  <c r="L18" i="22"/>
  <c r="L17" i="22"/>
  <c r="L16" i="22"/>
  <c r="L15" i="22"/>
  <c r="L14" i="22"/>
  <c r="J34" i="21"/>
  <c r="L34" i="21" s="1"/>
  <c r="J33" i="21"/>
  <c r="L33" i="21" s="1"/>
  <c r="J32" i="21"/>
  <c r="L32" i="21" s="1"/>
  <c r="J27" i="21"/>
  <c r="L27" i="21" s="1"/>
  <c r="J26" i="21"/>
  <c r="L26" i="21" s="1"/>
  <c r="J25" i="21"/>
  <c r="L25" i="21" s="1"/>
  <c r="J24" i="21"/>
  <c r="L24" i="21" s="1"/>
  <c r="J23" i="21"/>
  <c r="L23" i="21" s="1"/>
  <c r="L19" i="21"/>
  <c r="L18" i="21"/>
  <c r="L17" i="21"/>
  <c r="L16" i="21"/>
  <c r="L15" i="21"/>
  <c r="L14" i="21"/>
  <c r="J34" i="20"/>
  <c r="L34" i="20" s="1"/>
  <c r="J33" i="20"/>
  <c r="L33" i="20" s="1"/>
  <c r="J32" i="20"/>
  <c r="L32" i="20" s="1"/>
  <c r="J27" i="20"/>
  <c r="L27" i="20" s="1"/>
  <c r="J26" i="20"/>
  <c r="L26" i="20" s="1"/>
  <c r="J25" i="20"/>
  <c r="L25" i="20" s="1"/>
  <c r="J24" i="20"/>
  <c r="L24" i="20" s="1"/>
  <c r="J23" i="20"/>
  <c r="L23" i="20" s="1"/>
  <c r="L19" i="20"/>
  <c r="L18" i="20"/>
  <c r="L17" i="20"/>
  <c r="L16" i="20"/>
  <c r="L15" i="20"/>
  <c r="L14" i="20"/>
  <c r="J34" i="19"/>
  <c r="L34" i="19" s="1"/>
  <c r="J33" i="19"/>
  <c r="L33" i="19" s="1"/>
  <c r="J32" i="19"/>
  <c r="L32" i="19" s="1"/>
  <c r="J27" i="19"/>
  <c r="L27" i="19" s="1"/>
  <c r="J26" i="19"/>
  <c r="L26" i="19" s="1"/>
  <c r="J25" i="19"/>
  <c r="L25" i="19" s="1"/>
  <c r="J24" i="19"/>
  <c r="L24" i="19" s="1"/>
  <c r="J23" i="19"/>
  <c r="L23" i="19" s="1"/>
  <c r="L19" i="19"/>
  <c r="L18" i="19"/>
  <c r="L17" i="19"/>
  <c r="L16" i="19"/>
  <c r="L15" i="19"/>
  <c r="L20" i="19" s="1"/>
  <c r="L14" i="19"/>
  <c r="J33" i="18"/>
  <c r="L33" i="18" s="1"/>
  <c r="J32" i="18"/>
  <c r="L32" i="18" s="1"/>
  <c r="J31" i="18"/>
  <c r="L31" i="18" s="1"/>
  <c r="J26" i="18"/>
  <c r="L26" i="18" s="1"/>
  <c r="J25" i="18"/>
  <c r="L25" i="18" s="1"/>
  <c r="J24" i="18"/>
  <c r="L24" i="18" s="1"/>
  <c r="J23" i="18"/>
  <c r="L23" i="18" s="1"/>
  <c r="L19" i="18"/>
  <c r="L18" i="18"/>
  <c r="L17" i="18"/>
  <c r="L16" i="18"/>
  <c r="L15" i="18"/>
  <c r="L14" i="18"/>
  <c r="J33" i="15"/>
  <c r="L33" i="15" s="1"/>
  <c r="J32" i="15"/>
  <c r="L32" i="15" s="1"/>
  <c r="J31" i="15"/>
  <c r="L31" i="15" s="1"/>
  <c r="J26" i="15"/>
  <c r="L26" i="15" s="1"/>
  <c r="J25" i="15"/>
  <c r="L25" i="15" s="1"/>
  <c r="J24" i="15"/>
  <c r="L24" i="15" s="1"/>
  <c r="J23" i="15"/>
  <c r="L23" i="15" s="1"/>
  <c r="L19" i="15"/>
  <c r="L18" i="15"/>
  <c r="L17" i="15"/>
  <c r="L16" i="15"/>
  <c r="L15" i="15"/>
  <c r="L14" i="15"/>
  <c r="J33" i="13"/>
  <c r="L33" i="13" s="1"/>
  <c r="J32" i="13"/>
  <c r="L32" i="13" s="1"/>
  <c r="J31" i="13"/>
  <c r="L31" i="13" s="1"/>
  <c r="J26" i="13"/>
  <c r="L26" i="13" s="1"/>
  <c r="J25" i="13"/>
  <c r="L25" i="13" s="1"/>
  <c r="J24" i="13"/>
  <c r="L24" i="13" s="1"/>
  <c r="J23" i="13"/>
  <c r="L23" i="13" s="1"/>
  <c r="L19" i="13"/>
  <c r="L18" i="13"/>
  <c r="L17" i="13"/>
  <c r="L16" i="13"/>
  <c r="L15" i="13"/>
  <c r="L14" i="13"/>
  <c r="J34" i="11"/>
  <c r="L34" i="11" s="1"/>
  <c r="J33" i="11"/>
  <c r="L33" i="11" s="1"/>
  <c r="J32" i="11"/>
  <c r="L32" i="11" s="1"/>
  <c r="J27" i="11"/>
  <c r="L27" i="11" s="1"/>
  <c r="J26" i="11"/>
  <c r="L26" i="11" s="1"/>
  <c r="J25" i="11"/>
  <c r="L25" i="11" s="1"/>
  <c r="J24" i="11"/>
  <c r="L24" i="11" s="1"/>
  <c r="J23" i="11"/>
  <c r="L23" i="11" s="1"/>
  <c r="L19" i="11"/>
  <c r="L18" i="11"/>
  <c r="L17" i="11"/>
  <c r="L16" i="11"/>
  <c r="L15" i="11"/>
  <c r="L14" i="11"/>
  <c r="J33" i="10"/>
  <c r="L33" i="10" s="1"/>
  <c r="J32" i="10"/>
  <c r="L32" i="10" s="1"/>
  <c r="J31" i="10"/>
  <c r="L31" i="10" s="1"/>
  <c r="J26" i="10"/>
  <c r="L26" i="10" s="1"/>
  <c r="J25" i="10"/>
  <c r="L25" i="10" s="1"/>
  <c r="J24" i="10"/>
  <c r="L24" i="10" s="1"/>
  <c r="J23" i="10"/>
  <c r="L23" i="10" s="1"/>
  <c r="L19" i="10"/>
  <c r="L18" i="10"/>
  <c r="L17" i="10"/>
  <c r="L16" i="10"/>
  <c r="L15" i="10"/>
  <c r="L14" i="10"/>
  <c r="L34" i="18" l="1"/>
  <c r="L20" i="18"/>
  <c r="L28" i="19"/>
  <c r="L20" i="20"/>
  <c r="L35" i="20"/>
  <c r="L20" i="21"/>
  <c r="L28" i="21"/>
  <c r="L20" i="22"/>
  <c r="L35" i="22"/>
  <c r="L28" i="22"/>
  <c r="L20" i="23"/>
  <c r="L34" i="23"/>
  <c r="L34" i="24"/>
  <c r="L20" i="24"/>
  <c r="L34" i="25"/>
  <c r="L20" i="25"/>
  <c r="L34" i="15"/>
  <c r="L20" i="15"/>
  <c r="L20" i="11"/>
  <c r="L35" i="11"/>
  <c r="L20" i="13"/>
  <c r="L20" i="10"/>
  <c r="L26" i="26"/>
  <c r="L33" i="26"/>
  <c r="L27" i="25"/>
  <c r="B16" i="1" s="1"/>
  <c r="L27" i="24"/>
  <c r="L27" i="23"/>
  <c r="B18" i="1" s="1"/>
  <c r="L35" i="21"/>
  <c r="L28" i="20"/>
  <c r="L35" i="19"/>
  <c r="L27" i="18"/>
  <c r="L27" i="15"/>
  <c r="L34" i="13"/>
  <c r="L27" i="13"/>
  <c r="L28" i="11"/>
  <c r="B13" i="1" s="1"/>
  <c r="L34" i="10"/>
  <c r="L27" i="10"/>
  <c r="J33" i="7"/>
  <c r="L33" i="7" s="1"/>
  <c r="J32" i="7"/>
  <c r="L32" i="7" s="1"/>
  <c r="J31" i="7"/>
  <c r="L31" i="7" s="1"/>
  <c r="J26" i="7"/>
  <c r="L26" i="7" s="1"/>
  <c r="J25" i="7"/>
  <c r="L25" i="7" s="1"/>
  <c r="J24" i="7"/>
  <c r="L24" i="7" s="1"/>
  <c r="J23" i="7"/>
  <c r="L23" i="7" s="1"/>
  <c r="L19" i="7"/>
  <c r="L18" i="7"/>
  <c r="L17" i="7"/>
  <c r="L16" i="7"/>
  <c r="L15" i="7"/>
  <c r="L14" i="7"/>
  <c r="J33" i="6"/>
  <c r="L33" i="6" s="1"/>
  <c r="J32" i="6"/>
  <c r="L32" i="6" s="1"/>
  <c r="J31" i="6"/>
  <c r="L31" i="6" s="1"/>
  <c r="J26" i="6"/>
  <c r="L26" i="6" s="1"/>
  <c r="J25" i="6"/>
  <c r="L25" i="6" s="1"/>
  <c r="J24" i="6"/>
  <c r="L24" i="6" s="1"/>
  <c r="J23" i="6"/>
  <c r="L23" i="6" s="1"/>
  <c r="L19" i="6"/>
  <c r="L18" i="6"/>
  <c r="L17" i="6"/>
  <c r="L16" i="6"/>
  <c r="L15" i="6"/>
  <c r="L14" i="6"/>
  <c r="B17" i="1" l="1"/>
  <c r="L37" i="15"/>
  <c r="B14" i="1" s="1"/>
  <c r="B12" i="1"/>
  <c r="L20" i="6"/>
  <c r="L20" i="7"/>
  <c r="L37" i="7" s="1"/>
  <c r="L34" i="7"/>
  <c r="L27" i="6"/>
  <c r="L34" i="6"/>
  <c r="L27" i="7"/>
  <c r="B9" i="1" s="1"/>
  <c r="L37" i="6" l="1"/>
  <c r="B8" i="1"/>
  <c r="B25" i="1" l="1"/>
  <c r="E11" i="1" s="1"/>
</calcChain>
</file>

<file path=xl/sharedStrings.xml><?xml version="1.0" encoding="utf-8"?>
<sst xmlns="http://schemas.openxmlformats.org/spreadsheetml/2006/main" count="1012" uniqueCount="100">
  <si>
    <t>Omschrijving</t>
  </si>
  <si>
    <t>Het verzorgen van reguliere (dagelijkse) schoonmaak van het gebouw. Inclusief het leveren van de schoonmaakmiddelen en de werkmaterialen en het bijvullen van sanitaire middelen per jaar.</t>
  </si>
  <si>
    <t>Totaal</t>
  </si>
  <si>
    <t>Prijs</t>
  </si>
  <si>
    <t>Ondergrens</t>
  </si>
  <si>
    <t>Bovengrens</t>
  </si>
  <si>
    <t>Aantal punten Criterium Prijs</t>
  </si>
  <si>
    <t>Periodiek interieur:</t>
  </si>
  <si>
    <t>Element</t>
  </si>
  <si>
    <t>Uitvoering in schoolvakantie</t>
  </si>
  <si>
    <t>Geheel nat reinigen</t>
  </si>
  <si>
    <t xml:space="preserve">Randen, richels,  kabelgoten (boven reikhoogte) </t>
  </si>
  <si>
    <t xml:space="preserve">Kast hoog/laag </t>
  </si>
  <si>
    <t xml:space="preserve">Plafond </t>
  </si>
  <si>
    <t xml:space="preserve">Geheel (incl. roosters) spin- en stofrag vrij maken </t>
  </si>
  <si>
    <t xml:space="preserve">Ventilatieroosters </t>
  </si>
  <si>
    <t xml:space="preserve">Verwarmingselementen </t>
  </si>
  <si>
    <t xml:space="preserve">Geheel reinigen </t>
  </si>
  <si>
    <t xml:space="preserve">Banken, tafels, stoelen en krukken </t>
  </si>
  <si>
    <t xml:space="preserve">Geheel nat reinigen </t>
  </si>
  <si>
    <t>Periodiek vloeren:</t>
  </si>
  <si>
    <t>Prijs per keer</t>
  </si>
  <si>
    <t>Prijs totaal</t>
  </si>
  <si>
    <t xml:space="preserve">Vakanties: </t>
  </si>
  <si>
    <t>1= Herfstvakantie</t>
  </si>
  <si>
    <t>2= Kerstvakantie</t>
  </si>
  <si>
    <t>3= Voorjaarsvakantie</t>
  </si>
  <si>
    <t>4= Meivakantie</t>
  </si>
  <si>
    <t xml:space="preserve">5= Zomervakantie </t>
  </si>
  <si>
    <t>Inschijver dient alle gele cellen in te vullen conform de eisen zoals gesteld in de Aanbestedingsleidraad. Alle prijzen die Inschijver opgeeft zijn exclusief btw.</t>
  </si>
  <si>
    <t xml:space="preserve">Er kunnen geen andere bedragen/kosten in rekening worden gebracht voor de dagelijkse schoonmaak en de periodieke werkzaamheden. </t>
  </si>
  <si>
    <t xml:space="preserve">Prijs per M² </t>
  </si>
  <si>
    <t>freq.</t>
  </si>
  <si>
    <t>Vloersoort</t>
  </si>
  <si>
    <t>Handeling</t>
  </si>
  <si>
    <t>*Prijzen zijn inclusief  het in- en uitruimen van het verplaatsbaar meubilair bij vloerenonderhoud.</t>
  </si>
  <si>
    <t>Geheel machinaal schrobben</t>
  </si>
  <si>
    <t>Aantal M²  vloeroppervlakte</t>
  </si>
  <si>
    <t>GV (Gietvloer)</t>
  </si>
  <si>
    <t>VT (Tegelvloer</t>
  </si>
  <si>
    <t>MA (Marmoleum/linoleum)</t>
  </si>
  <si>
    <t>Prijs  per keer</t>
  </si>
  <si>
    <t>Aantal m2 glas</t>
  </si>
  <si>
    <t xml:space="preserve">Stofvrij maken </t>
  </si>
  <si>
    <t xml:space="preserve">Seperatieglas dubbelzijdig </t>
  </si>
  <si>
    <t xml:space="preserve">Gevelglas binnenzijde </t>
  </si>
  <si>
    <t xml:space="preserve">Gevelglas buitenzijde </t>
  </si>
  <si>
    <t>Glasbewassing</t>
  </si>
  <si>
    <t>SV (Sportvloer)</t>
  </si>
  <si>
    <t>Periodieke werkzaamheden Het Open Venster</t>
  </si>
  <si>
    <t>VT (Tegelvloer)</t>
  </si>
  <si>
    <t>Locatie Zalmplaat, Aalreep 8, Hoogvliet</t>
  </si>
  <si>
    <t>Periodieke werkzaamheden Zalmplaat</t>
  </si>
  <si>
    <t>Geheel wassen (inclusief omlijsting)</t>
  </si>
  <si>
    <t>Locatie Het Middelpunt, Cromme Meth 70, Hoogvliet</t>
  </si>
  <si>
    <t>Periodieke werkzaamheden Het Middelpunt</t>
  </si>
  <si>
    <t xml:space="preserve">Totaalprijs periodieke werkzaamheden locatie Zalmplaat Aalreep 8	</t>
  </si>
  <si>
    <t>Totaalprijs periodieke werkzaamheden locatie Het Middelpunt Cromme Meth 70</t>
  </si>
  <si>
    <t>Periodieke werkzaamheden A.J. Schreuderschool</t>
  </si>
  <si>
    <t>Locatie A.J. Schreuderschool, Guido Gezelleweg 24, Rotterdam</t>
  </si>
  <si>
    <t>Locatie De Klaver, Katendrechtse Lagedijk 186, Rotterdam</t>
  </si>
  <si>
    <t>Periodieke werkzaamheden De Klaver</t>
  </si>
  <si>
    <t>Totaalprijs periodieke werkzaamheden locatie Schreuderschool Guido Gezelleweg 24</t>
  </si>
  <si>
    <t>Totaalprijs periodieke werkzaamheden locatie De Klaver Katendrechtse Lagedijk 186</t>
  </si>
  <si>
    <t>Locatie KLD Gymzaal, Rotterdam</t>
  </si>
  <si>
    <t>Periodieke werkzaamheden KLD Gymzaal</t>
  </si>
  <si>
    <t>Totaalprijs periodieke werkzaamheden locatie KLD Gymzaal</t>
  </si>
  <si>
    <t>Locatie De Regenboog, Kelloggplaats 340, Rotterdam</t>
  </si>
  <si>
    <t>Periodieke werkzaamheden De Regenboog</t>
  </si>
  <si>
    <t>Totaalprijs periodieke werkzaamheden locatie De Regenboog Kelloggplaats 340</t>
  </si>
  <si>
    <t>Locatie De Parel  dep, Hoensbroeksingel 15, Rotterdam</t>
  </si>
  <si>
    <t>Periodieke werkzaamheden De Parel dep.</t>
  </si>
  <si>
    <t>Totaalprijs periodieke werkzaamheden locatie De Parel  dep. Hoensbroeksingel 15</t>
  </si>
  <si>
    <t>Locatie De Parel, Molecatensingel 250, Rotterdam</t>
  </si>
  <si>
    <t>Periodieke werkzaamheden De Parel</t>
  </si>
  <si>
    <t>Totaalprijs periodieke werkzaamheden locatie De Parel Molecatensingel 250</t>
  </si>
  <si>
    <t>Locatie Prins Willem Alexanderschool, Noorderhagen 80, Rotterdam</t>
  </si>
  <si>
    <t>Periodieke werkzaamheden Prins Willem Alexanderschool</t>
  </si>
  <si>
    <t>Totaalprijs periodieke werkzaamheden locatie Prins Willem Alexanderschool Noorderhagen 80</t>
  </si>
  <si>
    <t>Locatie Prinses Margrietschool, Sportlaan 80, Rotterdam</t>
  </si>
  <si>
    <t>Periodieke werkzaamheden Prinses Margrietschool</t>
  </si>
  <si>
    <t>Totaalprijs periodieke werkzaamheden locatie Prinses Margrietschool Sportlaan 80</t>
  </si>
  <si>
    <t>Locatie Wilhelminaschool, Natersweg 7, Rotterdam</t>
  </si>
  <si>
    <t>Periodieke werkzaamheden Wilhelminaschool</t>
  </si>
  <si>
    <t>Totaalprijs periodieke werkzaamheden locatie Wilhelminaschool Natersweg 7</t>
  </si>
  <si>
    <t>Locatie De Klaver, Klaverstraat 44, Rotterdam</t>
  </si>
  <si>
    <t>Totaalprijs periodieke werkzaamheden locatie De Klaver Klaverstraat 44</t>
  </si>
  <si>
    <t>Locatie Gymzaal Kromme Hagen, Kromme Hagen 11, Rotterdam</t>
  </si>
  <si>
    <t>Periodieke werkzaamheden Gymzaal Kromme Hagen</t>
  </si>
  <si>
    <t>Totaalprijs periodieke werkzaamheden locatie Gymzaal Kromme Hagen Kromme Hagen 11</t>
  </si>
  <si>
    <t>Locatie De Klaver, Vestastraat 15, Rotterdam</t>
  </si>
  <si>
    <t>Totaalprijs periodieke werkzaamheden locatie De Klaver Vestastraat 15</t>
  </si>
  <si>
    <t>Locatie Beatrix, Herenoord 10, Rotterdam</t>
  </si>
  <si>
    <t>Periodieke werkzaamheden Beatrix</t>
  </si>
  <si>
    <t>Totaalprijs periodieke werkzaamheden locatie Beatrix Herenoord 10</t>
  </si>
  <si>
    <t>Geheel sprayen</t>
  </si>
  <si>
    <t>Geheel strippen/neutr./droogz./sealen/conserveren</t>
  </si>
  <si>
    <t>Totaalprijs periodieke werkzaamheden locatie Het Open Venster, Catullusweg 440</t>
  </si>
  <si>
    <t>Locatie Het Open Venster, Catullusweg 440, Rotterdam</t>
  </si>
  <si>
    <t>E -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</si>
</sst>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i/>
      <sz val="9"/>
      <color theme="1"/>
      <name val="Tahoma"/>
      <family val="2"/>
    </font>
    <font>
      <sz val="16"/>
      <color theme="1"/>
      <name val="Calibri"/>
      <family val="2"/>
      <scheme val="minor"/>
    </font>
    <font>
      <sz val="9"/>
      <name val="Tahoma"/>
      <family val="2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0"/>
      <name val="Century Gothic"/>
      <family val="2"/>
    </font>
    <font>
      <b/>
      <sz val="10"/>
      <color theme="0"/>
      <name val="Century Gothic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AAA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EA9DB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5" fillId="0" borderId="2" xfId="0" applyFont="1" applyBorder="1" applyAlignment="1">
      <alignment wrapText="1"/>
    </xf>
    <xf numFmtId="0" fontId="5" fillId="0" borderId="3" xfId="0" applyFont="1" applyBorder="1"/>
    <xf numFmtId="0" fontId="5" fillId="0" borderId="4" xfId="0" applyFont="1" applyBorder="1"/>
    <xf numFmtId="0" fontId="4" fillId="0" borderId="5" xfId="0" applyFont="1" applyBorder="1"/>
    <xf numFmtId="0" fontId="6" fillId="0" borderId="0" xfId="0" applyFont="1"/>
    <xf numFmtId="0" fontId="7" fillId="0" borderId="0" xfId="0" applyFont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44" fontId="0" fillId="0" borderId="8" xfId="0" applyNumberFormat="1" applyBorder="1"/>
    <xf numFmtId="0" fontId="3" fillId="0" borderId="0" xfId="0" applyFont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2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44" fontId="0" fillId="0" borderId="19" xfId="1" applyFont="1" applyBorder="1" applyAlignment="1">
      <alignment horizontal="center" vertical="center"/>
    </xf>
    <xf numFmtId="44" fontId="0" fillId="0" borderId="19" xfId="1" applyFont="1" applyBorder="1"/>
    <xf numFmtId="164" fontId="0" fillId="0" borderId="0" xfId="0" applyNumberFormat="1"/>
    <xf numFmtId="44" fontId="0" fillId="0" borderId="0" xfId="0" applyNumberFormat="1"/>
    <xf numFmtId="0" fontId="0" fillId="0" borderId="8" xfId="0" applyBorder="1" applyAlignment="1">
      <alignment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0" fillId="0" borderId="0" xfId="0" applyFont="1"/>
    <xf numFmtId="44" fontId="4" fillId="4" borderId="8" xfId="0" applyNumberFormat="1" applyFont="1" applyFill="1" applyBorder="1"/>
    <xf numFmtId="0" fontId="11" fillId="5" borderId="1" xfId="0" applyFont="1" applyFill="1" applyBorder="1"/>
    <xf numFmtId="0" fontId="12" fillId="5" borderId="8" xfId="0" applyFont="1" applyFill="1" applyBorder="1"/>
    <xf numFmtId="0" fontId="2" fillId="2" borderId="20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4" fontId="0" fillId="0" borderId="25" xfId="1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44" fontId="2" fillId="2" borderId="9" xfId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top"/>
    </xf>
    <xf numFmtId="0" fontId="2" fillId="2" borderId="18" xfId="0" applyFont="1" applyFill="1" applyBorder="1" applyAlignment="1">
      <alignment horizontal="left"/>
    </xf>
    <xf numFmtId="0" fontId="5" fillId="0" borderId="15" xfId="0" applyFont="1" applyBorder="1"/>
    <xf numFmtId="0" fontId="2" fillId="2" borderId="1" xfId="0" applyFont="1" applyFill="1" applyBorder="1" applyAlignment="1">
      <alignment horizontal="center" vertical="center"/>
    </xf>
    <xf numFmtId="44" fontId="2" fillId="2" borderId="8" xfId="1" applyFont="1" applyFill="1" applyBorder="1" applyAlignment="1">
      <alignment horizontal="center" vertical="center"/>
    </xf>
    <xf numFmtId="3" fontId="8" fillId="6" borderId="27" xfId="0" applyNumberFormat="1" applyFont="1" applyFill="1" applyBorder="1" applyAlignment="1" applyProtection="1">
      <alignment horizontal="center" vertical="center"/>
      <protection locked="0"/>
    </xf>
    <xf numFmtId="3" fontId="8" fillId="6" borderId="28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/>
    <xf numFmtId="0" fontId="3" fillId="0" borderId="26" xfId="0" applyFont="1" applyBorder="1"/>
    <xf numFmtId="0" fontId="13" fillId="7" borderId="7" xfId="0" applyFont="1" applyFill="1" applyBorder="1"/>
    <xf numFmtId="0" fontId="13" fillId="6" borderId="0" xfId="0" applyFont="1" applyFill="1"/>
    <xf numFmtId="0" fontId="0" fillId="6" borderId="7" xfId="0" applyFill="1" applyBorder="1" applyAlignment="1">
      <alignment horizontal="center"/>
    </xf>
    <xf numFmtId="0" fontId="13" fillId="8" borderId="13" xfId="0" applyFont="1" applyFill="1" applyBorder="1"/>
    <xf numFmtId="0" fontId="13" fillId="2" borderId="7" xfId="0" applyFont="1" applyFill="1" applyBorder="1"/>
    <xf numFmtId="0" fontId="13" fillId="9" borderId="7" xfId="0" applyFont="1" applyFill="1" applyBorder="1"/>
    <xf numFmtId="0" fontId="14" fillId="7" borderId="6" xfId="0" applyFont="1" applyFill="1" applyBorder="1" applyAlignment="1">
      <alignment horizontal="center"/>
    </xf>
    <xf numFmtId="0" fontId="14" fillId="7" borderId="24" xfId="0" applyFont="1" applyFill="1" applyBorder="1" applyAlignment="1">
      <alignment horizontal="center"/>
    </xf>
    <xf numFmtId="0" fontId="13" fillId="10" borderId="7" xfId="0" applyFont="1" applyFill="1" applyBorder="1"/>
    <xf numFmtId="0" fontId="0" fillId="10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44" fontId="8" fillId="4" borderId="21" xfId="0" applyNumberFormat="1" applyFont="1" applyFill="1" applyBorder="1" applyProtection="1">
      <protection locked="0"/>
    </xf>
    <xf numFmtId="0" fontId="0" fillId="8" borderId="7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3" fontId="8" fillId="6" borderId="10" xfId="0" applyNumberFormat="1" applyFont="1" applyFill="1" applyBorder="1" applyAlignment="1" applyProtection="1">
      <alignment horizontal="center" vertical="center"/>
      <protection locked="0"/>
    </xf>
    <xf numFmtId="3" fontId="8" fillId="6" borderId="17" xfId="0" applyNumberFormat="1" applyFont="1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>
      <alignment horizontal="center"/>
    </xf>
    <xf numFmtId="0" fontId="8" fillId="6" borderId="2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>
      <alignment horizontal="center" vertical="center"/>
    </xf>
    <xf numFmtId="44" fontId="0" fillId="0" borderId="9" xfId="0" applyNumberFormat="1" applyBorder="1"/>
    <xf numFmtId="44" fontId="0" fillId="6" borderId="8" xfId="0" applyNumberFormat="1" applyFill="1" applyBorder="1" applyAlignment="1">
      <alignment vertical="center"/>
    </xf>
    <xf numFmtId="164" fontId="0" fillId="6" borderId="8" xfId="0" applyNumberFormat="1" applyFill="1" applyBorder="1" applyAlignment="1">
      <alignment vertical="center"/>
    </xf>
    <xf numFmtId="44" fontId="8" fillId="6" borderId="10" xfId="0" applyNumberFormat="1" applyFont="1" applyFill="1" applyBorder="1" applyAlignment="1" applyProtection="1">
      <alignment horizontal="right"/>
      <protection locked="0"/>
    </xf>
    <xf numFmtId="44" fontId="0" fillId="4" borderId="22" xfId="0" applyNumberFormat="1" applyFill="1" applyBorder="1" applyAlignment="1">
      <alignment horizontal="center"/>
    </xf>
    <xf numFmtId="44" fontId="8" fillId="4" borderId="29" xfId="0" applyNumberFormat="1" applyFont="1" applyFill="1" applyBorder="1" applyProtection="1">
      <protection locked="0"/>
    </xf>
    <xf numFmtId="0" fontId="0" fillId="6" borderId="30" xfId="0" applyFill="1" applyBorder="1"/>
    <xf numFmtId="0" fontId="2" fillId="2" borderId="5" xfId="0" applyFont="1" applyFill="1" applyBorder="1"/>
    <xf numFmtId="44" fontId="4" fillId="0" borderId="8" xfId="0" applyNumberFormat="1" applyFont="1" applyBorder="1"/>
    <xf numFmtId="0" fontId="2" fillId="2" borderId="18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D9D9D9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A613-9C9F-482A-8AAE-D3B3E10D4155}">
  <dimension ref="A1:E31"/>
  <sheetViews>
    <sheetView workbookViewId="0">
      <selection activeCell="D14" sqref="D14"/>
    </sheetView>
  </sheetViews>
  <sheetFormatPr defaultRowHeight="15" x14ac:dyDescent="0.25"/>
  <cols>
    <col min="1" max="1" width="75.28515625" customWidth="1"/>
    <col min="2" max="2" width="35.42578125" customWidth="1"/>
    <col min="4" max="4" width="34.85546875" customWidth="1"/>
    <col min="5" max="5" width="22.42578125" customWidth="1"/>
  </cols>
  <sheetData>
    <row r="1" spans="1:5" ht="31.15" customHeight="1" x14ac:dyDescent="0.35">
      <c r="A1" s="6" t="s">
        <v>99</v>
      </c>
    </row>
    <row r="3" spans="1:5" x14ac:dyDescent="0.25">
      <c r="A3" t="s">
        <v>29</v>
      </c>
    </row>
    <row r="4" spans="1:5" x14ac:dyDescent="0.25">
      <c r="A4" t="s">
        <v>30</v>
      </c>
    </row>
    <row r="5" spans="1:5" ht="15.75" thickBot="1" x14ac:dyDescent="0.3"/>
    <row r="6" spans="1:5" ht="15.75" thickBot="1" x14ac:dyDescent="0.3">
      <c r="A6" s="28" t="s">
        <v>0</v>
      </c>
      <c r="B6" s="29" t="s">
        <v>3</v>
      </c>
    </row>
    <row r="7" spans="1:5" ht="27.6" customHeight="1" thickBot="1" x14ac:dyDescent="0.3">
      <c r="A7" s="1" t="s">
        <v>1</v>
      </c>
      <c r="B7" s="27">
        <v>0</v>
      </c>
    </row>
    <row r="8" spans="1:5" ht="15.75" thickBot="1" x14ac:dyDescent="0.3">
      <c r="A8" s="2" t="s">
        <v>97</v>
      </c>
      <c r="B8" s="72">
        <f>'Catullusweg 440'!L37</f>
        <v>0</v>
      </c>
      <c r="D8" s="10" t="s">
        <v>4</v>
      </c>
      <c r="E8" s="11">
        <v>430000</v>
      </c>
    </row>
    <row r="9" spans="1:5" ht="15.75" thickBot="1" x14ac:dyDescent="0.3">
      <c r="A9" s="3" t="s">
        <v>56</v>
      </c>
      <c r="B9" s="72">
        <f>'Aalreep 8'!L37</f>
        <v>0</v>
      </c>
      <c r="D9" s="10" t="s">
        <v>5</v>
      </c>
      <c r="E9" s="11">
        <v>455000</v>
      </c>
    </row>
    <row r="10" spans="1:5" ht="15.75" thickBot="1" x14ac:dyDescent="0.3">
      <c r="A10" s="40" t="s">
        <v>57</v>
      </c>
      <c r="B10" s="72">
        <f>'Cromme Meth 70'!L38</f>
        <v>0</v>
      </c>
      <c r="D10" s="77"/>
      <c r="E10" s="11"/>
    </row>
    <row r="11" spans="1:5" ht="15.75" thickBot="1" x14ac:dyDescent="0.3">
      <c r="A11" s="40" t="s">
        <v>62</v>
      </c>
      <c r="B11" s="72">
        <f>'Guido Gezelleweg 24'!L37</f>
        <v>0</v>
      </c>
      <c r="D11" s="78" t="s">
        <v>6</v>
      </c>
      <c r="E11" s="23">
        <f>IFERROR(IF(B25&lt;E8,0,(IF(B25&gt;E9,"Uitsluiting",100-(B25-E8)/(E9-E8)*(100-1)))),"Uitsluiting")</f>
        <v>0</v>
      </c>
    </row>
    <row r="12" spans="1:5" ht="15.75" thickBot="1" x14ac:dyDescent="0.3">
      <c r="A12" s="40" t="s">
        <v>63</v>
      </c>
      <c r="B12" s="72">
        <f>'Katendrechtse Lagedijk 186'!L37</f>
        <v>0</v>
      </c>
    </row>
    <row r="13" spans="1:5" ht="15.75" thickBot="1" x14ac:dyDescent="0.3">
      <c r="A13" s="40" t="s">
        <v>66</v>
      </c>
      <c r="B13" s="72">
        <f>'KLD Gymzaal'!L38</f>
        <v>0</v>
      </c>
    </row>
    <row r="14" spans="1:5" ht="15.75" thickBot="1" x14ac:dyDescent="0.3">
      <c r="A14" s="40" t="s">
        <v>69</v>
      </c>
      <c r="B14" s="72">
        <f>'Kelloggplaats 340'!L37</f>
        <v>0</v>
      </c>
    </row>
    <row r="15" spans="1:5" ht="15.75" thickBot="1" x14ac:dyDescent="0.3">
      <c r="A15" s="40" t="s">
        <v>72</v>
      </c>
      <c r="B15" s="72">
        <f>'Hoensbroeksingel 15'!L36</f>
        <v>0</v>
      </c>
    </row>
    <row r="16" spans="1:5" ht="15.75" thickBot="1" x14ac:dyDescent="0.3">
      <c r="A16" s="40" t="s">
        <v>75</v>
      </c>
      <c r="B16" s="72">
        <f>'Molecatensingel 250'!L37</f>
        <v>0</v>
      </c>
    </row>
    <row r="17" spans="1:2" ht="15.75" thickBot="1" x14ac:dyDescent="0.3">
      <c r="A17" s="40" t="s">
        <v>78</v>
      </c>
      <c r="B17" s="72">
        <f>'Noorderhagen 80'!L37</f>
        <v>0</v>
      </c>
    </row>
    <row r="18" spans="1:2" ht="15.75" thickBot="1" x14ac:dyDescent="0.3">
      <c r="A18" s="40" t="s">
        <v>81</v>
      </c>
      <c r="B18" s="72">
        <f>'Sportlaan 80'!L37</f>
        <v>0</v>
      </c>
    </row>
    <row r="19" spans="1:2" ht="15.75" thickBot="1" x14ac:dyDescent="0.3">
      <c r="A19" s="40" t="s">
        <v>84</v>
      </c>
      <c r="B19" s="72">
        <f>'Natersweg 7'!L38</f>
        <v>0</v>
      </c>
    </row>
    <row r="20" spans="1:2" ht="15.75" thickBot="1" x14ac:dyDescent="0.3">
      <c r="A20" s="40" t="s">
        <v>86</v>
      </c>
      <c r="B20" s="72">
        <f>'Klaverstraat 44'!L38</f>
        <v>0</v>
      </c>
    </row>
    <row r="21" spans="1:2" ht="15.75" thickBot="1" x14ac:dyDescent="0.3">
      <c r="A21" s="40" t="s">
        <v>89</v>
      </c>
      <c r="B21" s="72">
        <f>'Gymzaal Kromme Hagen'!L38</f>
        <v>0</v>
      </c>
    </row>
    <row r="22" spans="1:2" ht="15.75" thickBot="1" x14ac:dyDescent="0.3">
      <c r="A22" s="40" t="s">
        <v>91</v>
      </c>
      <c r="B22" s="72">
        <f>'Vestastraat 15'!L38</f>
        <v>0</v>
      </c>
    </row>
    <row r="23" spans="1:2" ht="15.75" thickBot="1" x14ac:dyDescent="0.3">
      <c r="A23" s="40" t="s">
        <v>94</v>
      </c>
      <c r="B23" s="72">
        <f>'Herenoord 10'!L37</f>
        <v>0</v>
      </c>
    </row>
    <row r="24" spans="1:2" ht="15.75" thickBot="1" x14ac:dyDescent="0.3">
      <c r="A24" s="40"/>
      <c r="B24" s="73"/>
    </row>
    <row r="25" spans="1:2" ht="15.75" thickBot="1" x14ac:dyDescent="0.3">
      <c r="A25" s="4" t="s">
        <v>2</v>
      </c>
      <c r="B25" s="79">
        <f>SUM(B7:B23)</f>
        <v>0</v>
      </c>
    </row>
    <row r="26" spans="1:2" x14ac:dyDescent="0.25">
      <c r="A26" s="5"/>
    </row>
    <row r="31" spans="1:2" x14ac:dyDescent="0.25">
      <c r="B31" s="21"/>
    </row>
  </sheetData>
  <phoneticPr fontId="9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D7D68-8EB8-4073-9288-0921416337B4}">
  <dimension ref="A1:L37"/>
  <sheetViews>
    <sheetView topLeftCell="B15" workbookViewId="0">
      <selection activeCell="C35" sqref="C35"/>
    </sheetView>
  </sheetViews>
  <sheetFormatPr defaultRowHeight="15" x14ac:dyDescent="0.25"/>
  <cols>
    <col min="1" max="1" width="59.28515625" customWidth="1"/>
    <col min="2" max="2" width="50" customWidth="1"/>
    <col min="7" max="7" width="8.85546875" customWidth="1"/>
    <col min="8" max="8" width="16.7109375" customWidth="1"/>
    <col min="9" max="9" width="32.7109375" customWidth="1"/>
    <col min="10" max="10" width="18" customWidth="1"/>
    <col min="11" max="11" width="17.28515625" customWidth="1"/>
    <col min="12" max="12" width="22.85546875" customWidth="1"/>
  </cols>
  <sheetData>
    <row r="1" spans="1:12" ht="23.25" x14ac:dyDescent="0.35">
      <c r="A1" s="26" t="s">
        <v>74</v>
      </c>
    </row>
    <row r="2" spans="1:12" x14ac:dyDescent="0.25">
      <c r="A2" s="48" t="s">
        <v>23</v>
      </c>
    </row>
    <row r="3" spans="1:12" x14ac:dyDescent="0.25">
      <c r="A3" s="50" t="s">
        <v>24</v>
      </c>
    </row>
    <row r="4" spans="1:12" x14ac:dyDescent="0.25">
      <c r="A4" s="51" t="s">
        <v>25</v>
      </c>
    </row>
    <row r="5" spans="1:12" x14ac:dyDescent="0.25">
      <c r="A5" s="52" t="s">
        <v>26</v>
      </c>
      <c r="B5" s="12"/>
    </row>
    <row r="6" spans="1:12" x14ac:dyDescent="0.25">
      <c r="A6" s="55" t="s">
        <v>27</v>
      </c>
    </row>
    <row r="7" spans="1:12" x14ac:dyDescent="0.25">
      <c r="A7" s="47" t="s">
        <v>28</v>
      </c>
    </row>
    <row r="10" spans="1:12" x14ac:dyDescent="0.25">
      <c r="A10" s="24"/>
      <c r="B10" s="25" t="s">
        <v>73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15.75" thickBot="1" x14ac:dyDescent="0.3">
      <c r="A12" s="12" t="s">
        <v>7</v>
      </c>
    </row>
    <row r="13" spans="1:12" ht="15.75" thickBot="1" x14ac:dyDescent="0.3">
      <c r="A13" s="38" t="s">
        <v>8</v>
      </c>
      <c r="B13" s="39" t="s">
        <v>34</v>
      </c>
      <c r="C13" s="80" t="s">
        <v>9</v>
      </c>
      <c r="D13" s="80"/>
      <c r="E13" s="80"/>
      <c r="F13" s="80"/>
      <c r="G13" s="81"/>
      <c r="H13" s="30"/>
      <c r="I13" s="34" t="s">
        <v>21</v>
      </c>
      <c r="J13" s="34" t="s">
        <v>32</v>
      </c>
      <c r="K13" s="34"/>
      <c r="L13" s="36" t="s">
        <v>22</v>
      </c>
    </row>
    <row r="14" spans="1:12" ht="15.75" thickBot="1" x14ac:dyDescent="0.3">
      <c r="A14" s="7" t="s">
        <v>11</v>
      </c>
      <c r="B14" s="13" t="s">
        <v>43</v>
      </c>
      <c r="C14" s="60">
        <v>1</v>
      </c>
      <c r="D14" s="49"/>
      <c r="E14" s="14"/>
      <c r="F14" s="14"/>
      <c r="G14" s="53">
        <v>5</v>
      </c>
      <c r="H14" s="14"/>
      <c r="I14" s="59">
        <v>0</v>
      </c>
      <c r="J14" s="66">
        <v>2</v>
      </c>
      <c r="K14" s="43"/>
      <c r="L14" s="19">
        <f t="shared" ref="L14:L19" si="0">I14*J14</f>
        <v>0</v>
      </c>
    </row>
    <row r="15" spans="1:12" ht="15.75" thickBot="1" x14ac:dyDescent="0.3">
      <c r="A15" s="7" t="s">
        <v>12</v>
      </c>
      <c r="B15" s="13" t="s">
        <v>10</v>
      </c>
      <c r="C15" s="60">
        <v>1</v>
      </c>
      <c r="D15" s="49"/>
      <c r="E15" s="57">
        <v>3</v>
      </c>
      <c r="F15" s="56">
        <v>4</v>
      </c>
      <c r="G15" s="53">
        <v>5</v>
      </c>
      <c r="H15" s="14"/>
      <c r="I15" s="59">
        <v>0</v>
      </c>
      <c r="J15" s="66">
        <v>4</v>
      </c>
      <c r="K15" s="43"/>
      <c r="L15" s="19">
        <f t="shared" si="0"/>
        <v>0</v>
      </c>
    </row>
    <row r="16" spans="1:12" ht="15.75" thickBot="1" x14ac:dyDescent="0.3">
      <c r="A16" s="7" t="s">
        <v>13</v>
      </c>
      <c r="B16" s="13" t="s">
        <v>14</v>
      </c>
      <c r="C16" s="14"/>
      <c r="D16" s="49"/>
      <c r="E16" s="14"/>
      <c r="F16" s="14"/>
      <c r="G16" s="53">
        <v>5</v>
      </c>
      <c r="H16" s="14"/>
      <c r="I16" s="59">
        <v>0</v>
      </c>
      <c r="J16" s="66">
        <v>1</v>
      </c>
      <c r="K16" s="43"/>
      <c r="L16" s="19">
        <f t="shared" si="0"/>
        <v>0</v>
      </c>
    </row>
    <row r="17" spans="1:12" ht="15.75" thickBot="1" x14ac:dyDescent="0.3">
      <c r="A17" s="7" t="s">
        <v>15</v>
      </c>
      <c r="B17" s="13" t="s">
        <v>17</v>
      </c>
      <c r="C17" s="14"/>
      <c r="D17" s="49"/>
      <c r="E17" s="14"/>
      <c r="F17" s="14"/>
      <c r="G17" s="53">
        <v>5</v>
      </c>
      <c r="H17" s="14"/>
      <c r="I17" s="59">
        <v>0</v>
      </c>
      <c r="J17" s="66">
        <v>1</v>
      </c>
      <c r="K17" s="43"/>
      <c r="L17" s="19">
        <f t="shared" si="0"/>
        <v>0</v>
      </c>
    </row>
    <row r="18" spans="1:12" ht="15.75" thickBot="1" x14ac:dyDescent="0.3">
      <c r="A18" s="7" t="s">
        <v>16</v>
      </c>
      <c r="B18" s="13" t="s">
        <v>17</v>
      </c>
      <c r="C18" s="60">
        <v>1</v>
      </c>
      <c r="D18" s="49"/>
      <c r="E18" s="57">
        <v>3</v>
      </c>
      <c r="F18" s="56">
        <v>4</v>
      </c>
      <c r="G18" s="53">
        <v>5</v>
      </c>
      <c r="H18" s="14"/>
      <c r="I18" s="59">
        <v>0</v>
      </c>
      <c r="J18" s="66">
        <v>4</v>
      </c>
      <c r="K18" s="43"/>
      <c r="L18" s="19">
        <f t="shared" si="0"/>
        <v>0</v>
      </c>
    </row>
    <row r="19" spans="1:12" ht="15.75" thickBot="1" x14ac:dyDescent="0.3">
      <c r="A19" s="15" t="s">
        <v>18</v>
      </c>
      <c r="B19" s="16" t="s">
        <v>19</v>
      </c>
      <c r="C19" s="17"/>
      <c r="D19" s="61"/>
      <c r="E19" s="58">
        <v>3</v>
      </c>
      <c r="F19" s="17"/>
      <c r="G19" s="54">
        <v>5</v>
      </c>
      <c r="H19" s="17"/>
      <c r="I19" s="59">
        <v>0</v>
      </c>
      <c r="J19" s="67">
        <v>2</v>
      </c>
      <c r="K19" s="44"/>
      <c r="L19" s="33">
        <f t="shared" si="0"/>
        <v>0</v>
      </c>
    </row>
    <row r="20" spans="1:12" x14ac:dyDescent="0.25">
      <c r="J20" s="35"/>
      <c r="K20" s="35"/>
      <c r="L20" s="22">
        <f>SUM(L14:L19)</f>
        <v>0</v>
      </c>
    </row>
    <row r="21" spans="1:12" ht="15.75" thickBot="1" x14ac:dyDescent="0.3">
      <c r="A21" s="12" t="s">
        <v>20</v>
      </c>
    </row>
    <row r="22" spans="1:12" ht="15.75" thickBot="1" x14ac:dyDescent="0.3">
      <c r="A22" s="37" t="s">
        <v>33</v>
      </c>
      <c r="B22" s="39" t="s">
        <v>34</v>
      </c>
      <c r="C22" s="80" t="s">
        <v>9</v>
      </c>
      <c r="D22" s="80"/>
      <c r="E22" s="80"/>
      <c r="F22" s="80"/>
      <c r="G22" s="81"/>
      <c r="H22" s="32" t="s">
        <v>31</v>
      </c>
      <c r="I22" s="32" t="s">
        <v>37</v>
      </c>
      <c r="J22" s="41" t="s">
        <v>41</v>
      </c>
      <c r="K22" s="70" t="s">
        <v>32</v>
      </c>
      <c r="L22" s="42" t="s">
        <v>22</v>
      </c>
    </row>
    <row r="23" spans="1:12" ht="15.75" thickBot="1" x14ac:dyDescent="0.3">
      <c r="A23" s="9" t="s">
        <v>40</v>
      </c>
      <c r="B23" s="8" t="s">
        <v>96</v>
      </c>
      <c r="C23" s="18"/>
      <c r="D23" s="68"/>
      <c r="E23" s="18"/>
      <c r="F23" s="18"/>
      <c r="G23" s="64">
        <v>5</v>
      </c>
      <c r="H23" s="75">
        <v>0</v>
      </c>
      <c r="I23" s="31">
        <v>954.45999999999981</v>
      </c>
      <c r="J23" s="74">
        <f>I23*H23</f>
        <v>0</v>
      </c>
      <c r="K23" s="69">
        <v>1</v>
      </c>
      <c r="L23" s="20">
        <f>J23*K23</f>
        <v>0</v>
      </c>
    </row>
    <row r="24" spans="1:12" ht="15.75" thickBot="1" x14ac:dyDescent="0.3">
      <c r="A24" s="9" t="s">
        <v>40</v>
      </c>
      <c r="B24" s="13" t="s">
        <v>95</v>
      </c>
      <c r="C24" s="62">
        <v>1</v>
      </c>
      <c r="D24" s="68"/>
      <c r="E24" s="57">
        <v>3</v>
      </c>
      <c r="F24" s="18"/>
      <c r="G24" s="68"/>
      <c r="H24" s="75">
        <v>0</v>
      </c>
      <c r="I24" s="31">
        <v>954.45999999999981</v>
      </c>
      <c r="J24" s="74">
        <f t="shared" ref="J24:J26" si="1">I24*H24</f>
        <v>0</v>
      </c>
      <c r="K24" s="69">
        <v>2</v>
      </c>
      <c r="L24" s="20">
        <f t="shared" ref="L24:L26" si="2">J24*K24</f>
        <v>0</v>
      </c>
    </row>
    <row r="25" spans="1:12" ht="15.75" thickBot="1" x14ac:dyDescent="0.3">
      <c r="A25" s="7" t="s">
        <v>38</v>
      </c>
      <c r="B25" s="13" t="s">
        <v>36</v>
      </c>
      <c r="C25" s="14"/>
      <c r="D25" s="49"/>
      <c r="E25" s="14"/>
      <c r="F25" s="14"/>
      <c r="G25" s="64">
        <v>5</v>
      </c>
      <c r="H25" s="75">
        <v>0</v>
      </c>
      <c r="I25" s="31">
        <v>57.650000000000006</v>
      </c>
      <c r="J25" s="74">
        <f t="shared" si="1"/>
        <v>0</v>
      </c>
      <c r="K25" s="69">
        <v>1</v>
      </c>
      <c r="L25" s="20">
        <f t="shared" si="2"/>
        <v>0</v>
      </c>
    </row>
    <row r="26" spans="1:12" x14ac:dyDescent="0.25">
      <c r="A26" s="7" t="s">
        <v>48</v>
      </c>
      <c r="B26" s="13" t="s">
        <v>36</v>
      </c>
      <c r="C26" s="60">
        <v>1</v>
      </c>
      <c r="D26" s="63">
        <v>2</v>
      </c>
      <c r="E26" s="57">
        <v>3</v>
      </c>
      <c r="F26" s="56">
        <v>4</v>
      </c>
      <c r="G26" s="65">
        <v>5</v>
      </c>
      <c r="H26" s="75">
        <v>0</v>
      </c>
      <c r="I26" s="31">
        <v>68.19</v>
      </c>
      <c r="J26" s="74">
        <f t="shared" si="1"/>
        <v>0</v>
      </c>
      <c r="K26" s="69">
        <v>5</v>
      </c>
      <c r="L26" s="20">
        <f t="shared" si="2"/>
        <v>0</v>
      </c>
    </row>
    <row r="27" spans="1:12" x14ac:dyDescent="0.25">
      <c r="A27" t="s">
        <v>35</v>
      </c>
      <c r="L27" s="22">
        <f>SUM(L23:L26)</f>
        <v>0</v>
      </c>
    </row>
    <row r="28" spans="1:12" x14ac:dyDescent="0.25">
      <c r="L28" s="22"/>
    </row>
    <row r="29" spans="1:12" ht="15.75" thickBot="1" x14ac:dyDescent="0.3">
      <c r="A29" s="12" t="s">
        <v>47</v>
      </c>
    </row>
    <row r="30" spans="1:12" ht="15.75" thickBot="1" x14ac:dyDescent="0.3">
      <c r="A30" s="37" t="s">
        <v>33</v>
      </c>
      <c r="B30" s="39" t="s">
        <v>34</v>
      </c>
      <c r="C30" s="80" t="s">
        <v>9</v>
      </c>
      <c r="D30" s="80"/>
      <c r="E30" s="80"/>
      <c r="F30" s="80"/>
      <c r="G30" s="81"/>
      <c r="H30" s="32" t="s">
        <v>31</v>
      </c>
      <c r="I30" s="32" t="s">
        <v>42</v>
      </c>
      <c r="J30" s="41" t="s">
        <v>41</v>
      </c>
      <c r="K30" s="70" t="s">
        <v>32</v>
      </c>
      <c r="L30" s="42" t="s">
        <v>22</v>
      </c>
    </row>
    <row r="31" spans="1:12" ht="15.75" thickBot="1" x14ac:dyDescent="0.3">
      <c r="A31" s="9" t="s">
        <v>44</v>
      </c>
      <c r="B31" s="8" t="s">
        <v>53</v>
      </c>
      <c r="C31" s="62">
        <v>1</v>
      </c>
      <c r="D31" s="68"/>
      <c r="E31" s="18"/>
      <c r="F31" s="18"/>
      <c r="G31" s="64">
        <v>5</v>
      </c>
      <c r="H31" s="75">
        <v>0</v>
      </c>
      <c r="I31" s="31">
        <v>216</v>
      </c>
      <c r="J31" s="74">
        <f>I31*H31</f>
        <v>0</v>
      </c>
      <c r="K31" s="69">
        <v>2</v>
      </c>
      <c r="L31" s="20">
        <f>J31*K31</f>
        <v>0</v>
      </c>
    </row>
    <row r="32" spans="1:12" ht="15.75" thickBot="1" x14ac:dyDescent="0.3">
      <c r="A32" s="9" t="s">
        <v>45</v>
      </c>
      <c r="B32" s="13" t="s">
        <v>53</v>
      </c>
      <c r="C32" s="62">
        <v>1</v>
      </c>
      <c r="D32" s="68"/>
      <c r="E32" s="18"/>
      <c r="F32" s="18"/>
      <c r="G32" s="64">
        <v>5</v>
      </c>
      <c r="H32" s="75">
        <v>0</v>
      </c>
      <c r="I32" s="31">
        <v>221</v>
      </c>
      <c r="J32" s="74">
        <f t="shared" ref="J32:J33" si="3">I32*H32</f>
        <v>0</v>
      </c>
      <c r="K32" s="69">
        <v>2</v>
      </c>
      <c r="L32" s="20">
        <f t="shared" ref="L32:L33" si="4">J32*K32</f>
        <v>0</v>
      </c>
    </row>
    <row r="33" spans="1:12" x14ac:dyDescent="0.25">
      <c r="A33" s="7" t="s">
        <v>46</v>
      </c>
      <c r="B33" s="13" t="s">
        <v>53</v>
      </c>
      <c r="C33" s="60">
        <v>1</v>
      </c>
      <c r="D33" s="49"/>
      <c r="E33" s="14"/>
      <c r="F33" s="14"/>
      <c r="G33" s="64">
        <v>5</v>
      </c>
      <c r="H33" s="75">
        <v>0</v>
      </c>
      <c r="I33" s="31">
        <v>221</v>
      </c>
      <c r="J33" s="74">
        <f t="shared" si="3"/>
        <v>0</v>
      </c>
      <c r="K33" s="69">
        <v>2</v>
      </c>
      <c r="L33" s="20">
        <f t="shared" si="4"/>
        <v>0</v>
      </c>
    </row>
    <row r="34" spans="1:12" x14ac:dyDescent="0.25">
      <c r="L34" s="22">
        <f>SUM(L31:L33)</f>
        <v>0</v>
      </c>
    </row>
    <row r="35" spans="1:12" x14ac:dyDescent="0.25">
      <c r="L35" s="22"/>
    </row>
    <row r="36" spans="1:12" ht="15.75" thickBot="1" x14ac:dyDescent="0.3"/>
    <row r="37" spans="1:12" ht="15.75" thickBot="1" x14ac:dyDescent="0.3">
      <c r="J37" s="45" t="s">
        <v>2</v>
      </c>
      <c r="K37" s="46"/>
      <c r="L37" s="71">
        <f>L20+L27+L34</f>
        <v>0</v>
      </c>
    </row>
  </sheetData>
  <mergeCells count="3">
    <mergeCell ref="C13:G13"/>
    <mergeCell ref="C22:G22"/>
    <mergeCell ref="C30:G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3CE4-A530-48A0-A150-950492E62592}">
  <dimension ref="A1:L37"/>
  <sheetViews>
    <sheetView tabSelected="1" workbookViewId="0">
      <selection activeCell="B3" sqref="B3"/>
    </sheetView>
  </sheetViews>
  <sheetFormatPr defaultRowHeight="15" x14ac:dyDescent="0.25"/>
  <cols>
    <col min="1" max="1" width="59.28515625" customWidth="1"/>
    <col min="2" max="2" width="50.28515625" customWidth="1"/>
    <col min="7" max="7" width="8.85546875" customWidth="1"/>
    <col min="8" max="8" width="16.7109375" customWidth="1"/>
    <col min="9" max="9" width="32.7109375" customWidth="1"/>
    <col min="10" max="10" width="18" customWidth="1"/>
    <col min="11" max="11" width="17.28515625" customWidth="1"/>
    <col min="12" max="12" width="22.85546875" customWidth="1"/>
  </cols>
  <sheetData>
    <row r="1" spans="1:12" ht="23.25" x14ac:dyDescent="0.35">
      <c r="A1" s="26" t="s">
        <v>77</v>
      </c>
    </row>
    <row r="2" spans="1:12" x14ac:dyDescent="0.25">
      <c r="A2" s="48" t="s">
        <v>23</v>
      </c>
    </row>
    <row r="3" spans="1:12" x14ac:dyDescent="0.25">
      <c r="A3" s="50" t="s">
        <v>24</v>
      </c>
    </row>
    <row r="4" spans="1:12" x14ac:dyDescent="0.25">
      <c r="A4" s="51" t="s">
        <v>25</v>
      </c>
    </row>
    <row r="5" spans="1:12" x14ac:dyDescent="0.25">
      <c r="A5" s="52" t="s">
        <v>26</v>
      </c>
      <c r="B5" s="12"/>
    </row>
    <row r="6" spans="1:12" x14ac:dyDescent="0.25">
      <c r="A6" s="55" t="s">
        <v>27</v>
      </c>
    </row>
    <row r="7" spans="1:12" x14ac:dyDescent="0.25">
      <c r="A7" s="47" t="s">
        <v>28</v>
      </c>
    </row>
    <row r="10" spans="1:12" x14ac:dyDescent="0.25">
      <c r="A10" s="24"/>
      <c r="B10" s="25" t="s">
        <v>76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15.75" thickBot="1" x14ac:dyDescent="0.3">
      <c r="A12" s="12" t="s">
        <v>7</v>
      </c>
    </row>
    <row r="13" spans="1:12" ht="15.75" thickBot="1" x14ac:dyDescent="0.3">
      <c r="A13" s="38" t="s">
        <v>8</v>
      </c>
      <c r="B13" s="39" t="s">
        <v>34</v>
      </c>
      <c r="C13" s="80" t="s">
        <v>9</v>
      </c>
      <c r="D13" s="80"/>
      <c r="E13" s="80"/>
      <c r="F13" s="80"/>
      <c r="G13" s="81"/>
      <c r="H13" s="30"/>
      <c r="I13" s="34" t="s">
        <v>21</v>
      </c>
      <c r="J13" s="34" t="s">
        <v>32</v>
      </c>
      <c r="K13" s="34"/>
      <c r="L13" s="36" t="s">
        <v>22</v>
      </c>
    </row>
    <row r="14" spans="1:12" ht="15.75" thickBot="1" x14ac:dyDescent="0.3">
      <c r="A14" s="7" t="s">
        <v>11</v>
      </c>
      <c r="B14" s="13" t="s">
        <v>43</v>
      </c>
      <c r="C14" s="60">
        <v>1</v>
      </c>
      <c r="D14" s="49"/>
      <c r="E14" s="14"/>
      <c r="F14" s="14"/>
      <c r="G14" s="53">
        <v>5</v>
      </c>
      <c r="H14" s="14"/>
      <c r="I14" s="59">
        <v>0</v>
      </c>
      <c r="J14" s="66">
        <v>2</v>
      </c>
      <c r="K14" s="43"/>
      <c r="L14" s="19">
        <f t="shared" ref="L14:L19" si="0">I14*J14</f>
        <v>0</v>
      </c>
    </row>
    <row r="15" spans="1:12" ht="15.75" thickBot="1" x14ac:dyDescent="0.3">
      <c r="A15" s="7" t="s">
        <v>12</v>
      </c>
      <c r="B15" s="13" t="s">
        <v>10</v>
      </c>
      <c r="C15" s="60">
        <v>1</v>
      </c>
      <c r="D15" s="49"/>
      <c r="E15" s="57">
        <v>3</v>
      </c>
      <c r="F15" s="56">
        <v>4</v>
      </c>
      <c r="G15" s="53">
        <v>5</v>
      </c>
      <c r="H15" s="14"/>
      <c r="I15" s="59">
        <v>0</v>
      </c>
      <c r="J15" s="66">
        <v>4</v>
      </c>
      <c r="K15" s="43"/>
      <c r="L15" s="19">
        <f t="shared" si="0"/>
        <v>0</v>
      </c>
    </row>
    <row r="16" spans="1:12" ht="15.75" thickBot="1" x14ac:dyDescent="0.3">
      <c r="A16" s="7" t="s">
        <v>13</v>
      </c>
      <c r="B16" s="13" t="s">
        <v>14</v>
      </c>
      <c r="C16" s="14"/>
      <c r="D16" s="49"/>
      <c r="E16" s="14"/>
      <c r="F16" s="14"/>
      <c r="G16" s="53">
        <v>5</v>
      </c>
      <c r="H16" s="14"/>
      <c r="I16" s="59">
        <v>0</v>
      </c>
      <c r="J16" s="66">
        <v>1</v>
      </c>
      <c r="K16" s="43"/>
      <c r="L16" s="19">
        <f t="shared" si="0"/>
        <v>0</v>
      </c>
    </row>
    <row r="17" spans="1:12" ht="15.75" thickBot="1" x14ac:dyDescent="0.3">
      <c r="A17" s="7" t="s">
        <v>15</v>
      </c>
      <c r="B17" s="13" t="s">
        <v>17</v>
      </c>
      <c r="C17" s="14"/>
      <c r="D17" s="49"/>
      <c r="E17" s="14"/>
      <c r="F17" s="14"/>
      <c r="G17" s="53">
        <v>5</v>
      </c>
      <c r="H17" s="14"/>
      <c r="I17" s="59">
        <v>0</v>
      </c>
      <c r="J17" s="66">
        <v>1</v>
      </c>
      <c r="K17" s="43"/>
      <c r="L17" s="19">
        <f t="shared" si="0"/>
        <v>0</v>
      </c>
    </row>
    <row r="18" spans="1:12" ht="15.75" thickBot="1" x14ac:dyDescent="0.3">
      <c r="A18" s="7" t="s">
        <v>16</v>
      </c>
      <c r="B18" s="13" t="s">
        <v>17</v>
      </c>
      <c r="C18" s="60">
        <v>1</v>
      </c>
      <c r="D18" s="49"/>
      <c r="E18" s="57">
        <v>3</v>
      </c>
      <c r="F18" s="56">
        <v>4</v>
      </c>
      <c r="G18" s="53">
        <v>5</v>
      </c>
      <c r="H18" s="14"/>
      <c r="I18" s="59">
        <v>0</v>
      </c>
      <c r="J18" s="66">
        <v>4</v>
      </c>
      <c r="K18" s="43"/>
      <c r="L18" s="19">
        <f t="shared" si="0"/>
        <v>0</v>
      </c>
    </row>
    <row r="19" spans="1:12" ht="15.75" thickBot="1" x14ac:dyDescent="0.3">
      <c r="A19" s="15" t="s">
        <v>18</v>
      </c>
      <c r="B19" s="16" t="s">
        <v>19</v>
      </c>
      <c r="C19" s="17"/>
      <c r="D19" s="61"/>
      <c r="E19" s="58">
        <v>3</v>
      </c>
      <c r="F19" s="17"/>
      <c r="G19" s="54">
        <v>5</v>
      </c>
      <c r="H19" s="17"/>
      <c r="I19" s="59">
        <v>0</v>
      </c>
      <c r="J19" s="67">
        <v>2</v>
      </c>
      <c r="K19" s="44"/>
      <c r="L19" s="33">
        <f t="shared" si="0"/>
        <v>0</v>
      </c>
    </row>
    <row r="20" spans="1:12" x14ac:dyDescent="0.25">
      <c r="J20" s="35"/>
      <c r="K20" s="35"/>
      <c r="L20" s="22">
        <f>SUM(L14:L19)</f>
        <v>0</v>
      </c>
    </row>
    <row r="21" spans="1:12" ht="15.75" thickBot="1" x14ac:dyDescent="0.3">
      <c r="A21" s="12" t="s">
        <v>20</v>
      </c>
    </row>
    <row r="22" spans="1:12" ht="15.75" thickBot="1" x14ac:dyDescent="0.3">
      <c r="A22" s="37" t="s">
        <v>33</v>
      </c>
      <c r="B22" s="39" t="s">
        <v>34</v>
      </c>
      <c r="C22" s="80" t="s">
        <v>9</v>
      </c>
      <c r="D22" s="80"/>
      <c r="E22" s="80"/>
      <c r="F22" s="80"/>
      <c r="G22" s="81"/>
      <c r="H22" s="32" t="s">
        <v>31</v>
      </c>
      <c r="I22" s="32" t="s">
        <v>37</v>
      </c>
      <c r="J22" s="41" t="s">
        <v>41</v>
      </c>
      <c r="K22" s="70" t="s">
        <v>32</v>
      </c>
      <c r="L22" s="42" t="s">
        <v>22</v>
      </c>
    </row>
    <row r="23" spans="1:12" ht="15.75" thickBot="1" x14ac:dyDescent="0.3">
      <c r="A23" s="9" t="s">
        <v>40</v>
      </c>
      <c r="B23" s="8" t="s">
        <v>96</v>
      </c>
      <c r="C23" s="18"/>
      <c r="D23" s="68"/>
      <c r="E23" s="18"/>
      <c r="F23" s="18"/>
      <c r="G23" s="64">
        <v>5</v>
      </c>
      <c r="H23" s="75">
        <v>0</v>
      </c>
      <c r="I23" s="31">
        <v>1337.18</v>
      </c>
      <c r="J23" s="74">
        <f>I23*H23</f>
        <v>0</v>
      </c>
      <c r="K23" s="69">
        <v>1</v>
      </c>
      <c r="L23" s="20">
        <f>J23*K23</f>
        <v>0</v>
      </c>
    </row>
    <row r="24" spans="1:12" ht="15.75" thickBot="1" x14ac:dyDescent="0.3">
      <c r="A24" s="9" t="s">
        <v>40</v>
      </c>
      <c r="B24" s="13" t="s">
        <v>95</v>
      </c>
      <c r="C24" s="62">
        <v>1</v>
      </c>
      <c r="D24" s="68"/>
      <c r="E24" s="57">
        <v>3</v>
      </c>
      <c r="F24" s="18"/>
      <c r="G24" s="68"/>
      <c r="H24" s="75">
        <v>0</v>
      </c>
      <c r="I24" s="31">
        <v>1337.18</v>
      </c>
      <c r="J24" s="74">
        <f t="shared" ref="J24:J26" si="1">I24*H24</f>
        <v>0</v>
      </c>
      <c r="K24" s="69">
        <v>2</v>
      </c>
      <c r="L24" s="20">
        <f t="shared" ref="L24:L26" si="2">J24*K24</f>
        <v>0</v>
      </c>
    </row>
    <row r="25" spans="1:12" ht="15.75" thickBot="1" x14ac:dyDescent="0.3">
      <c r="A25" s="7" t="s">
        <v>38</v>
      </c>
      <c r="B25" s="13" t="s">
        <v>36</v>
      </c>
      <c r="C25" s="14"/>
      <c r="D25" s="49"/>
      <c r="E25" s="14"/>
      <c r="F25" s="14"/>
      <c r="G25" s="64">
        <v>5</v>
      </c>
      <c r="H25" s="75">
        <v>0</v>
      </c>
      <c r="I25" s="31">
        <v>85.06</v>
      </c>
      <c r="J25" s="74">
        <f t="shared" si="1"/>
        <v>0</v>
      </c>
      <c r="K25" s="69">
        <v>1</v>
      </c>
      <c r="L25" s="20">
        <f t="shared" si="2"/>
        <v>0</v>
      </c>
    </row>
    <row r="26" spans="1:12" x14ac:dyDescent="0.25">
      <c r="A26" s="7" t="s">
        <v>48</v>
      </c>
      <c r="B26" s="13" t="s">
        <v>36</v>
      </c>
      <c r="C26" s="60">
        <v>1</v>
      </c>
      <c r="D26" s="63">
        <v>2</v>
      </c>
      <c r="E26" s="57">
        <v>3</v>
      </c>
      <c r="F26" s="56">
        <v>4</v>
      </c>
      <c r="G26" s="65">
        <v>5</v>
      </c>
      <c r="H26" s="75">
        <v>0</v>
      </c>
      <c r="I26" s="31">
        <v>116.52</v>
      </c>
      <c r="J26" s="74">
        <f t="shared" si="1"/>
        <v>0</v>
      </c>
      <c r="K26" s="69">
        <v>5</v>
      </c>
      <c r="L26" s="20">
        <f t="shared" si="2"/>
        <v>0</v>
      </c>
    </row>
    <row r="27" spans="1:12" x14ac:dyDescent="0.25">
      <c r="A27" t="s">
        <v>35</v>
      </c>
      <c r="L27" s="22">
        <f>SUM(L23:L26)</f>
        <v>0</v>
      </c>
    </row>
    <row r="28" spans="1:12" x14ac:dyDescent="0.25">
      <c r="L28" s="22"/>
    </row>
    <row r="29" spans="1:12" ht="15.75" thickBot="1" x14ac:dyDescent="0.3">
      <c r="A29" s="12" t="s">
        <v>47</v>
      </c>
    </row>
    <row r="30" spans="1:12" ht="15.75" thickBot="1" x14ac:dyDescent="0.3">
      <c r="A30" s="37" t="s">
        <v>33</v>
      </c>
      <c r="B30" s="39" t="s">
        <v>34</v>
      </c>
      <c r="C30" s="80" t="s">
        <v>9</v>
      </c>
      <c r="D30" s="80"/>
      <c r="E30" s="80"/>
      <c r="F30" s="80"/>
      <c r="G30" s="81"/>
      <c r="H30" s="32" t="s">
        <v>31</v>
      </c>
      <c r="I30" s="32" t="s">
        <v>42</v>
      </c>
      <c r="J30" s="41" t="s">
        <v>41</v>
      </c>
      <c r="K30" s="70" t="s">
        <v>32</v>
      </c>
      <c r="L30" s="42" t="s">
        <v>22</v>
      </c>
    </row>
    <row r="31" spans="1:12" ht="15.75" thickBot="1" x14ac:dyDescent="0.3">
      <c r="A31" s="9" t="s">
        <v>44</v>
      </c>
      <c r="B31" s="8" t="s">
        <v>53</v>
      </c>
      <c r="C31" s="62">
        <v>1</v>
      </c>
      <c r="D31" s="68"/>
      <c r="E31" s="18"/>
      <c r="F31" s="18"/>
      <c r="G31" s="64">
        <v>5</v>
      </c>
      <c r="H31" s="75">
        <v>0</v>
      </c>
      <c r="I31" s="31">
        <v>148</v>
      </c>
      <c r="J31" s="74">
        <f>I31*H31</f>
        <v>0</v>
      </c>
      <c r="K31" s="69">
        <v>2</v>
      </c>
      <c r="L31" s="20">
        <f>J31*K31</f>
        <v>0</v>
      </c>
    </row>
    <row r="32" spans="1:12" ht="15.75" thickBot="1" x14ac:dyDescent="0.3">
      <c r="A32" s="9" t="s">
        <v>45</v>
      </c>
      <c r="B32" s="13" t="s">
        <v>53</v>
      </c>
      <c r="C32" s="62">
        <v>1</v>
      </c>
      <c r="D32" s="68"/>
      <c r="E32" s="18"/>
      <c r="F32" s="18"/>
      <c r="G32" s="64">
        <v>5</v>
      </c>
      <c r="H32" s="75">
        <v>0</v>
      </c>
      <c r="I32" s="31">
        <v>584</v>
      </c>
      <c r="J32" s="74">
        <f t="shared" ref="J32:J33" si="3">I32*H32</f>
        <v>0</v>
      </c>
      <c r="K32" s="69">
        <v>2</v>
      </c>
      <c r="L32" s="20">
        <f t="shared" ref="L32:L33" si="4">J32*K32</f>
        <v>0</v>
      </c>
    </row>
    <row r="33" spans="1:12" x14ac:dyDescent="0.25">
      <c r="A33" s="7" t="s">
        <v>46</v>
      </c>
      <c r="B33" s="13" t="s">
        <v>53</v>
      </c>
      <c r="C33" s="60">
        <v>1</v>
      </c>
      <c r="D33" s="49"/>
      <c r="E33" s="14"/>
      <c r="F33" s="14"/>
      <c r="G33" s="64">
        <v>5</v>
      </c>
      <c r="H33" s="75">
        <v>0</v>
      </c>
      <c r="I33" s="31">
        <v>584</v>
      </c>
      <c r="J33" s="74">
        <f t="shared" si="3"/>
        <v>0</v>
      </c>
      <c r="K33" s="69">
        <v>2</v>
      </c>
      <c r="L33" s="20">
        <f t="shared" si="4"/>
        <v>0</v>
      </c>
    </row>
    <row r="34" spans="1:12" x14ac:dyDescent="0.25">
      <c r="L34" s="22">
        <f>SUM(L31:L33)</f>
        <v>0</v>
      </c>
    </row>
    <row r="35" spans="1:12" x14ac:dyDescent="0.25">
      <c r="L35" s="22"/>
    </row>
    <row r="36" spans="1:12" ht="15.75" thickBot="1" x14ac:dyDescent="0.3"/>
    <row r="37" spans="1:12" ht="15.75" thickBot="1" x14ac:dyDescent="0.3">
      <c r="J37" s="45" t="s">
        <v>2</v>
      </c>
      <c r="K37" s="46"/>
      <c r="L37" s="71">
        <f>L20+L27+L34</f>
        <v>0</v>
      </c>
    </row>
  </sheetData>
  <mergeCells count="3">
    <mergeCell ref="C13:G13"/>
    <mergeCell ref="C22:G22"/>
    <mergeCell ref="C30:G3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34981-051F-4FD7-BDF8-9D3046B8CEA4}">
  <dimension ref="A1:L37"/>
  <sheetViews>
    <sheetView topLeftCell="B15" workbookViewId="0">
      <selection activeCell="L27" sqref="L27"/>
    </sheetView>
  </sheetViews>
  <sheetFormatPr defaultRowHeight="15" x14ac:dyDescent="0.25"/>
  <cols>
    <col min="1" max="1" width="59.28515625" customWidth="1"/>
    <col min="2" max="2" width="49.85546875" customWidth="1"/>
    <col min="7" max="7" width="8.85546875" customWidth="1"/>
    <col min="8" max="8" width="16.7109375" customWidth="1"/>
    <col min="9" max="9" width="32.7109375" customWidth="1"/>
    <col min="10" max="10" width="18" customWidth="1"/>
    <col min="11" max="11" width="17.28515625" customWidth="1"/>
    <col min="12" max="12" width="22.85546875" customWidth="1"/>
  </cols>
  <sheetData>
    <row r="1" spans="1:12" ht="23.25" x14ac:dyDescent="0.35">
      <c r="A1" s="26" t="s">
        <v>80</v>
      </c>
    </row>
    <row r="2" spans="1:12" x14ac:dyDescent="0.25">
      <c r="A2" s="48" t="s">
        <v>23</v>
      </c>
    </row>
    <row r="3" spans="1:12" x14ac:dyDescent="0.25">
      <c r="A3" s="50" t="s">
        <v>24</v>
      </c>
    </row>
    <row r="4" spans="1:12" x14ac:dyDescent="0.25">
      <c r="A4" s="51" t="s">
        <v>25</v>
      </c>
    </row>
    <row r="5" spans="1:12" x14ac:dyDescent="0.25">
      <c r="A5" s="52" t="s">
        <v>26</v>
      </c>
      <c r="B5" s="12"/>
    </row>
    <row r="6" spans="1:12" x14ac:dyDescent="0.25">
      <c r="A6" s="55" t="s">
        <v>27</v>
      </c>
    </row>
    <row r="7" spans="1:12" x14ac:dyDescent="0.25">
      <c r="A7" s="47" t="s">
        <v>28</v>
      </c>
    </row>
    <row r="10" spans="1:12" x14ac:dyDescent="0.25">
      <c r="A10" s="24"/>
      <c r="B10" s="25" t="s">
        <v>79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15.75" thickBot="1" x14ac:dyDescent="0.3">
      <c r="A12" s="12" t="s">
        <v>7</v>
      </c>
    </row>
    <row r="13" spans="1:12" ht="15.75" thickBot="1" x14ac:dyDescent="0.3">
      <c r="A13" s="38" t="s">
        <v>8</v>
      </c>
      <c r="B13" s="39" t="s">
        <v>34</v>
      </c>
      <c r="C13" s="80" t="s">
        <v>9</v>
      </c>
      <c r="D13" s="80"/>
      <c r="E13" s="80"/>
      <c r="F13" s="80"/>
      <c r="G13" s="81"/>
      <c r="H13" s="30"/>
      <c r="I13" s="34" t="s">
        <v>21</v>
      </c>
      <c r="J13" s="34" t="s">
        <v>32</v>
      </c>
      <c r="K13" s="34"/>
      <c r="L13" s="36" t="s">
        <v>22</v>
      </c>
    </row>
    <row r="14" spans="1:12" ht="15.75" thickBot="1" x14ac:dyDescent="0.3">
      <c r="A14" s="7" t="s">
        <v>11</v>
      </c>
      <c r="B14" s="13" t="s">
        <v>43</v>
      </c>
      <c r="C14" s="60">
        <v>1</v>
      </c>
      <c r="D14" s="49"/>
      <c r="E14" s="14"/>
      <c r="F14" s="14"/>
      <c r="G14" s="53">
        <v>5</v>
      </c>
      <c r="H14" s="14"/>
      <c r="I14" s="59">
        <v>0</v>
      </c>
      <c r="J14" s="66">
        <v>2</v>
      </c>
      <c r="K14" s="43"/>
      <c r="L14" s="19">
        <f t="shared" ref="L14:L19" si="0">I14*J14</f>
        <v>0</v>
      </c>
    </row>
    <row r="15" spans="1:12" ht="15.75" thickBot="1" x14ac:dyDescent="0.3">
      <c r="A15" s="7" t="s">
        <v>12</v>
      </c>
      <c r="B15" s="13" t="s">
        <v>10</v>
      </c>
      <c r="C15" s="60">
        <v>1</v>
      </c>
      <c r="D15" s="49"/>
      <c r="E15" s="57">
        <v>3</v>
      </c>
      <c r="F15" s="56">
        <v>4</v>
      </c>
      <c r="G15" s="53">
        <v>5</v>
      </c>
      <c r="H15" s="14"/>
      <c r="I15" s="59">
        <v>0</v>
      </c>
      <c r="J15" s="66">
        <v>4</v>
      </c>
      <c r="K15" s="43"/>
      <c r="L15" s="19">
        <f t="shared" si="0"/>
        <v>0</v>
      </c>
    </row>
    <row r="16" spans="1:12" ht="15.75" thickBot="1" x14ac:dyDescent="0.3">
      <c r="A16" s="7" t="s">
        <v>13</v>
      </c>
      <c r="B16" s="13" t="s">
        <v>14</v>
      </c>
      <c r="C16" s="14"/>
      <c r="D16" s="49"/>
      <c r="E16" s="14"/>
      <c r="F16" s="14"/>
      <c r="G16" s="53">
        <v>5</v>
      </c>
      <c r="H16" s="14"/>
      <c r="I16" s="59">
        <v>0</v>
      </c>
      <c r="J16" s="66">
        <v>1</v>
      </c>
      <c r="K16" s="43"/>
      <c r="L16" s="19">
        <f t="shared" si="0"/>
        <v>0</v>
      </c>
    </row>
    <row r="17" spans="1:12" ht="15.75" thickBot="1" x14ac:dyDescent="0.3">
      <c r="A17" s="7" t="s">
        <v>15</v>
      </c>
      <c r="B17" s="13" t="s">
        <v>17</v>
      </c>
      <c r="C17" s="14"/>
      <c r="D17" s="49"/>
      <c r="E17" s="14"/>
      <c r="F17" s="14"/>
      <c r="G17" s="53">
        <v>5</v>
      </c>
      <c r="H17" s="14"/>
      <c r="I17" s="59">
        <v>0</v>
      </c>
      <c r="J17" s="66">
        <v>1</v>
      </c>
      <c r="K17" s="43"/>
      <c r="L17" s="19">
        <f t="shared" si="0"/>
        <v>0</v>
      </c>
    </row>
    <row r="18" spans="1:12" ht="15.75" thickBot="1" x14ac:dyDescent="0.3">
      <c r="A18" s="7" t="s">
        <v>16</v>
      </c>
      <c r="B18" s="13" t="s">
        <v>17</v>
      </c>
      <c r="C18" s="60">
        <v>1</v>
      </c>
      <c r="D18" s="49"/>
      <c r="E18" s="57">
        <v>3</v>
      </c>
      <c r="F18" s="56">
        <v>4</v>
      </c>
      <c r="G18" s="53">
        <v>5</v>
      </c>
      <c r="H18" s="14"/>
      <c r="I18" s="59">
        <v>0</v>
      </c>
      <c r="J18" s="66">
        <v>4</v>
      </c>
      <c r="K18" s="43"/>
      <c r="L18" s="19">
        <f t="shared" si="0"/>
        <v>0</v>
      </c>
    </row>
    <row r="19" spans="1:12" ht="15.75" thickBot="1" x14ac:dyDescent="0.3">
      <c r="A19" s="15" t="s">
        <v>18</v>
      </c>
      <c r="B19" s="16" t="s">
        <v>19</v>
      </c>
      <c r="C19" s="17"/>
      <c r="D19" s="61"/>
      <c r="E19" s="58">
        <v>3</v>
      </c>
      <c r="F19" s="17"/>
      <c r="G19" s="54">
        <v>5</v>
      </c>
      <c r="H19" s="17"/>
      <c r="I19" s="59">
        <v>0</v>
      </c>
      <c r="J19" s="67">
        <v>2</v>
      </c>
      <c r="K19" s="44"/>
      <c r="L19" s="33">
        <f t="shared" si="0"/>
        <v>0</v>
      </c>
    </row>
    <row r="20" spans="1:12" x14ac:dyDescent="0.25">
      <c r="J20" s="35"/>
      <c r="K20" s="35"/>
      <c r="L20" s="22">
        <f>SUM(L14:L19)</f>
        <v>0</v>
      </c>
    </row>
    <row r="21" spans="1:12" ht="15.75" thickBot="1" x14ac:dyDescent="0.3">
      <c r="A21" s="12" t="s">
        <v>20</v>
      </c>
    </row>
    <row r="22" spans="1:12" ht="15.75" thickBot="1" x14ac:dyDescent="0.3">
      <c r="A22" s="37" t="s">
        <v>33</v>
      </c>
      <c r="B22" s="39" t="s">
        <v>34</v>
      </c>
      <c r="C22" s="80" t="s">
        <v>9</v>
      </c>
      <c r="D22" s="80"/>
      <c r="E22" s="80"/>
      <c r="F22" s="80"/>
      <c r="G22" s="81"/>
      <c r="H22" s="32" t="s">
        <v>31</v>
      </c>
      <c r="I22" s="32" t="s">
        <v>37</v>
      </c>
      <c r="J22" s="41" t="s">
        <v>41</v>
      </c>
      <c r="K22" s="70" t="s">
        <v>32</v>
      </c>
      <c r="L22" s="42" t="s">
        <v>22</v>
      </c>
    </row>
    <row r="23" spans="1:12" ht="15.75" thickBot="1" x14ac:dyDescent="0.3">
      <c r="A23" s="9" t="s">
        <v>40</v>
      </c>
      <c r="B23" s="8" t="s">
        <v>96</v>
      </c>
      <c r="C23" s="18"/>
      <c r="D23" s="68"/>
      <c r="E23" s="18"/>
      <c r="F23" s="18"/>
      <c r="G23" s="64">
        <v>5</v>
      </c>
      <c r="H23" s="75">
        <v>0</v>
      </c>
      <c r="I23" s="31">
        <v>1286.7</v>
      </c>
      <c r="J23" s="74">
        <f>I23*H23</f>
        <v>0</v>
      </c>
      <c r="K23" s="69">
        <v>1</v>
      </c>
      <c r="L23" s="20">
        <f>J23*K23</f>
        <v>0</v>
      </c>
    </row>
    <row r="24" spans="1:12" ht="15.75" thickBot="1" x14ac:dyDescent="0.3">
      <c r="A24" s="9" t="s">
        <v>40</v>
      </c>
      <c r="B24" s="13" t="s">
        <v>95</v>
      </c>
      <c r="C24" s="62">
        <v>1</v>
      </c>
      <c r="D24" s="68"/>
      <c r="E24" s="57">
        <v>3</v>
      </c>
      <c r="F24" s="18"/>
      <c r="G24" s="68"/>
      <c r="H24" s="75">
        <v>0</v>
      </c>
      <c r="I24" s="31">
        <v>1286.7</v>
      </c>
      <c r="J24" s="74">
        <f t="shared" ref="J24:J26" si="1">I24*H24</f>
        <v>0</v>
      </c>
      <c r="K24" s="69">
        <v>2</v>
      </c>
      <c r="L24" s="20">
        <f t="shared" ref="L24:L26" si="2">J24*K24</f>
        <v>0</v>
      </c>
    </row>
    <row r="25" spans="1:12" ht="15.75" thickBot="1" x14ac:dyDescent="0.3">
      <c r="A25" s="7" t="s">
        <v>50</v>
      </c>
      <c r="B25" s="13" t="s">
        <v>36</v>
      </c>
      <c r="C25" s="14"/>
      <c r="D25" s="49"/>
      <c r="E25" s="14"/>
      <c r="F25" s="14"/>
      <c r="G25" s="64">
        <v>5</v>
      </c>
      <c r="H25" s="75">
        <v>0</v>
      </c>
      <c r="I25" s="31">
        <v>100.19999999999999</v>
      </c>
      <c r="J25" s="74">
        <f t="shared" si="1"/>
        <v>0</v>
      </c>
      <c r="K25" s="69">
        <v>1</v>
      </c>
      <c r="L25" s="20">
        <f t="shared" si="2"/>
        <v>0</v>
      </c>
    </row>
    <row r="26" spans="1:12" x14ac:dyDescent="0.25">
      <c r="A26" s="7" t="s">
        <v>48</v>
      </c>
      <c r="B26" s="13" t="s">
        <v>36</v>
      </c>
      <c r="C26" s="60">
        <v>1</v>
      </c>
      <c r="D26" s="63">
        <v>2</v>
      </c>
      <c r="E26" s="57">
        <v>3</v>
      </c>
      <c r="F26" s="56">
        <v>4</v>
      </c>
      <c r="G26" s="65">
        <v>5</v>
      </c>
      <c r="H26" s="75">
        <v>0</v>
      </c>
      <c r="I26" s="31">
        <v>113.3</v>
      </c>
      <c r="J26" s="74">
        <f t="shared" si="1"/>
        <v>0</v>
      </c>
      <c r="K26" s="69">
        <v>5</v>
      </c>
      <c r="L26" s="20">
        <f t="shared" si="2"/>
        <v>0</v>
      </c>
    </row>
    <row r="27" spans="1:12" x14ac:dyDescent="0.25">
      <c r="A27" t="s">
        <v>35</v>
      </c>
      <c r="L27" s="22">
        <f>SUM(L23:L26)</f>
        <v>0</v>
      </c>
    </row>
    <row r="28" spans="1:12" x14ac:dyDescent="0.25">
      <c r="L28" s="22"/>
    </row>
    <row r="29" spans="1:12" ht="15.75" thickBot="1" x14ac:dyDescent="0.3">
      <c r="A29" s="12" t="s">
        <v>47</v>
      </c>
    </row>
    <row r="30" spans="1:12" ht="15.75" thickBot="1" x14ac:dyDescent="0.3">
      <c r="A30" s="37" t="s">
        <v>33</v>
      </c>
      <c r="B30" s="39" t="s">
        <v>34</v>
      </c>
      <c r="C30" s="80" t="s">
        <v>9</v>
      </c>
      <c r="D30" s="80"/>
      <c r="E30" s="80"/>
      <c r="F30" s="80"/>
      <c r="G30" s="81"/>
      <c r="H30" s="32" t="s">
        <v>31</v>
      </c>
      <c r="I30" s="32" t="s">
        <v>42</v>
      </c>
      <c r="J30" s="41" t="s">
        <v>41</v>
      </c>
      <c r="K30" s="70" t="s">
        <v>32</v>
      </c>
      <c r="L30" s="42" t="s">
        <v>22</v>
      </c>
    </row>
    <row r="31" spans="1:12" ht="15.75" thickBot="1" x14ac:dyDescent="0.3">
      <c r="A31" s="9" t="s">
        <v>44</v>
      </c>
      <c r="B31" s="8" t="s">
        <v>53</v>
      </c>
      <c r="C31" s="62">
        <v>1</v>
      </c>
      <c r="D31" s="68"/>
      <c r="E31" s="18"/>
      <c r="F31" s="18"/>
      <c r="G31" s="64">
        <v>5</v>
      </c>
      <c r="H31" s="75">
        <v>0</v>
      </c>
      <c r="I31" s="31">
        <v>88</v>
      </c>
      <c r="J31" s="74">
        <f>I31*H31</f>
        <v>0</v>
      </c>
      <c r="K31" s="69">
        <v>2</v>
      </c>
      <c r="L31" s="20">
        <f>J31*K31</f>
        <v>0</v>
      </c>
    </row>
    <row r="32" spans="1:12" ht="15.75" thickBot="1" x14ac:dyDescent="0.3">
      <c r="A32" s="9" t="s">
        <v>45</v>
      </c>
      <c r="B32" s="13" t="s">
        <v>53</v>
      </c>
      <c r="C32" s="62">
        <v>1</v>
      </c>
      <c r="D32" s="68"/>
      <c r="E32" s="18"/>
      <c r="F32" s="18"/>
      <c r="G32" s="64">
        <v>5</v>
      </c>
      <c r="H32" s="75">
        <v>0</v>
      </c>
      <c r="I32" s="31">
        <v>654</v>
      </c>
      <c r="J32" s="74">
        <f t="shared" ref="J32:J33" si="3">I32*H32</f>
        <v>0</v>
      </c>
      <c r="K32" s="69">
        <v>2</v>
      </c>
      <c r="L32" s="20">
        <f t="shared" ref="L32:L33" si="4">J32*K32</f>
        <v>0</v>
      </c>
    </row>
    <row r="33" spans="1:12" x14ac:dyDescent="0.25">
      <c r="A33" s="7" t="s">
        <v>46</v>
      </c>
      <c r="B33" s="13" t="s">
        <v>53</v>
      </c>
      <c r="C33" s="60">
        <v>1</v>
      </c>
      <c r="D33" s="49"/>
      <c r="E33" s="14"/>
      <c r="F33" s="14"/>
      <c r="G33" s="64">
        <v>5</v>
      </c>
      <c r="H33" s="75">
        <v>0</v>
      </c>
      <c r="I33" s="31">
        <v>654</v>
      </c>
      <c r="J33" s="74">
        <f t="shared" si="3"/>
        <v>0</v>
      </c>
      <c r="K33" s="69">
        <v>2</v>
      </c>
      <c r="L33" s="20">
        <f t="shared" si="4"/>
        <v>0</v>
      </c>
    </row>
    <row r="34" spans="1:12" x14ac:dyDescent="0.25">
      <c r="L34" s="22">
        <f>SUM(L31:L33)</f>
        <v>0</v>
      </c>
    </row>
    <row r="35" spans="1:12" x14ac:dyDescent="0.25">
      <c r="L35" s="22"/>
    </row>
    <row r="36" spans="1:12" ht="15.75" thickBot="1" x14ac:dyDescent="0.3"/>
    <row r="37" spans="1:12" ht="15.75" thickBot="1" x14ac:dyDescent="0.3">
      <c r="J37" s="45" t="s">
        <v>2</v>
      </c>
      <c r="K37" s="46"/>
      <c r="L37" s="71">
        <f>L20+L27+L34</f>
        <v>0</v>
      </c>
    </row>
  </sheetData>
  <mergeCells count="3">
    <mergeCell ref="C13:G13"/>
    <mergeCell ref="C22:G22"/>
    <mergeCell ref="C30:G3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5B9F9-A664-4A6E-9116-2BA88321F7C3}">
  <dimension ref="A1:L38"/>
  <sheetViews>
    <sheetView workbookViewId="0">
      <selection activeCell="C34" sqref="C34"/>
    </sheetView>
  </sheetViews>
  <sheetFormatPr defaultRowHeight="15" x14ac:dyDescent="0.25"/>
  <cols>
    <col min="1" max="1" width="59.28515625" customWidth="1"/>
    <col min="2" max="2" width="50" customWidth="1"/>
    <col min="7" max="7" width="8.85546875" customWidth="1"/>
    <col min="8" max="8" width="16.7109375" customWidth="1"/>
    <col min="9" max="9" width="32.7109375" customWidth="1"/>
    <col min="10" max="10" width="18" customWidth="1"/>
    <col min="11" max="11" width="17.28515625" customWidth="1"/>
    <col min="12" max="12" width="22.85546875" customWidth="1"/>
  </cols>
  <sheetData>
    <row r="1" spans="1:12" ht="23.25" x14ac:dyDescent="0.35">
      <c r="A1" s="26" t="s">
        <v>83</v>
      </c>
    </row>
    <row r="2" spans="1:12" x14ac:dyDescent="0.25">
      <c r="A2" s="48" t="s">
        <v>23</v>
      </c>
    </row>
    <row r="3" spans="1:12" x14ac:dyDescent="0.25">
      <c r="A3" s="50" t="s">
        <v>24</v>
      </c>
    </row>
    <row r="4" spans="1:12" x14ac:dyDescent="0.25">
      <c r="A4" s="51" t="s">
        <v>25</v>
      </c>
    </row>
    <row r="5" spans="1:12" x14ac:dyDescent="0.25">
      <c r="A5" s="52" t="s">
        <v>26</v>
      </c>
      <c r="B5" s="12"/>
    </row>
    <row r="6" spans="1:12" x14ac:dyDescent="0.25">
      <c r="A6" s="55" t="s">
        <v>27</v>
      </c>
    </row>
    <row r="7" spans="1:12" x14ac:dyDescent="0.25">
      <c r="A7" s="47" t="s">
        <v>28</v>
      </c>
    </row>
    <row r="10" spans="1:12" x14ac:dyDescent="0.25">
      <c r="A10" s="24"/>
      <c r="B10" s="25" t="s">
        <v>82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15.75" thickBot="1" x14ac:dyDescent="0.3">
      <c r="A12" s="12" t="s">
        <v>7</v>
      </c>
    </row>
    <row r="13" spans="1:12" ht="15.75" thickBot="1" x14ac:dyDescent="0.3">
      <c r="A13" s="38" t="s">
        <v>8</v>
      </c>
      <c r="B13" s="39" t="s">
        <v>34</v>
      </c>
      <c r="C13" s="80" t="s">
        <v>9</v>
      </c>
      <c r="D13" s="80"/>
      <c r="E13" s="80"/>
      <c r="F13" s="80"/>
      <c r="G13" s="81"/>
      <c r="H13" s="30"/>
      <c r="I13" s="34" t="s">
        <v>21</v>
      </c>
      <c r="J13" s="34" t="s">
        <v>32</v>
      </c>
      <c r="K13" s="34"/>
      <c r="L13" s="36" t="s">
        <v>22</v>
      </c>
    </row>
    <row r="14" spans="1:12" ht="15.75" thickBot="1" x14ac:dyDescent="0.3">
      <c r="A14" s="7" t="s">
        <v>11</v>
      </c>
      <c r="B14" s="13" t="s">
        <v>43</v>
      </c>
      <c r="C14" s="60">
        <v>1</v>
      </c>
      <c r="D14" s="49"/>
      <c r="E14" s="14"/>
      <c r="F14" s="14"/>
      <c r="G14" s="53">
        <v>5</v>
      </c>
      <c r="H14" s="14"/>
      <c r="I14" s="59">
        <v>0</v>
      </c>
      <c r="J14" s="66">
        <v>2</v>
      </c>
      <c r="K14" s="43"/>
      <c r="L14" s="19">
        <f t="shared" ref="L14:L19" si="0">I14*J14</f>
        <v>0</v>
      </c>
    </row>
    <row r="15" spans="1:12" ht="15.75" thickBot="1" x14ac:dyDescent="0.3">
      <c r="A15" s="7" t="s">
        <v>12</v>
      </c>
      <c r="B15" s="13" t="s">
        <v>10</v>
      </c>
      <c r="C15" s="60">
        <v>1</v>
      </c>
      <c r="D15" s="49"/>
      <c r="E15" s="57">
        <v>3</v>
      </c>
      <c r="F15" s="56">
        <v>4</v>
      </c>
      <c r="G15" s="53">
        <v>5</v>
      </c>
      <c r="H15" s="14"/>
      <c r="I15" s="59">
        <v>0</v>
      </c>
      <c r="J15" s="66">
        <v>4</v>
      </c>
      <c r="K15" s="43"/>
      <c r="L15" s="19">
        <f t="shared" si="0"/>
        <v>0</v>
      </c>
    </row>
    <row r="16" spans="1:12" ht="15.75" thickBot="1" x14ac:dyDescent="0.3">
      <c r="A16" s="7" t="s">
        <v>13</v>
      </c>
      <c r="B16" s="13" t="s">
        <v>14</v>
      </c>
      <c r="C16" s="14"/>
      <c r="D16" s="49"/>
      <c r="E16" s="14"/>
      <c r="F16" s="14"/>
      <c r="G16" s="53">
        <v>5</v>
      </c>
      <c r="H16" s="14"/>
      <c r="I16" s="59">
        <v>0</v>
      </c>
      <c r="J16" s="66">
        <v>1</v>
      </c>
      <c r="K16" s="43"/>
      <c r="L16" s="19">
        <f t="shared" si="0"/>
        <v>0</v>
      </c>
    </row>
    <row r="17" spans="1:12" ht="15.75" thickBot="1" x14ac:dyDescent="0.3">
      <c r="A17" s="7" t="s">
        <v>15</v>
      </c>
      <c r="B17" s="13" t="s">
        <v>17</v>
      </c>
      <c r="C17" s="14"/>
      <c r="D17" s="49"/>
      <c r="E17" s="14"/>
      <c r="F17" s="14"/>
      <c r="G17" s="53">
        <v>5</v>
      </c>
      <c r="H17" s="14"/>
      <c r="I17" s="59">
        <v>0</v>
      </c>
      <c r="J17" s="66">
        <v>1</v>
      </c>
      <c r="K17" s="43"/>
      <c r="L17" s="19">
        <f t="shared" si="0"/>
        <v>0</v>
      </c>
    </row>
    <row r="18" spans="1:12" ht="15.75" thickBot="1" x14ac:dyDescent="0.3">
      <c r="A18" s="7" t="s">
        <v>16</v>
      </c>
      <c r="B18" s="13" t="s">
        <v>17</v>
      </c>
      <c r="C18" s="60">
        <v>1</v>
      </c>
      <c r="D18" s="49"/>
      <c r="E18" s="57">
        <v>3</v>
      </c>
      <c r="F18" s="56">
        <v>4</v>
      </c>
      <c r="G18" s="53">
        <v>5</v>
      </c>
      <c r="H18" s="14"/>
      <c r="I18" s="59">
        <v>0</v>
      </c>
      <c r="J18" s="66">
        <v>4</v>
      </c>
      <c r="K18" s="43"/>
      <c r="L18" s="19">
        <f t="shared" si="0"/>
        <v>0</v>
      </c>
    </row>
    <row r="19" spans="1:12" ht="15.75" thickBot="1" x14ac:dyDescent="0.3">
      <c r="A19" s="15" t="s">
        <v>18</v>
      </c>
      <c r="B19" s="16" t="s">
        <v>19</v>
      </c>
      <c r="C19" s="17"/>
      <c r="D19" s="61"/>
      <c r="E19" s="58">
        <v>3</v>
      </c>
      <c r="F19" s="17"/>
      <c r="G19" s="54">
        <v>5</v>
      </c>
      <c r="H19" s="17"/>
      <c r="I19" s="59">
        <v>0</v>
      </c>
      <c r="J19" s="67">
        <v>2</v>
      </c>
      <c r="K19" s="44"/>
      <c r="L19" s="33">
        <f t="shared" si="0"/>
        <v>0</v>
      </c>
    </row>
    <row r="20" spans="1:12" x14ac:dyDescent="0.25">
      <c r="J20" s="35"/>
      <c r="K20" s="35"/>
      <c r="L20" s="22">
        <f>SUM(L14:L19)</f>
        <v>0</v>
      </c>
    </row>
    <row r="21" spans="1:12" ht="15.75" thickBot="1" x14ac:dyDescent="0.3">
      <c r="A21" s="12" t="s">
        <v>20</v>
      </c>
    </row>
    <row r="22" spans="1:12" ht="15.75" thickBot="1" x14ac:dyDescent="0.3">
      <c r="A22" s="37" t="s">
        <v>33</v>
      </c>
      <c r="B22" s="39" t="s">
        <v>34</v>
      </c>
      <c r="C22" s="80" t="s">
        <v>9</v>
      </c>
      <c r="D22" s="80"/>
      <c r="E22" s="80"/>
      <c r="F22" s="80"/>
      <c r="G22" s="81"/>
      <c r="H22" s="32" t="s">
        <v>31</v>
      </c>
      <c r="I22" s="32" t="s">
        <v>37</v>
      </c>
      <c r="J22" s="41" t="s">
        <v>41</v>
      </c>
      <c r="K22" s="70" t="s">
        <v>32</v>
      </c>
      <c r="L22" s="42" t="s">
        <v>22</v>
      </c>
    </row>
    <row r="23" spans="1:12" ht="15.75" thickBot="1" x14ac:dyDescent="0.3">
      <c r="A23" s="9" t="s">
        <v>40</v>
      </c>
      <c r="B23" s="8" t="s">
        <v>96</v>
      </c>
      <c r="C23" s="18"/>
      <c r="D23" s="68"/>
      <c r="E23" s="18"/>
      <c r="F23" s="18"/>
      <c r="G23" s="64">
        <v>5</v>
      </c>
      <c r="H23" s="75">
        <v>0</v>
      </c>
      <c r="I23" s="31">
        <v>1619.5700000000002</v>
      </c>
      <c r="J23" s="74">
        <f>I23*H23</f>
        <v>0</v>
      </c>
      <c r="K23" s="69">
        <v>1</v>
      </c>
      <c r="L23" s="20">
        <f>J23*K23</f>
        <v>0</v>
      </c>
    </row>
    <row r="24" spans="1:12" ht="15.75" thickBot="1" x14ac:dyDescent="0.3">
      <c r="A24" s="9" t="s">
        <v>40</v>
      </c>
      <c r="B24" s="13" t="s">
        <v>95</v>
      </c>
      <c r="C24" s="62">
        <v>1</v>
      </c>
      <c r="D24" s="68"/>
      <c r="E24" s="57">
        <v>3</v>
      </c>
      <c r="F24" s="18"/>
      <c r="G24" s="68"/>
      <c r="H24" s="75">
        <v>0</v>
      </c>
      <c r="I24" s="31">
        <v>1619.5700000000002</v>
      </c>
      <c r="J24" s="74">
        <f t="shared" ref="J24:J27" si="1">I24*H24</f>
        <v>0</v>
      </c>
      <c r="K24" s="69">
        <v>2</v>
      </c>
      <c r="L24" s="20">
        <f t="shared" ref="L24:L27" si="2">J24*K24</f>
        <v>0</v>
      </c>
    </row>
    <row r="25" spans="1:12" ht="15.75" thickBot="1" x14ac:dyDescent="0.3">
      <c r="A25" s="7" t="s">
        <v>50</v>
      </c>
      <c r="B25" s="13" t="s">
        <v>36</v>
      </c>
      <c r="C25" s="14"/>
      <c r="D25" s="49"/>
      <c r="E25" s="14"/>
      <c r="F25" s="14"/>
      <c r="G25" s="64">
        <v>5</v>
      </c>
      <c r="H25" s="75">
        <v>0</v>
      </c>
      <c r="I25" s="31">
        <v>232.03999999999996</v>
      </c>
      <c r="J25" s="74">
        <f t="shared" si="1"/>
        <v>0</v>
      </c>
      <c r="K25" s="69">
        <v>1</v>
      </c>
      <c r="L25" s="20">
        <f t="shared" si="2"/>
        <v>0</v>
      </c>
    </row>
    <row r="26" spans="1:12" ht="15.75" thickBot="1" x14ac:dyDescent="0.3">
      <c r="A26" s="7" t="s">
        <v>38</v>
      </c>
      <c r="B26" s="13" t="s">
        <v>36</v>
      </c>
      <c r="C26" s="14"/>
      <c r="D26" s="49"/>
      <c r="E26" s="14"/>
      <c r="F26" s="14"/>
      <c r="G26" s="64">
        <v>5</v>
      </c>
      <c r="H26" s="75">
        <v>0</v>
      </c>
      <c r="I26" s="31">
        <v>81.569999999999993</v>
      </c>
      <c r="J26" s="74">
        <f t="shared" si="1"/>
        <v>0</v>
      </c>
      <c r="K26" s="69">
        <v>1</v>
      </c>
      <c r="L26" s="20">
        <f t="shared" si="2"/>
        <v>0</v>
      </c>
    </row>
    <row r="27" spans="1:12" x14ac:dyDescent="0.25">
      <c r="A27" s="7" t="s">
        <v>48</v>
      </c>
      <c r="B27" s="13" t="s">
        <v>36</v>
      </c>
      <c r="C27" s="60">
        <v>1</v>
      </c>
      <c r="D27" s="63">
        <v>2</v>
      </c>
      <c r="E27" s="57">
        <v>3</v>
      </c>
      <c r="F27" s="56">
        <v>4</v>
      </c>
      <c r="G27" s="65">
        <v>5</v>
      </c>
      <c r="H27" s="75">
        <v>0</v>
      </c>
      <c r="I27" s="31">
        <v>435.24</v>
      </c>
      <c r="J27" s="74">
        <f t="shared" si="1"/>
        <v>0</v>
      </c>
      <c r="K27" s="69">
        <v>5</v>
      </c>
      <c r="L27" s="20">
        <f t="shared" si="2"/>
        <v>0</v>
      </c>
    </row>
    <row r="28" spans="1:12" x14ac:dyDescent="0.25">
      <c r="A28" t="s">
        <v>35</v>
      </c>
      <c r="L28" s="22">
        <f>SUM(L23:L27)</f>
        <v>0</v>
      </c>
    </row>
    <row r="29" spans="1:12" x14ac:dyDescent="0.25">
      <c r="L29" s="22"/>
    </row>
    <row r="30" spans="1:12" ht="15.75" thickBot="1" x14ac:dyDescent="0.3">
      <c r="A30" s="12" t="s">
        <v>47</v>
      </c>
    </row>
    <row r="31" spans="1:12" ht="15.75" thickBot="1" x14ac:dyDescent="0.3">
      <c r="A31" s="37" t="s">
        <v>33</v>
      </c>
      <c r="B31" s="39" t="s">
        <v>34</v>
      </c>
      <c r="C31" s="80" t="s">
        <v>9</v>
      </c>
      <c r="D31" s="80"/>
      <c r="E31" s="80"/>
      <c r="F31" s="80"/>
      <c r="G31" s="81"/>
      <c r="H31" s="32" t="s">
        <v>31</v>
      </c>
      <c r="I31" s="32" t="s">
        <v>42</v>
      </c>
      <c r="J31" s="41" t="s">
        <v>41</v>
      </c>
      <c r="K31" s="70" t="s">
        <v>32</v>
      </c>
      <c r="L31" s="42" t="s">
        <v>22</v>
      </c>
    </row>
    <row r="32" spans="1:12" ht="15.75" thickBot="1" x14ac:dyDescent="0.3">
      <c r="A32" s="9" t="s">
        <v>44</v>
      </c>
      <c r="B32" s="8" t="s">
        <v>53</v>
      </c>
      <c r="C32" s="62">
        <v>1</v>
      </c>
      <c r="D32" s="68"/>
      <c r="E32" s="18"/>
      <c r="F32" s="18"/>
      <c r="G32" s="64">
        <v>5</v>
      </c>
      <c r="H32" s="75">
        <v>0</v>
      </c>
      <c r="I32" s="31">
        <v>176</v>
      </c>
      <c r="J32" s="74">
        <f>I32*H32</f>
        <v>0</v>
      </c>
      <c r="K32" s="69">
        <v>2</v>
      </c>
      <c r="L32" s="20">
        <f>J32*K32</f>
        <v>0</v>
      </c>
    </row>
    <row r="33" spans="1:12" ht="15.75" thickBot="1" x14ac:dyDescent="0.3">
      <c r="A33" s="9" t="s">
        <v>45</v>
      </c>
      <c r="B33" s="13" t="s">
        <v>53</v>
      </c>
      <c r="C33" s="62">
        <v>1</v>
      </c>
      <c r="D33" s="68"/>
      <c r="E33" s="18"/>
      <c r="F33" s="18"/>
      <c r="G33" s="64">
        <v>5</v>
      </c>
      <c r="H33" s="75">
        <v>0</v>
      </c>
      <c r="I33" s="31">
        <v>508</v>
      </c>
      <c r="J33" s="74">
        <f t="shared" ref="J33:J34" si="3">I33*H33</f>
        <v>0</v>
      </c>
      <c r="K33" s="69">
        <v>2</v>
      </c>
      <c r="L33" s="20">
        <f t="shared" ref="L33:L34" si="4">J33*K33</f>
        <v>0</v>
      </c>
    </row>
    <row r="34" spans="1:12" x14ac:dyDescent="0.25">
      <c r="A34" s="7" t="s">
        <v>46</v>
      </c>
      <c r="B34" s="13" t="s">
        <v>53</v>
      </c>
      <c r="C34" s="60">
        <v>1</v>
      </c>
      <c r="D34" s="49"/>
      <c r="E34" s="14"/>
      <c r="F34" s="14"/>
      <c r="G34" s="64">
        <v>5</v>
      </c>
      <c r="H34" s="75">
        <v>0</v>
      </c>
      <c r="I34" s="31">
        <v>508</v>
      </c>
      <c r="J34" s="74">
        <f t="shared" si="3"/>
        <v>0</v>
      </c>
      <c r="K34" s="69">
        <v>2</v>
      </c>
      <c r="L34" s="20">
        <f t="shared" si="4"/>
        <v>0</v>
      </c>
    </row>
    <row r="35" spans="1:12" x14ac:dyDescent="0.25">
      <c r="L35" s="22">
        <f>SUM(L32:L34)</f>
        <v>0</v>
      </c>
    </row>
    <row r="36" spans="1:12" x14ac:dyDescent="0.25">
      <c r="L36" s="22"/>
    </row>
    <row r="37" spans="1:12" ht="15.75" thickBot="1" x14ac:dyDescent="0.3"/>
    <row r="38" spans="1:12" ht="15.75" thickBot="1" x14ac:dyDescent="0.3">
      <c r="J38" s="45" t="s">
        <v>2</v>
      </c>
      <c r="K38" s="46"/>
      <c r="L38" s="71">
        <f>L20+L28+L35</f>
        <v>0</v>
      </c>
    </row>
  </sheetData>
  <mergeCells count="3">
    <mergeCell ref="C13:G13"/>
    <mergeCell ref="C22:G22"/>
    <mergeCell ref="C31:G3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4A54-4E18-4052-B41C-9A0676AEE85F}">
  <dimension ref="A1:L38"/>
  <sheetViews>
    <sheetView workbookViewId="0">
      <selection activeCell="C36" sqref="C36"/>
    </sheetView>
  </sheetViews>
  <sheetFormatPr defaultRowHeight="15" x14ac:dyDescent="0.25"/>
  <cols>
    <col min="1" max="1" width="59.28515625" customWidth="1"/>
    <col min="2" max="2" width="50.85546875" customWidth="1"/>
    <col min="7" max="7" width="8.85546875" customWidth="1"/>
    <col min="8" max="8" width="16.7109375" customWidth="1"/>
    <col min="9" max="9" width="32.7109375" customWidth="1"/>
    <col min="10" max="10" width="18" customWidth="1"/>
    <col min="11" max="11" width="17.28515625" customWidth="1"/>
    <col min="12" max="12" width="22.85546875" customWidth="1"/>
  </cols>
  <sheetData>
    <row r="1" spans="1:12" ht="23.25" x14ac:dyDescent="0.35">
      <c r="A1" s="26" t="s">
        <v>61</v>
      </c>
    </row>
    <row r="2" spans="1:12" x14ac:dyDescent="0.25">
      <c r="A2" s="48" t="s">
        <v>23</v>
      </c>
    </row>
    <row r="3" spans="1:12" x14ac:dyDescent="0.25">
      <c r="A3" s="50" t="s">
        <v>24</v>
      </c>
    </row>
    <row r="4" spans="1:12" x14ac:dyDescent="0.25">
      <c r="A4" s="51" t="s">
        <v>25</v>
      </c>
    </row>
    <row r="5" spans="1:12" x14ac:dyDescent="0.25">
      <c r="A5" s="52" t="s">
        <v>26</v>
      </c>
      <c r="B5" s="12"/>
    </row>
    <row r="6" spans="1:12" x14ac:dyDescent="0.25">
      <c r="A6" s="55" t="s">
        <v>27</v>
      </c>
    </row>
    <row r="7" spans="1:12" x14ac:dyDescent="0.25">
      <c r="A7" s="47" t="s">
        <v>28</v>
      </c>
    </row>
    <row r="10" spans="1:12" x14ac:dyDescent="0.25">
      <c r="A10" s="24"/>
      <c r="B10" s="25" t="s">
        <v>85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15.75" thickBot="1" x14ac:dyDescent="0.3">
      <c r="A12" s="12" t="s">
        <v>7</v>
      </c>
    </row>
    <row r="13" spans="1:12" ht="15.75" thickBot="1" x14ac:dyDescent="0.3">
      <c r="A13" s="38" t="s">
        <v>8</v>
      </c>
      <c r="B13" s="39" t="s">
        <v>34</v>
      </c>
      <c r="C13" s="80" t="s">
        <v>9</v>
      </c>
      <c r="D13" s="80"/>
      <c r="E13" s="80"/>
      <c r="F13" s="80"/>
      <c r="G13" s="81"/>
      <c r="H13" s="30"/>
      <c r="I13" s="34" t="s">
        <v>21</v>
      </c>
      <c r="J13" s="34" t="s">
        <v>32</v>
      </c>
      <c r="K13" s="34"/>
      <c r="L13" s="36" t="s">
        <v>22</v>
      </c>
    </row>
    <row r="14" spans="1:12" ht="15.75" thickBot="1" x14ac:dyDescent="0.3">
      <c r="A14" s="7" t="s">
        <v>11</v>
      </c>
      <c r="B14" s="13" t="s">
        <v>43</v>
      </c>
      <c r="C14" s="60">
        <v>1</v>
      </c>
      <c r="D14" s="49"/>
      <c r="E14" s="14"/>
      <c r="F14" s="14"/>
      <c r="G14" s="53">
        <v>5</v>
      </c>
      <c r="H14" s="14"/>
      <c r="I14" s="59">
        <v>0</v>
      </c>
      <c r="J14" s="66">
        <v>2</v>
      </c>
      <c r="K14" s="43"/>
      <c r="L14" s="19">
        <f t="shared" ref="L14:L19" si="0">I14*J14</f>
        <v>0</v>
      </c>
    </row>
    <row r="15" spans="1:12" ht="15.75" thickBot="1" x14ac:dyDescent="0.3">
      <c r="A15" s="7" t="s">
        <v>12</v>
      </c>
      <c r="B15" s="13" t="s">
        <v>10</v>
      </c>
      <c r="C15" s="60">
        <v>1</v>
      </c>
      <c r="D15" s="49"/>
      <c r="E15" s="57">
        <v>3</v>
      </c>
      <c r="F15" s="56">
        <v>4</v>
      </c>
      <c r="G15" s="53">
        <v>5</v>
      </c>
      <c r="H15" s="14"/>
      <c r="I15" s="59">
        <v>0</v>
      </c>
      <c r="J15" s="66">
        <v>4</v>
      </c>
      <c r="K15" s="43"/>
      <c r="L15" s="19">
        <f t="shared" si="0"/>
        <v>0</v>
      </c>
    </row>
    <row r="16" spans="1:12" ht="15.75" thickBot="1" x14ac:dyDescent="0.3">
      <c r="A16" s="7" t="s">
        <v>13</v>
      </c>
      <c r="B16" s="13" t="s">
        <v>14</v>
      </c>
      <c r="C16" s="14"/>
      <c r="D16" s="49"/>
      <c r="E16" s="14"/>
      <c r="F16" s="14"/>
      <c r="G16" s="53">
        <v>5</v>
      </c>
      <c r="H16" s="14"/>
      <c r="I16" s="59">
        <v>0</v>
      </c>
      <c r="J16" s="66">
        <v>1</v>
      </c>
      <c r="K16" s="43"/>
      <c r="L16" s="19">
        <f t="shared" si="0"/>
        <v>0</v>
      </c>
    </row>
    <row r="17" spans="1:12" ht="15.75" thickBot="1" x14ac:dyDescent="0.3">
      <c r="A17" s="7" t="s">
        <v>15</v>
      </c>
      <c r="B17" s="13" t="s">
        <v>17</v>
      </c>
      <c r="C17" s="14"/>
      <c r="D17" s="49"/>
      <c r="E17" s="14"/>
      <c r="F17" s="14"/>
      <c r="G17" s="53">
        <v>5</v>
      </c>
      <c r="H17" s="14"/>
      <c r="I17" s="59">
        <v>0</v>
      </c>
      <c r="J17" s="66">
        <v>1</v>
      </c>
      <c r="K17" s="43"/>
      <c r="L17" s="19">
        <f t="shared" si="0"/>
        <v>0</v>
      </c>
    </row>
    <row r="18" spans="1:12" ht="15.75" thickBot="1" x14ac:dyDescent="0.3">
      <c r="A18" s="7" t="s">
        <v>16</v>
      </c>
      <c r="B18" s="13" t="s">
        <v>17</v>
      </c>
      <c r="C18" s="60">
        <v>1</v>
      </c>
      <c r="D18" s="49"/>
      <c r="E18" s="57">
        <v>3</v>
      </c>
      <c r="F18" s="56">
        <v>4</v>
      </c>
      <c r="G18" s="53">
        <v>5</v>
      </c>
      <c r="H18" s="14"/>
      <c r="I18" s="59">
        <v>0</v>
      </c>
      <c r="J18" s="66">
        <v>4</v>
      </c>
      <c r="K18" s="43"/>
      <c r="L18" s="19">
        <f t="shared" si="0"/>
        <v>0</v>
      </c>
    </row>
    <row r="19" spans="1:12" ht="15.75" thickBot="1" x14ac:dyDescent="0.3">
      <c r="A19" s="15" t="s">
        <v>18</v>
      </c>
      <c r="B19" s="16" t="s">
        <v>19</v>
      </c>
      <c r="C19" s="17"/>
      <c r="D19" s="61"/>
      <c r="E19" s="58">
        <v>3</v>
      </c>
      <c r="F19" s="17"/>
      <c r="G19" s="54">
        <v>5</v>
      </c>
      <c r="H19" s="17"/>
      <c r="I19" s="59">
        <v>0</v>
      </c>
      <c r="J19" s="67">
        <v>2</v>
      </c>
      <c r="K19" s="44"/>
      <c r="L19" s="33">
        <f t="shared" si="0"/>
        <v>0</v>
      </c>
    </row>
    <row r="20" spans="1:12" x14ac:dyDescent="0.25">
      <c r="J20" s="35"/>
      <c r="K20" s="35"/>
      <c r="L20" s="22">
        <f>SUM(L14:L19)</f>
        <v>0</v>
      </c>
    </row>
    <row r="21" spans="1:12" ht="15.75" thickBot="1" x14ac:dyDescent="0.3">
      <c r="A21" s="12" t="s">
        <v>20</v>
      </c>
    </row>
    <row r="22" spans="1:12" ht="15.75" thickBot="1" x14ac:dyDescent="0.3">
      <c r="A22" s="37" t="s">
        <v>33</v>
      </c>
      <c r="B22" s="39" t="s">
        <v>34</v>
      </c>
      <c r="C22" s="80" t="s">
        <v>9</v>
      </c>
      <c r="D22" s="80"/>
      <c r="E22" s="80"/>
      <c r="F22" s="80"/>
      <c r="G22" s="81"/>
      <c r="H22" s="32" t="s">
        <v>31</v>
      </c>
      <c r="I22" s="32" t="s">
        <v>37</v>
      </c>
      <c r="J22" s="41" t="s">
        <v>41</v>
      </c>
      <c r="K22" s="70" t="s">
        <v>32</v>
      </c>
      <c r="L22" s="42" t="s">
        <v>22</v>
      </c>
    </row>
    <row r="23" spans="1:12" ht="15.75" thickBot="1" x14ac:dyDescent="0.3">
      <c r="A23" s="9" t="s">
        <v>40</v>
      </c>
      <c r="B23" s="8" t="s">
        <v>96</v>
      </c>
      <c r="C23" s="18"/>
      <c r="D23" s="68"/>
      <c r="E23" s="18"/>
      <c r="F23" s="18"/>
      <c r="G23" s="64">
        <v>5</v>
      </c>
      <c r="H23" s="75">
        <v>0</v>
      </c>
      <c r="I23" s="31">
        <v>1164.6000000000001</v>
      </c>
      <c r="J23" s="74">
        <f>I23*H23</f>
        <v>0</v>
      </c>
      <c r="K23" s="69">
        <v>1</v>
      </c>
      <c r="L23" s="20">
        <f>J23*K23</f>
        <v>0</v>
      </c>
    </row>
    <row r="24" spans="1:12" ht="15.75" thickBot="1" x14ac:dyDescent="0.3">
      <c r="A24" s="9" t="s">
        <v>40</v>
      </c>
      <c r="B24" s="13" t="s">
        <v>95</v>
      </c>
      <c r="C24" s="62">
        <v>1</v>
      </c>
      <c r="D24" s="68"/>
      <c r="E24" s="57">
        <v>3</v>
      </c>
      <c r="F24" s="18"/>
      <c r="G24" s="68"/>
      <c r="H24" s="75">
        <v>0</v>
      </c>
      <c r="I24" s="31">
        <v>1164.6000000000001</v>
      </c>
      <c r="J24" s="74">
        <f t="shared" ref="J24:J27" si="1">I24*H24</f>
        <v>0</v>
      </c>
      <c r="K24" s="69">
        <v>2</v>
      </c>
      <c r="L24" s="20">
        <f t="shared" ref="L24:L27" si="2">J24*K24</f>
        <v>0</v>
      </c>
    </row>
    <row r="25" spans="1:12" ht="15.75" thickBot="1" x14ac:dyDescent="0.3">
      <c r="A25" s="7" t="s">
        <v>50</v>
      </c>
      <c r="B25" s="13" t="s">
        <v>36</v>
      </c>
      <c r="C25" s="14"/>
      <c r="D25" s="49"/>
      <c r="E25" s="14"/>
      <c r="F25" s="14"/>
      <c r="G25" s="64">
        <v>5</v>
      </c>
      <c r="H25" s="75">
        <v>0</v>
      </c>
      <c r="I25" s="31">
        <v>106.60000000000001</v>
      </c>
      <c r="J25" s="74">
        <f t="shared" si="1"/>
        <v>0</v>
      </c>
      <c r="K25" s="69">
        <v>1</v>
      </c>
      <c r="L25" s="20">
        <f t="shared" si="2"/>
        <v>0</v>
      </c>
    </row>
    <row r="26" spans="1:12" ht="15.75" thickBot="1" x14ac:dyDescent="0.3">
      <c r="A26" s="7" t="s">
        <v>38</v>
      </c>
      <c r="B26" s="13" t="s">
        <v>36</v>
      </c>
      <c r="C26" s="14"/>
      <c r="D26" s="49"/>
      <c r="E26" s="14"/>
      <c r="F26" s="14"/>
      <c r="G26" s="64">
        <v>5</v>
      </c>
      <c r="H26" s="75">
        <v>0</v>
      </c>
      <c r="I26" s="31">
        <v>25.8</v>
      </c>
      <c r="J26" s="74">
        <f t="shared" si="1"/>
        <v>0</v>
      </c>
      <c r="K26" s="69">
        <v>1</v>
      </c>
      <c r="L26" s="20">
        <f t="shared" si="2"/>
        <v>0</v>
      </c>
    </row>
    <row r="27" spans="1:12" x14ac:dyDescent="0.25">
      <c r="A27" s="7" t="s">
        <v>48</v>
      </c>
      <c r="B27" s="13" t="s">
        <v>36</v>
      </c>
      <c r="C27" s="60">
        <v>1</v>
      </c>
      <c r="D27" s="63">
        <v>2</v>
      </c>
      <c r="E27" s="57">
        <v>3</v>
      </c>
      <c r="F27" s="56">
        <v>4</v>
      </c>
      <c r="G27" s="65">
        <v>5</v>
      </c>
      <c r="H27" s="75">
        <v>0</v>
      </c>
      <c r="I27" s="31">
        <v>90.300000000000011</v>
      </c>
      <c r="J27" s="74">
        <f t="shared" si="1"/>
        <v>0</v>
      </c>
      <c r="K27" s="69">
        <v>5</v>
      </c>
      <c r="L27" s="20">
        <f t="shared" si="2"/>
        <v>0</v>
      </c>
    </row>
    <row r="28" spans="1:12" x14ac:dyDescent="0.25">
      <c r="A28" t="s">
        <v>35</v>
      </c>
      <c r="L28" s="22">
        <f>SUM(L23:L27)</f>
        <v>0</v>
      </c>
    </row>
    <row r="29" spans="1:12" x14ac:dyDescent="0.25">
      <c r="L29" s="22"/>
    </row>
    <row r="30" spans="1:12" ht="15.75" thickBot="1" x14ac:dyDescent="0.3">
      <c r="A30" s="12" t="s">
        <v>47</v>
      </c>
    </row>
    <row r="31" spans="1:12" ht="15.75" thickBot="1" x14ac:dyDescent="0.3">
      <c r="A31" s="37" t="s">
        <v>33</v>
      </c>
      <c r="B31" s="39" t="s">
        <v>34</v>
      </c>
      <c r="C31" s="80" t="s">
        <v>9</v>
      </c>
      <c r="D31" s="80"/>
      <c r="E31" s="80"/>
      <c r="F31" s="80"/>
      <c r="G31" s="81"/>
      <c r="H31" s="32" t="s">
        <v>31</v>
      </c>
      <c r="I31" s="32" t="s">
        <v>42</v>
      </c>
      <c r="J31" s="41" t="s">
        <v>41</v>
      </c>
      <c r="K31" s="70" t="s">
        <v>32</v>
      </c>
      <c r="L31" s="42" t="s">
        <v>22</v>
      </c>
    </row>
    <row r="32" spans="1:12" ht="15.75" thickBot="1" x14ac:dyDescent="0.3">
      <c r="A32" s="9" t="s">
        <v>44</v>
      </c>
      <c r="B32" s="8" t="s">
        <v>53</v>
      </c>
      <c r="C32" s="62">
        <v>1</v>
      </c>
      <c r="D32" s="68"/>
      <c r="E32" s="18"/>
      <c r="F32" s="18"/>
      <c r="G32" s="64">
        <v>5</v>
      </c>
      <c r="H32" s="75">
        <v>0</v>
      </c>
      <c r="I32" s="31">
        <v>294</v>
      </c>
      <c r="J32" s="74">
        <f>I32*H32</f>
        <v>0</v>
      </c>
      <c r="K32" s="69">
        <v>2</v>
      </c>
      <c r="L32" s="20">
        <f>J32*K32</f>
        <v>0</v>
      </c>
    </row>
    <row r="33" spans="1:12" ht="15.75" thickBot="1" x14ac:dyDescent="0.3">
      <c r="A33" s="9" t="s">
        <v>45</v>
      </c>
      <c r="B33" s="13" t="s">
        <v>53</v>
      </c>
      <c r="C33" s="62">
        <v>1</v>
      </c>
      <c r="D33" s="68"/>
      <c r="E33" s="18"/>
      <c r="F33" s="18"/>
      <c r="G33" s="64">
        <v>5</v>
      </c>
      <c r="H33" s="75">
        <v>0</v>
      </c>
      <c r="I33" s="31">
        <v>175</v>
      </c>
      <c r="J33" s="74">
        <f t="shared" ref="J33:J34" si="3">I33*H33</f>
        <v>0</v>
      </c>
      <c r="K33" s="69">
        <v>2</v>
      </c>
      <c r="L33" s="20">
        <f t="shared" ref="L33:L34" si="4">J33*K33</f>
        <v>0</v>
      </c>
    </row>
    <row r="34" spans="1:12" x14ac:dyDescent="0.25">
      <c r="A34" s="7" t="s">
        <v>46</v>
      </c>
      <c r="B34" s="13" t="s">
        <v>53</v>
      </c>
      <c r="C34" s="60">
        <v>1</v>
      </c>
      <c r="D34" s="49"/>
      <c r="E34" s="14"/>
      <c r="F34" s="14"/>
      <c r="G34" s="64">
        <v>5</v>
      </c>
      <c r="H34" s="75">
        <v>0</v>
      </c>
      <c r="I34" s="31">
        <v>175</v>
      </c>
      <c r="J34" s="74">
        <f t="shared" si="3"/>
        <v>0</v>
      </c>
      <c r="K34" s="69">
        <v>2</v>
      </c>
      <c r="L34" s="20">
        <f t="shared" si="4"/>
        <v>0</v>
      </c>
    </row>
    <row r="35" spans="1:12" x14ac:dyDescent="0.25">
      <c r="L35" s="22">
        <f>SUM(L32:L34)</f>
        <v>0</v>
      </c>
    </row>
    <row r="36" spans="1:12" x14ac:dyDescent="0.25">
      <c r="L36" s="22"/>
    </row>
    <row r="37" spans="1:12" ht="15.75" thickBot="1" x14ac:dyDescent="0.3"/>
    <row r="38" spans="1:12" ht="15.75" thickBot="1" x14ac:dyDescent="0.3">
      <c r="J38" s="45" t="s">
        <v>2</v>
      </c>
      <c r="K38" s="46"/>
      <c r="L38" s="71">
        <f>L20+L28+L35</f>
        <v>0</v>
      </c>
    </row>
  </sheetData>
  <mergeCells count="3">
    <mergeCell ref="C13:G13"/>
    <mergeCell ref="C22:G22"/>
    <mergeCell ref="C31:G3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D004-9F5E-4E7B-BDE5-0F4DE4AE1F7C}">
  <dimension ref="A1:L38"/>
  <sheetViews>
    <sheetView workbookViewId="0">
      <selection activeCell="C36" sqref="C35:C36"/>
    </sheetView>
  </sheetViews>
  <sheetFormatPr defaultRowHeight="15" x14ac:dyDescent="0.25"/>
  <cols>
    <col min="1" max="1" width="59.28515625" customWidth="1"/>
    <col min="2" max="2" width="49.7109375" customWidth="1"/>
    <col min="7" max="7" width="8.85546875" customWidth="1"/>
    <col min="8" max="8" width="16.7109375" customWidth="1"/>
    <col min="9" max="9" width="32.7109375" customWidth="1"/>
    <col min="10" max="10" width="18" customWidth="1"/>
    <col min="11" max="11" width="17.28515625" customWidth="1"/>
    <col min="12" max="12" width="22.85546875" customWidth="1"/>
  </cols>
  <sheetData>
    <row r="1" spans="1:12" ht="23.25" x14ac:dyDescent="0.35">
      <c r="A1" s="26" t="s">
        <v>88</v>
      </c>
    </row>
    <row r="2" spans="1:12" x14ac:dyDescent="0.25">
      <c r="A2" s="48" t="s">
        <v>23</v>
      </c>
    </row>
    <row r="3" spans="1:12" x14ac:dyDescent="0.25">
      <c r="A3" s="50" t="s">
        <v>24</v>
      </c>
    </row>
    <row r="4" spans="1:12" x14ac:dyDescent="0.25">
      <c r="A4" s="51" t="s">
        <v>25</v>
      </c>
    </row>
    <row r="5" spans="1:12" x14ac:dyDescent="0.25">
      <c r="A5" s="52" t="s">
        <v>26</v>
      </c>
      <c r="B5" s="12"/>
    </row>
    <row r="6" spans="1:12" x14ac:dyDescent="0.25">
      <c r="A6" s="55" t="s">
        <v>27</v>
      </c>
    </row>
    <row r="7" spans="1:12" x14ac:dyDescent="0.25">
      <c r="A7" s="47" t="s">
        <v>28</v>
      </c>
    </row>
    <row r="10" spans="1:12" x14ac:dyDescent="0.25">
      <c r="A10" s="24"/>
      <c r="B10" s="25" t="s">
        <v>87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15.75" thickBot="1" x14ac:dyDescent="0.3">
      <c r="A12" s="12" t="s">
        <v>7</v>
      </c>
    </row>
    <row r="13" spans="1:12" ht="15.75" thickBot="1" x14ac:dyDescent="0.3">
      <c r="A13" s="38" t="s">
        <v>8</v>
      </c>
      <c r="B13" s="39" t="s">
        <v>34</v>
      </c>
      <c r="C13" s="80" t="s">
        <v>9</v>
      </c>
      <c r="D13" s="80"/>
      <c r="E13" s="80"/>
      <c r="F13" s="80"/>
      <c r="G13" s="81"/>
      <c r="H13" s="30"/>
      <c r="I13" s="34" t="s">
        <v>21</v>
      </c>
      <c r="J13" s="34" t="s">
        <v>32</v>
      </c>
      <c r="K13" s="34"/>
      <c r="L13" s="36" t="s">
        <v>22</v>
      </c>
    </row>
    <row r="14" spans="1:12" ht="15.75" thickBot="1" x14ac:dyDescent="0.3">
      <c r="A14" s="7" t="s">
        <v>11</v>
      </c>
      <c r="B14" s="13" t="s">
        <v>43</v>
      </c>
      <c r="C14" s="60">
        <v>1</v>
      </c>
      <c r="D14" s="49"/>
      <c r="E14" s="14"/>
      <c r="F14" s="14"/>
      <c r="G14" s="53">
        <v>5</v>
      </c>
      <c r="H14" s="14"/>
      <c r="I14" s="59">
        <v>0</v>
      </c>
      <c r="J14" s="66">
        <v>2</v>
      </c>
      <c r="K14" s="43"/>
      <c r="L14" s="19">
        <f t="shared" ref="L14:L19" si="0">I14*J14</f>
        <v>0</v>
      </c>
    </row>
    <row r="15" spans="1:12" ht="15.75" thickBot="1" x14ac:dyDescent="0.3">
      <c r="A15" s="7" t="s">
        <v>12</v>
      </c>
      <c r="B15" s="13" t="s">
        <v>10</v>
      </c>
      <c r="C15" s="60">
        <v>1</v>
      </c>
      <c r="D15" s="49"/>
      <c r="E15" s="57">
        <v>3</v>
      </c>
      <c r="F15" s="56">
        <v>4</v>
      </c>
      <c r="G15" s="53">
        <v>5</v>
      </c>
      <c r="H15" s="14"/>
      <c r="I15" s="59">
        <v>0</v>
      </c>
      <c r="J15" s="66">
        <v>4</v>
      </c>
      <c r="K15" s="43"/>
      <c r="L15" s="19">
        <f t="shared" si="0"/>
        <v>0</v>
      </c>
    </row>
    <row r="16" spans="1:12" ht="15.75" thickBot="1" x14ac:dyDescent="0.3">
      <c r="A16" s="7" t="s">
        <v>13</v>
      </c>
      <c r="B16" s="13" t="s">
        <v>14</v>
      </c>
      <c r="C16" s="14"/>
      <c r="D16" s="49"/>
      <c r="E16" s="14"/>
      <c r="F16" s="14"/>
      <c r="G16" s="53">
        <v>5</v>
      </c>
      <c r="H16" s="14"/>
      <c r="I16" s="59">
        <v>0</v>
      </c>
      <c r="J16" s="66">
        <v>1</v>
      </c>
      <c r="K16" s="43"/>
      <c r="L16" s="19">
        <f t="shared" si="0"/>
        <v>0</v>
      </c>
    </row>
    <row r="17" spans="1:12" ht="15.75" thickBot="1" x14ac:dyDescent="0.3">
      <c r="A17" s="7" t="s">
        <v>15</v>
      </c>
      <c r="B17" s="13" t="s">
        <v>17</v>
      </c>
      <c r="C17" s="14"/>
      <c r="D17" s="49"/>
      <c r="E17" s="14"/>
      <c r="F17" s="14"/>
      <c r="G17" s="53">
        <v>5</v>
      </c>
      <c r="H17" s="14"/>
      <c r="I17" s="59">
        <v>0</v>
      </c>
      <c r="J17" s="66">
        <v>1</v>
      </c>
      <c r="K17" s="43"/>
      <c r="L17" s="19">
        <f t="shared" si="0"/>
        <v>0</v>
      </c>
    </row>
    <row r="18" spans="1:12" ht="15.75" thickBot="1" x14ac:dyDescent="0.3">
      <c r="A18" s="7" t="s">
        <v>16</v>
      </c>
      <c r="B18" s="13" t="s">
        <v>17</v>
      </c>
      <c r="C18" s="60">
        <v>1</v>
      </c>
      <c r="D18" s="49"/>
      <c r="E18" s="57">
        <v>3</v>
      </c>
      <c r="F18" s="56">
        <v>4</v>
      </c>
      <c r="G18" s="53">
        <v>5</v>
      </c>
      <c r="H18" s="14"/>
      <c r="I18" s="59">
        <v>0</v>
      </c>
      <c r="J18" s="66">
        <v>4</v>
      </c>
      <c r="K18" s="43"/>
      <c r="L18" s="19">
        <f t="shared" si="0"/>
        <v>0</v>
      </c>
    </row>
    <row r="19" spans="1:12" ht="15.75" thickBot="1" x14ac:dyDescent="0.3">
      <c r="A19" s="15" t="s">
        <v>18</v>
      </c>
      <c r="B19" s="16" t="s">
        <v>19</v>
      </c>
      <c r="C19" s="17"/>
      <c r="D19" s="61"/>
      <c r="E19" s="58">
        <v>3</v>
      </c>
      <c r="F19" s="17"/>
      <c r="G19" s="54">
        <v>5</v>
      </c>
      <c r="H19" s="17"/>
      <c r="I19" s="59">
        <v>0</v>
      </c>
      <c r="J19" s="67">
        <v>2</v>
      </c>
      <c r="K19" s="44"/>
      <c r="L19" s="33">
        <f t="shared" si="0"/>
        <v>0</v>
      </c>
    </row>
    <row r="20" spans="1:12" x14ac:dyDescent="0.25">
      <c r="J20" s="35"/>
      <c r="K20" s="35"/>
      <c r="L20" s="22">
        <f>SUM(L14:L19)</f>
        <v>0</v>
      </c>
    </row>
    <row r="21" spans="1:12" ht="15.75" thickBot="1" x14ac:dyDescent="0.3">
      <c r="A21" s="12" t="s">
        <v>20</v>
      </c>
    </row>
    <row r="22" spans="1:12" ht="15.75" thickBot="1" x14ac:dyDescent="0.3">
      <c r="A22" s="37" t="s">
        <v>33</v>
      </c>
      <c r="B22" s="39" t="s">
        <v>34</v>
      </c>
      <c r="C22" s="80" t="s">
        <v>9</v>
      </c>
      <c r="D22" s="80"/>
      <c r="E22" s="80"/>
      <c r="F22" s="80"/>
      <c r="G22" s="81"/>
      <c r="H22" s="32" t="s">
        <v>31</v>
      </c>
      <c r="I22" s="32" t="s">
        <v>37</v>
      </c>
      <c r="J22" s="41" t="s">
        <v>41</v>
      </c>
      <c r="K22" s="70" t="s">
        <v>32</v>
      </c>
      <c r="L22" s="42" t="s">
        <v>22</v>
      </c>
    </row>
    <row r="23" spans="1:12" ht="15.75" thickBot="1" x14ac:dyDescent="0.3">
      <c r="A23" s="9" t="s">
        <v>40</v>
      </c>
      <c r="B23" s="8" t="s">
        <v>96</v>
      </c>
      <c r="C23" s="18"/>
      <c r="D23" s="68"/>
      <c r="E23" s="18"/>
      <c r="F23" s="18"/>
      <c r="G23" s="64">
        <v>5</v>
      </c>
      <c r="H23" s="75">
        <v>0</v>
      </c>
      <c r="I23" s="31">
        <v>78.150000000000006</v>
      </c>
      <c r="J23" s="74">
        <f>I23*H23</f>
        <v>0</v>
      </c>
      <c r="K23" s="69">
        <v>1</v>
      </c>
      <c r="L23" s="20">
        <f>J23*K23</f>
        <v>0</v>
      </c>
    </row>
    <row r="24" spans="1:12" ht="15.75" thickBot="1" x14ac:dyDescent="0.3">
      <c r="A24" s="9" t="s">
        <v>40</v>
      </c>
      <c r="B24" s="13" t="s">
        <v>95</v>
      </c>
      <c r="C24" s="62">
        <v>1</v>
      </c>
      <c r="D24" s="68"/>
      <c r="E24" s="57">
        <v>3</v>
      </c>
      <c r="F24" s="18"/>
      <c r="G24" s="68"/>
      <c r="H24" s="75">
        <v>0</v>
      </c>
      <c r="I24" s="31">
        <v>78.150000000000006</v>
      </c>
      <c r="J24" s="74">
        <f t="shared" ref="J24:J27" si="1">I24*H24</f>
        <v>0</v>
      </c>
      <c r="K24" s="69">
        <v>2</v>
      </c>
      <c r="L24" s="20">
        <f t="shared" ref="L24:L27" si="2">J24*K24</f>
        <v>0</v>
      </c>
    </row>
    <row r="25" spans="1:12" ht="15.75" thickBot="1" x14ac:dyDescent="0.3">
      <c r="A25" s="7" t="s">
        <v>50</v>
      </c>
      <c r="B25" s="13" t="s">
        <v>36</v>
      </c>
      <c r="C25" s="14"/>
      <c r="D25" s="49"/>
      <c r="E25" s="14"/>
      <c r="F25" s="14"/>
      <c r="G25" s="64">
        <v>5</v>
      </c>
      <c r="H25" s="75">
        <v>0</v>
      </c>
      <c r="I25" s="31">
        <v>38.36</v>
      </c>
      <c r="J25" s="74">
        <f t="shared" si="1"/>
        <v>0</v>
      </c>
      <c r="K25" s="69">
        <v>1</v>
      </c>
      <c r="L25" s="20">
        <f t="shared" si="2"/>
        <v>0</v>
      </c>
    </row>
    <row r="26" spans="1:12" ht="15.75" thickBot="1" x14ac:dyDescent="0.3">
      <c r="A26" s="7" t="s">
        <v>38</v>
      </c>
      <c r="B26" s="13" t="s">
        <v>36</v>
      </c>
      <c r="C26" s="14"/>
      <c r="D26" s="49"/>
      <c r="E26" s="14"/>
      <c r="F26" s="14"/>
      <c r="G26" s="64">
        <v>5</v>
      </c>
      <c r="H26" s="75">
        <v>0</v>
      </c>
      <c r="I26" s="31">
        <v>5.17</v>
      </c>
      <c r="J26" s="74">
        <f t="shared" si="1"/>
        <v>0</v>
      </c>
      <c r="K26" s="69">
        <v>1</v>
      </c>
      <c r="L26" s="20">
        <f t="shared" si="2"/>
        <v>0</v>
      </c>
    </row>
    <row r="27" spans="1:12" x14ac:dyDescent="0.25">
      <c r="A27" s="7" t="s">
        <v>48</v>
      </c>
      <c r="B27" s="13" t="s">
        <v>36</v>
      </c>
      <c r="C27" s="60">
        <v>1</v>
      </c>
      <c r="D27" s="63">
        <v>2</v>
      </c>
      <c r="E27" s="57">
        <v>3</v>
      </c>
      <c r="F27" s="56">
        <v>4</v>
      </c>
      <c r="G27" s="65">
        <v>5</v>
      </c>
      <c r="H27" s="75">
        <v>0</v>
      </c>
      <c r="I27" s="31">
        <v>314.27999999999997</v>
      </c>
      <c r="J27" s="74">
        <f t="shared" si="1"/>
        <v>0</v>
      </c>
      <c r="K27" s="69">
        <v>5</v>
      </c>
      <c r="L27" s="20">
        <f t="shared" si="2"/>
        <v>0</v>
      </c>
    </row>
    <row r="28" spans="1:12" x14ac:dyDescent="0.25">
      <c r="A28" t="s">
        <v>35</v>
      </c>
      <c r="L28" s="22">
        <f>SUM(L23:L27)</f>
        <v>0</v>
      </c>
    </row>
    <row r="29" spans="1:12" x14ac:dyDescent="0.25">
      <c r="L29" s="22"/>
    </row>
    <row r="30" spans="1:12" ht="15.75" thickBot="1" x14ac:dyDescent="0.3">
      <c r="A30" s="12" t="s">
        <v>47</v>
      </c>
    </row>
    <row r="31" spans="1:12" ht="15.75" thickBot="1" x14ac:dyDescent="0.3">
      <c r="A31" s="37" t="s">
        <v>33</v>
      </c>
      <c r="B31" s="39" t="s">
        <v>34</v>
      </c>
      <c r="C31" s="80" t="s">
        <v>9</v>
      </c>
      <c r="D31" s="80"/>
      <c r="E31" s="80"/>
      <c r="F31" s="80"/>
      <c r="G31" s="81"/>
      <c r="H31" s="32" t="s">
        <v>31</v>
      </c>
      <c r="I31" s="32" t="s">
        <v>42</v>
      </c>
      <c r="J31" s="41" t="s">
        <v>41</v>
      </c>
      <c r="K31" s="70" t="s">
        <v>32</v>
      </c>
      <c r="L31" s="42" t="s">
        <v>22</v>
      </c>
    </row>
    <row r="32" spans="1:12" ht="15.75" thickBot="1" x14ac:dyDescent="0.3">
      <c r="A32" s="9" t="s">
        <v>44</v>
      </c>
      <c r="B32" s="8" t="s">
        <v>53</v>
      </c>
      <c r="C32" s="62">
        <v>1</v>
      </c>
      <c r="D32" s="68"/>
      <c r="E32" s="18"/>
      <c r="F32" s="18"/>
      <c r="G32" s="64">
        <v>5</v>
      </c>
      <c r="H32" s="75">
        <v>0</v>
      </c>
      <c r="I32" s="31">
        <v>10</v>
      </c>
      <c r="J32" s="74">
        <f>I32*H32</f>
        <v>0</v>
      </c>
      <c r="K32" s="69">
        <v>2</v>
      </c>
      <c r="L32" s="20">
        <f>J32*K32</f>
        <v>0</v>
      </c>
    </row>
    <row r="33" spans="1:12" ht="15.75" thickBot="1" x14ac:dyDescent="0.3">
      <c r="A33" s="9" t="s">
        <v>45</v>
      </c>
      <c r="B33" s="13" t="s">
        <v>53</v>
      </c>
      <c r="C33" s="62">
        <v>1</v>
      </c>
      <c r="D33" s="68"/>
      <c r="E33" s="18"/>
      <c r="F33" s="18"/>
      <c r="G33" s="64">
        <v>5</v>
      </c>
      <c r="H33" s="75">
        <v>0</v>
      </c>
      <c r="I33" s="31">
        <v>81</v>
      </c>
      <c r="J33" s="74">
        <f t="shared" ref="J33:J34" si="3">I33*H33</f>
        <v>0</v>
      </c>
      <c r="K33" s="69">
        <v>2</v>
      </c>
      <c r="L33" s="20">
        <f t="shared" ref="L33:L34" si="4">J33*K33</f>
        <v>0</v>
      </c>
    </row>
    <row r="34" spans="1:12" x14ac:dyDescent="0.25">
      <c r="A34" s="7" t="s">
        <v>46</v>
      </c>
      <c r="B34" s="13" t="s">
        <v>53</v>
      </c>
      <c r="C34" s="60">
        <v>1</v>
      </c>
      <c r="D34" s="49"/>
      <c r="E34" s="14"/>
      <c r="F34" s="14"/>
      <c r="G34" s="64">
        <v>5</v>
      </c>
      <c r="H34" s="75">
        <v>0</v>
      </c>
      <c r="I34" s="31">
        <v>81</v>
      </c>
      <c r="J34" s="74">
        <f t="shared" si="3"/>
        <v>0</v>
      </c>
      <c r="K34" s="69">
        <v>2</v>
      </c>
      <c r="L34" s="20">
        <f t="shared" si="4"/>
        <v>0</v>
      </c>
    </row>
    <row r="35" spans="1:12" x14ac:dyDescent="0.25">
      <c r="L35" s="22">
        <f>SUM(L32:L34)</f>
        <v>0</v>
      </c>
    </row>
    <row r="36" spans="1:12" x14ac:dyDescent="0.25">
      <c r="L36" s="22"/>
    </row>
    <row r="37" spans="1:12" ht="15.75" thickBot="1" x14ac:dyDescent="0.3"/>
    <row r="38" spans="1:12" ht="15.75" thickBot="1" x14ac:dyDescent="0.3">
      <c r="J38" s="45" t="s">
        <v>2</v>
      </c>
      <c r="K38" s="46"/>
      <c r="L38" s="71">
        <f>L20+L28+L35</f>
        <v>0</v>
      </c>
    </row>
  </sheetData>
  <mergeCells count="3">
    <mergeCell ref="C13:G13"/>
    <mergeCell ref="C22:G22"/>
    <mergeCell ref="C31:G3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4B7EA-7E27-4E07-BCAB-48C3C6DB2609}">
  <dimension ref="A1:L38"/>
  <sheetViews>
    <sheetView topLeftCell="B15" workbookViewId="0">
      <selection activeCell="C38" sqref="C38"/>
    </sheetView>
  </sheetViews>
  <sheetFormatPr defaultRowHeight="15" x14ac:dyDescent="0.25"/>
  <cols>
    <col min="1" max="1" width="59.28515625" customWidth="1"/>
    <col min="2" max="2" width="48.42578125" customWidth="1"/>
    <col min="7" max="7" width="8.85546875" customWidth="1"/>
    <col min="8" max="8" width="16.7109375" customWidth="1"/>
    <col min="9" max="9" width="32.7109375" customWidth="1"/>
    <col min="10" max="10" width="18" customWidth="1"/>
    <col min="11" max="11" width="17.28515625" customWidth="1"/>
    <col min="12" max="12" width="22.85546875" customWidth="1"/>
  </cols>
  <sheetData>
    <row r="1" spans="1:12" ht="23.25" x14ac:dyDescent="0.35">
      <c r="A1" s="26" t="s">
        <v>61</v>
      </c>
    </row>
    <row r="2" spans="1:12" x14ac:dyDescent="0.25">
      <c r="A2" s="48" t="s">
        <v>23</v>
      </c>
    </row>
    <row r="3" spans="1:12" x14ac:dyDescent="0.25">
      <c r="A3" s="50" t="s">
        <v>24</v>
      </c>
    </row>
    <row r="4" spans="1:12" x14ac:dyDescent="0.25">
      <c r="A4" s="51" t="s">
        <v>25</v>
      </c>
    </row>
    <row r="5" spans="1:12" x14ac:dyDescent="0.25">
      <c r="A5" s="52" t="s">
        <v>26</v>
      </c>
      <c r="B5" s="12"/>
    </row>
    <row r="6" spans="1:12" x14ac:dyDescent="0.25">
      <c r="A6" s="55" t="s">
        <v>27</v>
      </c>
    </row>
    <row r="7" spans="1:12" x14ac:dyDescent="0.25">
      <c r="A7" s="47" t="s">
        <v>28</v>
      </c>
    </row>
    <row r="10" spans="1:12" x14ac:dyDescent="0.25">
      <c r="A10" s="24"/>
      <c r="B10" s="25" t="s">
        <v>90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15.75" thickBot="1" x14ac:dyDescent="0.3">
      <c r="A12" s="12" t="s">
        <v>7</v>
      </c>
    </row>
    <row r="13" spans="1:12" ht="15.75" thickBot="1" x14ac:dyDescent="0.3">
      <c r="A13" s="38" t="s">
        <v>8</v>
      </c>
      <c r="B13" s="39" t="s">
        <v>34</v>
      </c>
      <c r="C13" s="80" t="s">
        <v>9</v>
      </c>
      <c r="D13" s="80"/>
      <c r="E13" s="80"/>
      <c r="F13" s="80"/>
      <c r="G13" s="81"/>
      <c r="H13" s="30"/>
      <c r="I13" s="34" t="s">
        <v>21</v>
      </c>
      <c r="J13" s="34" t="s">
        <v>32</v>
      </c>
      <c r="K13" s="34"/>
      <c r="L13" s="36" t="s">
        <v>22</v>
      </c>
    </row>
    <row r="14" spans="1:12" ht="15.75" thickBot="1" x14ac:dyDescent="0.3">
      <c r="A14" s="7" t="s">
        <v>11</v>
      </c>
      <c r="B14" s="13" t="s">
        <v>43</v>
      </c>
      <c r="C14" s="60">
        <v>1</v>
      </c>
      <c r="D14" s="49"/>
      <c r="E14" s="14"/>
      <c r="F14" s="14"/>
      <c r="G14" s="53">
        <v>5</v>
      </c>
      <c r="H14" s="14"/>
      <c r="I14" s="59">
        <v>0</v>
      </c>
      <c r="J14" s="66">
        <v>2</v>
      </c>
      <c r="K14" s="43"/>
      <c r="L14" s="19">
        <f t="shared" ref="L14:L19" si="0">I14*J14</f>
        <v>0</v>
      </c>
    </row>
    <row r="15" spans="1:12" ht="15.75" thickBot="1" x14ac:dyDescent="0.3">
      <c r="A15" s="7" t="s">
        <v>12</v>
      </c>
      <c r="B15" s="13" t="s">
        <v>10</v>
      </c>
      <c r="C15" s="60">
        <v>1</v>
      </c>
      <c r="D15" s="49"/>
      <c r="E15" s="57">
        <v>3</v>
      </c>
      <c r="F15" s="56">
        <v>4</v>
      </c>
      <c r="G15" s="53">
        <v>5</v>
      </c>
      <c r="H15" s="14"/>
      <c r="I15" s="59">
        <v>0</v>
      </c>
      <c r="J15" s="66">
        <v>4</v>
      </c>
      <c r="K15" s="43"/>
      <c r="L15" s="19">
        <f t="shared" si="0"/>
        <v>0</v>
      </c>
    </row>
    <row r="16" spans="1:12" ht="15.75" thickBot="1" x14ac:dyDescent="0.3">
      <c r="A16" s="7" t="s">
        <v>13</v>
      </c>
      <c r="B16" s="13" t="s">
        <v>14</v>
      </c>
      <c r="C16" s="14"/>
      <c r="D16" s="49"/>
      <c r="E16" s="14"/>
      <c r="F16" s="14"/>
      <c r="G16" s="53">
        <v>5</v>
      </c>
      <c r="H16" s="14"/>
      <c r="I16" s="59">
        <v>0</v>
      </c>
      <c r="J16" s="66">
        <v>1</v>
      </c>
      <c r="K16" s="43"/>
      <c r="L16" s="19">
        <f t="shared" si="0"/>
        <v>0</v>
      </c>
    </row>
    <row r="17" spans="1:12" ht="15.75" thickBot="1" x14ac:dyDescent="0.3">
      <c r="A17" s="7" t="s">
        <v>15</v>
      </c>
      <c r="B17" s="13" t="s">
        <v>17</v>
      </c>
      <c r="C17" s="14"/>
      <c r="D17" s="49"/>
      <c r="E17" s="14"/>
      <c r="F17" s="14"/>
      <c r="G17" s="53">
        <v>5</v>
      </c>
      <c r="H17" s="14"/>
      <c r="I17" s="59">
        <v>0</v>
      </c>
      <c r="J17" s="66">
        <v>1</v>
      </c>
      <c r="K17" s="43"/>
      <c r="L17" s="19">
        <f t="shared" si="0"/>
        <v>0</v>
      </c>
    </row>
    <row r="18" spans="1:12" ht="15.75" thickBot="1" x14ac:dyDescent="0.3">
      <c r="A18" s="7" t="s">
        <v>16</v>
      </c>
      <c r="B18" s="13" t="s">
        <v>17</v>
      </c>
      <c r="C18" s="60">
        <v>1</v>
      </c>
      <c r="D18" s="49"/>
      <c r="E18" s="57">
        <v>3</v>
      </c>
      <c r="F18" s="56">
        <v>4</v>
      </c>
      <c r="G18" s="53">
        <v>5</v>
      </c>
      <c r="H18" s="14"/>
      <c r="I18" s="59">
        <v>0</v>
      </c>
      <c r="J18" s="66">
        <v>4</v>
      </c>
      <c r="K18" s="43"/>
      <c r="L18" s="19">
        <f t="shared" si="0"/>
        <v>0</v>
      </c>
    </row>
    <row r="19" spans="1:12" ht="15.75" thickBot="1" x14ac:dyDescent="0.3">
      <c r="A19" s="15" t="s">
        <v>18</v>
      </c>
      <c r="B19" s="16" t="s">
        <v>19</v>
      </c>
      <c r="C19" s="17"/>
      <c r="D19" s="61"/>
      <c r="E19" s="58">
        <v>3</v>
      </c>
      <c r="F19" s="17"/>
      <c r="G19" s="54">
        <v>5</v>
      </c>
      <c r="H19" s="17"/>
      <c r="I19" s="59">
        <v>0</v>
      </c>
      <c r="J19" s="67">
        <v>2</v>
      </c>
      <c r="K19" s="44"/>
      <c r="L19" s="33">
        <f t="shared" si="0"/>
        <v>0</v>
      </c>
    </row>
    <row r="20" spans="1:12" x14ac:dyDescent="0.25">
      <c r="J20" s="35"/>
      <c r="K20" s="35"/>
      <c r="L20" s="22">
        <f>SUM(L14:L19)</f>
        <v>0</v>
      </c>
    </row>
    <row r="21" spans="1:12" ht="15.75" thickBot="1" x14ac:dyDescent="0.3">
      <c r="A21" s="12" t="s">
        <v>20</v>
      </c>
    </row>
    <row r="22" spans="1:12" ht="15.75" thickBot="1" x14ac:dyDescent="0.3">
      <c r="A22" s="37" t="s">
        <v>33</v>
      </c>
      <c r="B22" s="39" t="s">
        <v>34</v>
      </c>
      <c r="C22" s="80" t="s">
        <v>9</v>
      </c>
      <c r="D22" s="80"/>
      <c r="E22" s="80"/>
      <c r="F22" s="80"/>
      <c r="G22" s="81"/>
      <c r="H22" s="32" t="s">
        <v>31</v>
      </c>
      <c r="I22" s="32" t="s">
        <v>37</v>
      </c>
      <c r="J22" s="41" t="s">
        <v>41</v>
      </c>
      <c r="K22" s="70" t="s">
        <v>32</v>
      </c>
      <c r="L22" s="42" t="s">
        <v>22</v>
      </c>
    </row>
    <row r="23" spans="1:12" ht="15.75" thickBot="1" x14ac:dyDescent="0.3">
      <c r="A23" s="9" t="s">
        <v>40</v>
      </c>
      <c r="B23" s="8" t="s">
        <v>96</v>
      </c>
      <c r="C23" s="18"/>
      <c r="D23" s="68"/>
      <c r="E23" s="18"/>
      <c r="F23" s="18"/>
      <c r="G23" s="64">
        <v>5</v>
      </c>
      <c r="H23" s="75">
        <v>0</v>
      </c>
      <c r="I23" s="31">
        <v>755.3399999999998</v>
      </c>
      <c r="J23" s="74">
        <f>I23*H23</f>
        <v>0</v>
      </c>
      <c r="K23" s="69">
        <v>1</v>
      </c>
      <c r="L23" s="20">
        <f>J23*K23</f>
        <v>0</v>
      </c>
    </row>
    <row r="24" spans="1:12" ht="15.75" thickBot="1" x14ac:dyDescent="0.3">
      <c r="A24" s="9" t="s">
        <v>40</v>
      </c>
      <c r="B24" s="13" t="s">
        <v>95</v>
      </c>
      <c r="C24" s="62">
        <v>1</v>
      </c>
      <c r="D24" s="68"/>
      <c r="E24" s="57">
        <v>3</v>
      </c>
      <c r="F24" s="18"/>
      <c r="G24" s="68"/>
      <c r="H24" s="75">
        <v>0</v>
      </c>
      <c r="I24" s="31">
        <v>755.3399999999998</v>
      </c>
      <c r="J24" s="74">
        <f t="shared" ref="J24:J27" si="1">I24*H24</f>
        <v>0</v>
      </c>
      <c r="K24" s="69">
        <v>2</v>
      </c>
      <c r="L24" s="20">
        <f t="shared" ref="L24:L27" si="2">J24*K24</f>
        <v>0</v>
      </c>
    </row>
    <row r="25" spans="1:12" ht="15.75" thickBot="1" x14ac:dyDescent="0.3">
      <c r="A25" s="7" t="s">
        <v>50</v>
      </c>
      <c r="B25" s="13" t="s">
        <v>36</v>
      </c>
      <c r="C25" s="14"/>
      <c r="D25" s="49"/>
      <c r="E25" s="14"/>
      <c r="F25" s="14"/>
      <c r="G25" s="64">
        <v>5</v>
      </c>
      <c r="H25" s="75">
        <v>0</v>
      </c>
      <c r="I25" s="31">
        <v>288.86</v>
      </c>
      <c r="J25" s="74">
        <f t="shared" si="1"/>
        <v>0</v>
      </c>
      <c r="K25" s="69">
        <v>1</v>
      </c>
      <c r="L25" s="20">
        <f t="shared" si="2"/>
        <v>0</v>
      </c>
    </row>
    <row r="26" spans="1:12" ht="15.75" thickBot="1" x14ac:dyDescent="0.3">
      <c r="A26" s="7" t="s">
        <v>38</v>
      </c>
      <c r="B26" s="13" t="s">
        <v>36</v>
      </c>
      <c r="C26" s="14"/>
      <c r="D26" s="49"/>
      <c r="E26" s="14"/>
      <c r="F26" s="14"/>
      <c r="G26" s="64">
        <v>5</v>
      </c>
      <c r="H26" s="75">
        <v>0</v>
      </c>
      <c r="I26" s="31">
        <v>28.709999999999997</v>
      </c>
      <c r="J26" s="74">
        <f t="shared" si="1"/>
        <v>0</v>
      </c>
      <c r="K26" s="69">
        <v>1</v>
      </c>
      <c r="L26" s="20">
        <f t="shared" si="2"/>
        <v>0</v>
      </c>
    </row>
    <row r="27" spans="1:12" x14ac:dyDescent="0.25">
      <c r="A27" s="7" t="s">
        <v>48</v>
      </c>
      <c r="B27" s="13" t="s">
        <v>36</v>
      </c>
      <c r="C27" s="60">
        <v>1</v>
      </c>
      <c r="D27" s="63">
        <v>2</v>
      </c>
      <c r="E27" s="57">
        <v>3</v>
      </c>
      <c r="F27" s="56">
        <v>4</v>
      </c>
      <c r="G27" s="65">
        <v>5</v>
      </c>
      <c r="H27" s="75">
        <v>0</v>
      </c>
      <c r="I27" s="31">
        <v>96.93</v>
      </c>
      <c r="J27" s="74">
        <f t="shared" si="1"/>
        <v>0</v>
      </c>
      <c r="K27" s="69">
        <v>5</v>
      </c>
      <c r="L27" s="20">
        <f t="shared" si="2"/>
        <v>0</v>
      </c>
    </row>
    <row r="28" spans="1:12" x14ac:dyDescent="0.25">
      <c r="A28" t="s">
        <v>35</v>
      </c>
      <c r="L28" s="22">
        <f>SUM(L23:L27)</f>
        <v>0</v>
      </c>
    </row>
    <row r="29" spans="1:12" x14ac:dyDescent="0.25">
      <c r="L29" s="22"/>
    </row>
    <row r="30" spans="1:12" ht="15.75" thickBot="1" x14ac:dyDescent="0.3">
      <c r="A30" s="12" t="s">
        <v>47</v>
      </c>
    </row>
    <row r="31" spans="1:12" ht="15.75" thickBot="1" x14ac:dyDescent="0.3">
      <c r="A31" s="37" t="s">
        <v>33</v>
      </c>
      <c r="B31" s="39" t="s">
        <v>34</v>
      </c>
      <c r="C31" s="80" t="s">
        <v>9</v>
      </c>
      <c r="D31" s="80"/>
      <c r="E31" s="80"/>
      <c r="F31" s="80"/>
      <c r="G31" s="81"/>
      <c r="H31" s="32" t="s">
        <v>31</v>
      </c>
      <c r="I31" s="32" t="s">
        <v>42</v>
      </c>
      <c r="J31" s="41" t="s">
        <v>41</v>
      </c>
      <c r="K31" s="70" t="s">
        <v>32</v>
      </c>
      <c r="L31" s="42" t="s">
        <v>22</v>
      </c>
    </row>
    <row r="32" spans="1:12" ht="15.75" thickBot="1" x14ac:dyDescent="0.3">
      <c r="A32" s="9" t="s">
        <v>44</v>
      </c>
      <c r="B32" s="8" t="s">
        <v>53</v>
      </c>
      <c r="C32" s="62">
        <v>1</v>
      </c>
      <c r="D32" s="68"/>
      <c r="E32" s="18"/>
      <c r="F32" s="18"/>
      <c r="G32" s="64">
        <v>5</v>
      </c>
      <c r="H32" s="75">
        <v>0</v>
      </c>
      <c r="I32" s="31">
        <v>61</v>
      </c>
      <c r="J32" s="74">
        <f>I32*H32</f>
        <v>0</v>
      </c>
      <c r="K32" s="69">
        <v>2</v>
      </c>
      <c r="L32" s="20">
        <f>J32*K32</f>
        <v>0</v>
      </c>
    </row>
    <row r="33" spans="1:12" ht="15.75" thickBot="1" x14ac:dyDescent="0.3">
      <c r="A33" s="9" t="s">
        <v>45</v>
      </c>
      <c r="B33" s="13" t="s">
        <v>53</v>
      </c>
      <c r="C33" s="62">
        <v>1</v>
      </c>
      <c r="D33" s="68"/>
      <c r="E33" s="18"/>
      <c r="F33" s="18"/>
      <c r="G33" s="64">
        <v>5</v>
      </c>
      <c r="H33" s="75">
        <v>0</v>
      </c>
      <c r="I33" s="31">
        <v>203</v>
      </c>
      <c r="J33" s="74">
        <f t="shared" ref="J33:J34" si="3">I33*H33</f>
        <v>0</v>
      </c>
      <c r="K33" s="69">
        <v>2</v>
      </c>
      <c r="L33" s="20">
        <f t="shared" ref="L33:L34" si="4">J33*K33</f>
        <v>0</v>
      </c>
    </row>
    <row r="34" spans="1:12" x14ac:dyDescent="0.25">
      <c r="A34" s="7" t="s">
        <v>46</v>
      </c>
      <c r="B34" s="13" t="s">
        <v>53</v>
      </c>
      <c r="C34" s="60">
        <v>1</v>
      </c>
      <c r="D34" s="49"/>
      <c r="E34" s="14"/>
      <c r="F34" s="14"/>
      <c r="G34" s="64">
        <v>5</v>
      </c>
      <c r="H34" s="75">
        <v>0</v>
      </c>
      <c r="I34" s="31">
        <v>203</v>
      </c>
      <c r="J34" s="74">
        <f t="shared" si="3"/>
        <v>0</v>
      </c>
      <c r="K34" s="69">
        <v>2</v>
      </c>
      <c r="L34" s="20">
        <f t="shared" si="4"/>
        <v>0</v>
      </c>
    </row>
    <row r="35" spans="1:12" x14ac:dyDescent="0.25">
      <c r="L35" s="22">
        <f>SUM(L32:L34)</f>
        <v>0</v>
      </c>
    </row>
    <row r="36" spans="1:12" x14ac:dyDescent="0.25">
      <c r="L36" s="22"/>
    </row>
    <row r="37" spans="1:12" ht="15.75" thickBot="1" x14ac:dyDescent="0.3"/>
    <row r="38" spans="1:12" ht="15.75" thickBot="1" x14ac:dyDescent="0.3">
      <c r="J38" s="45" t="s">
        <v>2</v>
      </c>
      <c r="K38" s="46"/>
      <c r="L38" s="71">
        <f>L20+L28+L35</f>
        <v>0</v>
      </c>
    </row>
  </sheetData>
  <mergeCells count="3">
    <mergeCell ref="C13:G13"/>
    <mergeCell ref="C22:G22"/>
    <mergeCell ref="C31:G3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0BBF-2B9E-45F1-8D72-EDB534B3A643}">
  <dimension ref="A1:L37"/>
  <sheetViews>
    <sheetView topLeftCell="A15" workbookViewId="0">
      <selection activeCell="B6" sqref="B6"/>
    </sheetView>
  </sheetViews>
  <sheetFormatPr defaultRowHeight="15" x14ac:dyDescent="0.25"/>
  <cols>
    <col min="1" max="1" width="59.28515625" customWidth="1"/>
    <col min="2" max="2" width="49.7109375" customWidth="1"/>
    <col min="7" max="7" width="8.85546875" customWidth="1"/>
    <col min="8" max="8" width="16.7109375" customWidth="1"/>
    <col min="9" max="9" width="32.7109375" customWidth="1"/>
    <col min="10" max="10" width="18" customWidth="1"/>
    <col min="11" max="11" width="17.28515625" customWidth="1"/>
    <col min="12" max="12" width="22.85546875" customWidth="1"/>
  </cols>
  <sheetData>
    <row r="1" spans="1:12" ht="23.25" x14ac:dyDescent="0.35">
      <c r="A1" s="26" t="s">
        <v>93</v>
      </c>
    </row>
    <row r="2" spans="1:12" x14ac:dyDescent="0.25">
      <c r="A2" s="48" t="s">
        <v>23</v>
      </c>
    </row>
    <row r="3" spans="1:12" x14ac:dyDescent="0.25">
      <c r="A3" s="50" t="s">
        <v>24</v>
      </c>
    </row>
    <row r="4" spans="1:12" x14ac:dyDescent="0.25">
      <c r="A4" s="51" t="s">
        <v>25</v>
      </c>
    </row>
    <row r="5" spans="1:12" x14ac:dyDescent="0.25">
      <c r="A5" s="52" t="s">
        <v>26</v>
      </c>
      <c r="B5" s="12"/>
    </row>
    <row r="6" spans="1:12" x14ac:dyDescent="0.25">
      <c r="A6" s="55" t="s">
        <v>27</v>
      </c>
    </row>
    <row r="7" spans="1:12" x14ac:dyDescent="0.25">
      <c r="A7" s="47" t="s">
        <v>28</v>
      </c>
    </row>
    <row r="10" spans="1:12" x14ac:dyDescent="0.25">
      <c r="A10" s="24"/>
      <c r="B10" s="25" t="s">
        <v>92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15.75" thickBot="1" x14ac:dyDescent="0.3">
      <c r="A12" s="12" t="s">
        <v>7</v>
      </c>
    </row>
    <row r="13" spans="1:12" ht="15.75" thickBot="1" x14ac:dyDescent="0.3">
      <c r="A13" s="38" t="s">
        <v>8</v>
      </c>
      <c r="B13" s="39" t="s">
        <v>34</v>
      </c>
      <c r="C13" s="80" t="s">
        <v>9</v>
      </c>
      <c r="D13" s="80"/>
      <c r="E13" s="80"/>
      <c r="F13" s="80"/>
      <c r="G13" s="81"/>
      <c r="H13" s="30"/>
      <c r="I13" s="34" t="s">
        <v>21</v>
      </c>
      <c r="J13" s="34" t="s">
        <v>32</v>
      </c>
      <c r="K13" s="34"/>
      <c r="L13" s="36" t="s">
        <v>22</v>
      </c>
    </row>
    <row r="14" spans="1:12" ht="15.75" thickBot="1" x14ac:dyDescent="0.3">
      <c r="A14" s="7" t="s">
        <v>11</v>
      </c>
      <c r="B14" s="13" t="s">
        <v>43</v>
      </c>
      <c r="C14" s="60">
        <v>1</v>
      </c>
      <c r="D14" s="49"/>
      <c r="E14" s="14"/>
      <c r="F14" s="14"/>
      <c r="G14" s="53">
        <v>5</v>
      </c>
      <c r="H14" s="14"/>
      <c r="I14" s="59">
        <v>0</v>
      </c>
      <c r="J14" s="66">
        <v>2</v>
      </c>
      <c r="K14" s="43"/>
      <c r="L14" s="19">
        <f t="shared" ref="L14:L19" si="0">I14*J14</f>
        <v>0</v>
      </c>
    </row>
    <row r="15" spans="1:12" ht="15.75" thickBot="1" x14ac:dyDescent="0.3">
      <c r="A15" s="7" t="s">
        <v>12</v>
      </c>
      <c r="B15" s="13" t="s">
        <v>10</v>
      </c>
      <c r="C15" s="60">
        <v>1</v>
      </c>
      <c r="D15" s="49"/>
      <c r="E15" s="57">
        <v>3</v>
      </c>
      <c r="F15" s="56">
        <v>4</v>
      </c>
      <c r="G15" s="53">
        <v>5</v>
      </c>
      <c r="H15" s="14"/>
      <c r="I15" s="59">
        <v>0</v>
      </c>
      <c r="J15" s="66">
        <v>4</v>
      </c>
      <c r="K15" s="43"/>
      <c r="L15" s="19">
        <f t="shared" si="0"/>
        <v>0</v>
      </c>
    </row>
    <row r="16" spans="1:12" ht="15.75" thickBot="1" x14ac:dyDescent="0.3">
      <c r="A16" s="7" t="s">
        <v>13</v>
      </c>
      <c r="B16" s="13" t="s">
        <v>14</v>
      </c>
      <c r="C16" s="14"/>
      <c r="D16" s="49"/>
      <c r="E16" s="14"/>
      <c r="F16" s="14"/>
      <c r="G16" s="53">
        <v>5</v>
      </c>
      <c r="H16" s="14"/>
      <c r="I16" s="59">
        <v>0</v>
      </c>
      <c r="J16" s="66">
        <v>1</v>
      </c>
      <c r="K16" s="43"/>
      <c r="L16" s="19">
        <f t="shared" si="0"/>
        <v>0</v>
      </c>
    </row>
    <row r="17" spans="1:12" ht="15.75" thickBot="1" x14ac:dyDescent="0.3">
      <c r="A17" s="7" t="s">
        <v>15</v>
      </c>
      <c r="B17" s="13" t="s">
        <v>17</v>
      </c>
      <c r="C17" s="14"/>
      <c r="D17" s="49"/>
      <c r="E17" s="14"/>
      <c r="F17" s="14"/>
      <c r="G17" s="53">
        <v>5</v>
      </c>
      <c r="H17" s="14"/>
      <c r="I17" s="59">
        <v>0</v>
      </c>
      <c r="J17" s="66">
        <v>1</v>
      </c>
      <c r="K17" s="43"/>
      <c r="L17" s="19">
        <f t="shared" si="0"/>
        <v>0</v>
      </c>
    </row>
    <row r="18" spans="1:12" ht="15.75" thickBot="1" x14ac:dyDescent="0.3">
      <c r="A18" s="7" t="s">
        <v>16</v>
      </c>
      <c r="B18" s="13" t="s">
        <v>17</v>
      </c>
      <c r="C18" s="60">
        <v>1</v>
      </c>
      <c r="D18" s="49"/>
      <c r="E18" s="57">
        <v>3</v>
      </c>
      <c r="F18" s="56">
        <v>4</v>
      </c>
      <c r="G18" s="53">
        <v>5</v>
      </c>
      <c r="H18" s="14"/>
      <c r="I18" s="59">
        <v>0</v>
      </c>
      <c r="J18" s="66">
        <v>4</v>
      </c>
      <c r="K18" s="43"/>
      <c r="L18" s="19">
        <f t="shared" si="0"/>
        <v>0</v>
      </c>
    </row>
    <row r="19" spans="1:12" ht="15.75" thickBot="1" x14ac:dyDescent="0.3">
      <c r="A19" s="15" t="s">
        <v>18</v>
      </c>
      <c r="B19" s="16" t="s">
        <v>19</v>
      </c>
      <c r="C19" s="17"/>
      <c r="D19" s="61"/>
      <c r="E19" s="58">
        <v>3</v>
      </c>
      <c r="F19" s="17"/>
      <c r="G19" s="54">
        <v>5</v>
      </c>
      <c r="H19" s="17"/>
      <c r="I19" s="59">
        <v>0</v>
      </c>
      <c r="J19" s="67">
        <v>2</v>
      </c>
      <c r="K19" s="44"/>
      <c r="L19" s="33">
        <f t="shared" si="0"/>
        <v>0</v>
      </c>
    </row>
    <row r="20" spans="1:12" x14ac:dyDescent="0.25">
      <c r="J20" s="35"/>
      <c r="K20" s="35"/>
      <c r="L20" s="22">
        <f>SUM(L14:L19)</f>
        <v>0</v>
      </c>
    </row>
    <row r="21" spans="1:12" ht="15.75" thickBot="1" x14ac:dyDescent="0.3">
      <c r="A21" s="12" t="s">
        <v>20</v>
      </c>
    </row>
    <row r="22" spans="1:12" ht="15.75" thickBot="1" x14ac:dyDescent="0.3">
      <c r="A22" s="37" t="s">
        <v>33</v>
      </c>
      <c r="B22" s="39" t="s">
        <v>34</v>
      </c>
      <c r="C22" s="80" t="s">
        <v>9</v>
      </c>
      <c r="D22" s="80"/>
      <c r="E22" s="80"/>
      <c r="F22" s="80"/>
      <c r="G22" s="81"/>
      <c r="H22" s="32" t="s">
        <v>31</v>
      </c>
      <c r="I22" s="32" t="s">
        <v>37</v>
      </c>
      <c r="J22" s="41" t="s">
        <v>41</v>
      </c>
      <c r="K22" s="70" t="s">
        <v>32</v>
      </c>
      <c r="L22" s="42" t="s">
        <v>22</v>
      </c>
    </row>
    <row r="23" spans="1:12" ht="15.75" thickBot="1" x14ac:dyDescent="0.3">
      <c r="A23" s="9" t="s">
        <v>40</v>
      </c>
      <c r="B23" s="8" t="s">
        <v>96</v>
      </c>
      <c r="C23" s="18"/>
      <c r="D23" s="68"/>
      <c r="E23" s="18"/>
      <c r="F23" s="18"/>
      <c r="G23" s="64">
        <v>5</v>
      </c>
      <c r="H23" s="75">
        <v>0</v>
      </c>
      <c r="I23" s="31">
        <v>1420.8</v>
      </c>
      <c r="J23" s="74">
        <f>I23*H23</f>
        <v>0</v>
      </c>
      <c r="K23" s="69">
        <v>1</v>
      </c>
      <c r="L23" s="20">
        <f>J23*K23</f>
        <v>0</v>
      </c>
    </row>
    <row r="24" spans="1:12" ht="15.75" thickBot="1" x14ac:dyDescent="0.3">
      <c r="A24" s="9" t="s">
        <v>40</v>
      </c>
      <c r="B24" s="13" t="s">
        <v>95</v>
      </c>
      <c r="C24" s="62">
        <v>1</v>
      </c>
      <c r="D24" s="68"/>
      <c r="E24" s="57">
        <v>3</v>
      </c>
      <c r="F24" s="18"/>
      <c r="G24" s="68"/>
      <c r="H24" s="75">
        <v>0</v>
      </c>
      <c r="I24" s="31">
        <v>1420.8</v>
      </c>
      <c r="J24" s="74">
        <f t="shared" ref="J24:J26" si="1">I24*H24</f>
        <v>0</v>
      </c>
      <c r="K24" s="69">
        <v>2</v>
      </c>
      <c r="L24" s="20">
        <f t="shared" ref="L24:L26" si="2">J24*K24</f>
        <v>0</v>
      </c>
    </row>
    <row r="25" spans="1:12" ht="15.75" thickBot="1" x14ac:dyDescent="0.3">
      <c r="A25" s="7" t="s">
        <v>50</v>
      </c>
      <c r="B25" s="13" t="s">
        <v>36</v>
      </c>
      <c r="C25" s="14"/>
      <c r="D25" s="49"/>
      <c r="E25" s="14"/>
      <c r="F25" s="14"/>
      <c r="G25" s="64">
        <v>5</v>
      </c>
      <c r="H25" s="75">
        <v>0</v>
      </c>
      <c r="I25" s="31">
        <v>48.29999999999999</v>
      </c>
      <c r="J25" s="74">
        <f t="shared" si="1"/>
        <v>0</v>
      </c>
      <c r="K25" s="69">
        <v>1</v>
      </c>
      <c r="L25" s="20">
        <f t="shared" si="2"/>
        <v>0</v>
      </c>
    </row>
    <row r="26" spans="1:12" x14ac:dyDescent="0.25">
      <c r="A26" s="7" t="s">
        <v>38</v>
      </c>
      <c r="B26" s="13" t="s">
        <v>36</v>
      </c>
      <c r="C26" s="14"/>
      <c r="D26" s="49"/>
      <c r="E26" s="14"/>
      <c r="F26" s="14"/>
      <c r="G26" s="64">
        <v>5</v>
      </c>
      <c r="H26" s="75">
        <v>0</v>
      </c>
      <c r="I26" s="31">
        <v>56.9</v>
      </c>
      <c r="J26" s="74">
        <f t="shared" si="1"/>
        <v>0</v>
      </c>
      <c r="K26" s="69">
        <v>1</v>
      </c>
      <c r="L26" s="20">
        <f t="shared" si="2"/>
        <v>0</v>
      </c>
    </row>
    <row r="27" spans="1:12" x14ac:dyDescent="0.25">
      <c r="A27" t="s">
        <v>35</v>
      </c>
      <c r="L27" s="22">
        <f>SUM(L23:L26)</f>
        <v>0</v>
      </c>
    </row>
    <row r="28" spans="1:12" x14ac:dyDescent="0.25">
      <c r="L28" s="22"/>
    </row>
    <row r="29" spans="1:12" ht="15.75" thickBot="1" x14ac:dyDescent="0.3">
      <c r="A29" s="12" t="s">
        <v>47</v>
      </c>
    </row>
    <row r="30" spans="1:12" ht="15.75" thickBot="1" x14ac:dyDescent="0.3">
      <c r="A30" s="37" t="s">
        <v>33</v>
      </c>
      <c r="B30" s="39" t="s">
        <v>34</v>
      </c>
      <c r="C30" s="80" t="s">
        <v>9</v>
      </c>
      <c r="D30" s="80"/>
      <c r="E30" s="80"/>
      <c r="F30" s="80"/>
      <c r="G30" s="81"/>
      <c r="H30" s="32" t="s">
        <v>31</v>
      </c>
      <c r="I30" s="32" t="s">
        <v>42</v>
      </c>
      <c r="J30" s="41" t="s">
        <v>41</v>
      </c>
      <c r="K30" s="70" t="s">
        <v>32</v>
      </c>
      <c r="L30" s="42" t="s">
        <v>22</v>
      </c>
    </row>
    <row r="31" spans="1:12" ht="15.75" thickBot="1" x14ac:dyDescent="0.3">
      <c r="A31" s="9" t="s">
        <v>44</v>
      </c>
      <c r="B31" s="8" t="s">
        <v>53</v>
      </c>
      <c r="C31" s="62">
        <v>1</v>
      </c>
      <c r="D31" s="68"/>
      <c r="E31" s="18"/>
      <c r="F31" s="18"/>
      <c r="G31" s="64">
        <v>5</v>
      </c>
      <c r="H31" s="75">
        <v>0</v>
      </c>
      <c r="I31" s="31">
        <v>194</v>
      </c>
      <c r="J31" s="74">
        <f>I31*H31</f>
        <v>0</v>
      </c>
      <c r="K31" s="69">
        <v>2</v>
      </c>
      <c r="L31" s="20">
        <f>J31*K31</f>
        <v>0</v>
      </c>
    </row>
    <row r="32" spans="1:12" ht="15.75" thickBot="1" x14ac:dyDescent="0.3">
      <c r="A32" s="9" t="s">
        <v>45</v>
      </c>
      <c r="B32" s="13" t="s">
        <v>53</v>
      </c>
      <c r="C32" s="62">
        <v>1</v>
      </c>
      <c r="D32" s="68"/>
      <c r="E32" s="18"/>
      <c r="F32" s="18"/>
      <c r="G32" s="64">
        <v>5</v>
      </c>
      <c r="H32" s="75">
        <v>0</v>
      </c>
      <c r="I32" s="31">
        <v>805</v>
      </c>
      <c r="J32" s="74">
        <f t="shared" ref="J32:J33" si="3">I32*H32</f>
        <v>0</v>
      </c>
      <c r="K32" s="69">
        <v>2</v>
      </c>
      <c r="L32" s="20">
        <f t="shared" ref="L32:L33" si="4">J32*K32</f>
        <v>0</v>
      </c>
    </row>
    <row r="33" spans="1:12" x14ac:dyDescent="0.25">
      <c r="A33" s="7" t="s">
        <v>46</v>
      </c>
      <c r="B33" s="13" t="s">
        <v>53</v>
      </c>
      <c r="C33" s="60">
        <v>1</v>
      </c>
      <c r="D33" s="49"/>
      <c r="E33" s="14"/>
      <c r="F33" s="14"/>
      <c r="G33" s="64">
        <v>5</v>
      </c>
      <c r="H33" s="75">
        <v>0</v>
      </c>
      <c r="I33" s="31">
        <v>805</v>
      </c>
      <c r="J33" s="74">
        <f t="shared" si="3"/>
        <v>0</v>
      </c>
      <c r="K33" s="69">
        <v>2</v>
      </c>
      <c r="L33" s="20">
        <f t="shared" si="4"/>
        <v>0</v>
      </c>
    </row>
    <row r="34" spans="1:12" x14ac:dyDescent="0.25">
      <c r="L34" s="22">
        <f>SUM(L31:L33)</f>
        <v>0</v>
      </c>
    </row>
    <row r="35" spans="1:12" x14ac:dyDescent="0.25">
      <c r="L35" s="22"/>
    </row>
    <row r="36" spans="1:12" ht="15.75" thickBot="1" x14ac:dyDescent="0.3"/>
    <row r="37" spans="1:12" ht="15.75" thickBot="1" x14ac:dyDescent="0.3">
      <c r="J37" s="45" t="s">
        <v>2</v>
      </c>
      <c r="K37" s="46"/>
      <c r="L37" s="71">
        <f>L20+L27+L34</f>
        <v>0</v>
      </c>
    </row>
  </sheetData>
  <mergeCells count="3">
    <mergeCell ref="C13:G13"/>
    <mergeCell ref="C22:G22"/>
    <mergeCell ref="C30:G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CE3E-D808-4F06-BD18-F8DE2854418B}">
  <dimension ref="A1:L37"/>
  <sheetViews>
    <sheetView topLeftCell="A12" workbookViewId="0">
      <selection activeCell="L37" sqref="L37"/>
    </sheetView>
  </sheetViews>
  <sheetFormatPr defaultRowHeight="15" x14ac:dyDescent="0.25"/>
  <cols>
    <col min="1" max="1" width="59.28515625" customWidth="1"/>
    <col min="2" max="2" width="51.42578125" customWidth="1"/>
    <col min="7" max="7" width="8.85546875" customWidth="1"/>
    <col min="8" max="8" width="16.7109375" customWidth="1"/>
    <col min="9" max="9" width="32.7109375" customWidth="1"/>
    <col min="10" max="10" width="18" customWidth="1"/>
    <col min="11" max="11" width="17.28515625" customWidth="1"/>
    <col min="12" max="12" width="22.85546875" customWidth="1"/>
  </cols>
  <sheetData>
    <row r="1" spans="1:12" ht="23.25" x14ac:dyDescent="0.35">
      <c r="A1" s="26" t="s">
        <v>49</v>
      </c>
    </row>
    <row r="2" spans="1:12" x14ac:dyDescent="0.25">
      <c r="A2" s="48" t="s">
        <v>23</v>
      </c>
    </row>
    <row r="3" spans="1:12" x14ac:dyDescent="0.25">
      <c r="A3" s="50" t="s">
        <v>24</v>
      </c>
    </row>
    <row r="4" spans="1:12" x14ac:dyDescent="0.25">
      <c r="A4" s="51" t="s">
        <v>25</v>
      </c>
    </row>
    <row r="5" spans="1:12" x14ac:dyDescent="0.25">
      <c r="A5" s="52" t="s">
        <v>26</v>
      </c>
      <c r="B5" s="12"/>
    </row>
    <row r="6" spans="1:12" x14ac:dyDescent="0.25">
      <c r="A6" s="55" t="s">
        <v>27</v>
      </c>
    </row>
    <row r="7" spans="1:12" x14ac:dyDescent="0.25">
      <c r="A7" s="47" t="s">
        <v>28</v>
      </c>
    </row>
    <row r="10" spans="1:12" x14ac:dyDescent="0.25">
      <c r="A10" s="24"/>
      <c r="B10" s="25" t="s">
        <v>98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15.75" thickBot="1" x14ac:dyDescent="0.3">
      <c r="A12" s="12" t="s">
        <v>7</v>
      </c>
    </row>
    <row r="13" spans="1:12" ht="15.75" thickBot="1" x14ac:dyDescent="0.3">
      <c r="A13" s="38" t="s">
        <v>8</v>
      </c>
      <c r="B13" s="39" t="s">
        <v>34</v>
      </c>
      <c r="C13" s="80" t="s">
        <v>9</v>
      </c>
      <c r="D13" s="80"/>
      <c r="E13" s="80"/>
      <c r="F13" s="80"/>
      <c r="G13" s="81"/>
      <c r="H13" s="30"/>
      <c r="I13" s="34" t="s">
        <v>21</v>
      </c>
      <c r="J13" s="34" t="s">
        <v>32</v>
      </c>
      <c r="K13" s="34"/>
      <c r="L13" s="36" t="s">
        <v>22</v>
      </c>
    </row>
    <row r="14" spans="1:12" ht="15.75" thickBot="1" x14ac:dyDescent="0.3">
      <c r="A14" s="7" t="s">
        <v>11</v>
      </c>
      <c r="B14" s="13" t="s">
        <v>43</v>
      </c>
      <c r="C14" s="60">
        <v>1</v>
      </c>
      <c r="D14" s="49"/>
      <c r="E14" s="14"/>
      <c r="F14" s="14"/>
      <c r="G14" s="53">
        <v>5</v>
      </c>
      <c r="H14" s="14"/>
      <c r="I14" s="59">
        <v>0</v>
      </c>
      <c r="J14" s="66">
        <v>2</v>
      </c>
      <c r="K14" s="43"/>
      <c r="L14" s="19">
        <f t="shared" ref="L14:L19" si="0">I14*J14</f>
        <v>0</v>
      </c>
    </row>
    <row r="15" spans="1:12" ht="15.75" thickBot="1" x14ac:dyDescent="0.3">
      <c r="A15" s="7" t="s">
        <v>12</v>
      </c>
      <c r="B15" s="13" t="s">
        <v>10</v>
      </c>
      <c r="C15" s="60">
        <v>1</v>
      </c>
      <c r="D15" s="49"/>
      <c r="E15" s="57">
        <v>3</v>
      </c>
      <c r="F15" s="56">
        <v>4</v>
      </c>
      <c r="G15" s="53">
        <v>5</v>
      </c>
      <c r="H15" s="14"/>
      <c r="I15" s="59">
        <v>0</v>
      </c>
      <c r="J15" s="66">
        <v>4</v>
      </c>
      <c r="K15" s="43"/>
      <c r="L15" s="19">
        <f t="shared" si="0"/>
        <v>0</v>
      </c>
    </row>
    <row r="16" spans="1:12" ht="15.75" thickBot="1" x14ac:dyDescent="0.3">
      <c r="A16" s="7" t="s">
        <v>13</v>
      </c>
      <c r="B16" s="13" t="s">
        <v>14</v>
      </c>
      <c r="C16" s="14"/>
      <c r="D16" s="49"/>
      <c r="E16" s="14"/>
      <c r="F16" s="14"/>
      <c r="G16" s="53">
        <v>5</v>
      </c>
      <c r="H16" s="14"/>
      <c r="I16" s="59">
        <v>0</v>
      </c>
      <c r="J16" s="66">
        <v>1</v>
      </c>
      <c r="K16" s="43"/>
      <c r="L16" s="19">
        <f t="shared" si="0"/>
        <v>0</v>
      </c>
    </row>
    <row r="17" spans="1:12" ht="15.75" thickBot="1" x14ac:dyDescent="0.3">
      <c r="A17" s="7" t="s">
        <v>15</v>
      </c>
      <c r="B17" s="13" t="s">
        <v>17</v>
      </c>
      <c r="C17" s="14"/>
      <c r="D17" s="49"/>
      <c r="E17" s="14"/>
      <c r="F17" s="14"/>
      <c r="G17" s="53">
        <v>5</v>
      </c>
      <c r="H17" s="14"/>
      <c r="I17" s="59">
        <v>0</v>
      </c>
      <c r="J17" s="66">
        <v>1</v>
      </c>
      <c r="K17" s="43"/>
      <c r="L17" s="19">
        <f t="shared" si="0"/>
        <v>0</v>
      </c>
    </row>
    <row r="18" spans="1:12" ht="15.75" thickBot="1" x14ac:dyDescent="0.3">
      <c r="A18" s="7" t="s">
        <v>16</v>
      </c>
      <c r="B18" s="13" t="s">
        <v>17</v>
      </c>
      <c r="C18" s="60">
        <v>1</v>
      </c>
      <c r="D18" s="49"/>
      <c r="E18" s="57">
        <v>3</v>
      </c>
      <c r="F18" s="56">
        <v>4</v>
      </c>
      <c r="G18" s="53">
        <v>5</v>
      </c>
      <c r="H18" s="14"/>
      <c r="I18" s="59">
        <v>0</v>
      </c>
      <c r="J18" s="66">
        <v>4</v>
      </c>
      <c r="K18" s="43"/>
      <c r="L18" s="19">
        <f t="shared" si="0"/>
        <v>0</v>
      </c>
    </row>
    <row r="19" spans="1:12" ht="15.75" thickBot="1" x14ac:dyDescent="0.3">
      <c r="A19" s="15" t="s">
        <v>18</v>
      </c>
      <c r="B19" s="16" t="s">
        <v>19</v>
      </c>
      <c r="C19" s="17"/>
      <c r="D19" s="61"/>
      <c r="E19" s="58">
        <v>3</v>
      </c>
      <c r="F19" s="17"/>
      <c r="G19" s="54">
        <v>5</v>
      </c>
      <c r="H19" s="17"/>
      <c r="I19" s="76">
        <v>0</v>
      </c>
      <c r="J19" s="67">
        <v>2</v>
      </c>
      <c r="K19" s="44"/>
      <c r="L19" s="33">
        <f t="shared" si="0"/>
        <v>0</v>
      </c>
    </row>
    <row r="20" spans="1:12" x14ac:dyDescent="0.25">
      <c r="J20" s="35"/>
      <c r="K20" s="35"/>
      <c r="L20" s="22">
        <f>SUM(L14:L19)</f>
        <v>0</v>
      </c>
    </row>
    <row r="21" spans="1:12" ht="15.75" thickBot="1" x14ac:dyDescent="0.3">
      <c r="A21" s="12" t="s">
        <v>20</v>
      </c>
    </row>
    <row r="22" spans="1:12" ht="15.75" thickBot="1" x14ac:dyDescent="0.3">
      <c r="A22" s="37" t="s">
        <v>33</v>
      </c>
      <c r="B22" s="39" t="s">
        <v>34</v>
      </c>
      <c r="C22" s="80" t="s">
        <v>9</v>
      </c>
      <c r="D22" s="80"/>
      <c r="E22" s="80"/>
      <c r="F22" s="80"/>
      <c r="G22" s="81"/>
      <c r="H22" s="32" t="s">
        <v>31</v>
      </c>
      <c r="I22" s="32" t="s">
        <v>37</v>
      </c>
      <c r="J22" s="41" t="s">
        <v>41</v>
      </c>
      <c r="K22" s="70" t="s">
        <v>32</v>
      </c>
      <c r="L22" s="42" t="s">
        <v>22</v>
      </c>
    </row>
    <row r="23" spans="1:12" ht="15.75" thickBot="1" x14ac:dyDescent="0.3">
      <c r="A23" s="9" t="s">
        <v>40</v>
      </c>
      <c r="B23" s="8" t="s">
        <v>96</v>
      </c>
      <c r="C23" s="18"/>
      <c r="D23" s="68"/>
      <c r="E23" s="18"/>
      <c r="F23" s="18"/>
      <c r="G23" s="64">
        <v>5</v>
      </c>
      <c r="H23" s="75">
        <v>0</v>
      </c>
      <c r="I23" s="31">
        <v>1687</v>
      </c>
      <c r="J23" s="74">
        <f>I23*H23</f>
        <v>0</v>
      </c>
      <c r="K23" s="69">
        <v>1</v>
      </c>
      <c r="L23" s="20">
        <f>J23*K23</f>
        <v>0</v>
      </c>
    </row>
    <row r="24" spans="1:12" ht="15.75" thickBot="1" x14ac:dyDescent="0.3">
      <c r="A24" s="9" t="s">
        <v>40</v>
      </c>
      <c r="B24" s="13" t="s">
        <v>95</v>
      </c>
      <c r="C24" s="62">
        <v>1</v>
      </c>
      <c r="D24" s="68"/>
      <c r="E24" s="57">
        <v>3</v>
      </c>
      <c r="F24" s="18"/>
      <c r="G24" s="68"/>
      <c r="H24" s="75">
        <v>0</v>
      </c>
      <c r="I24" s="31">
        <v>1687</v>
      </c>
      <c r="J24" s="74">
        <f t="shared" ref="J24:J26" si="1">I24*H24</f>
        <v>0</v>
      </c>
      <c r="K24" s="69">
        <v>2</v>
      </c>
      <c r="L24" s="20">
        <f t="shared" ref="L24:L26" si="2">J24*K24</f>
        <v>0</v>
      </c>
    </row>
    <row r="25" spans="1:12" ht="15.75" thickBot="1" x14ac:dyDescent="0.3">
      <c r="A25" s="7" t="s">
        <v>38</v>
      </c>
      <c r="B25" s="13" t="s">
        <v>36</v>
      </c>
      <c r="C25" s="14"/>
      <c r="D25" s="49"/>
      <c r="E25" s="14"/>
      <c r="F25" s="14"/>
      <c r="G25" s="64">
        <v>5</v>
      </c>
      <c r="H25" s="75">
        <v>0</v>
      </c>
      <c r="I25" s="31">
        <v>249.4</v>
      </c>
      <c r="J25" s="74">
        <f t="shared" si="1"/>
        <v>0</v>
      </c>
      <c r="K25" s="69">
        <v>1</v>
      </c>
      <c r="L25" s="20">
        <f t="shared" si="2"/>
        <v>0</v>
      </c>
    </row>
    <row r="26" spans="1:12" x14ac:dyDescent="0.25">
      <c r="A26" s="7" t="s">
        <v>48</v>
      </c>
      <c r="B26" s="13" t="s">
        <v>36</v>
      </c>
      <c r="C26" s="60">
        <v>1</v>
      </c>
      <c r="D26" s="63">
        <v>2</v>
      </c>
      <c r="E26" s="57">
        <v>3</v>
      </c>
      <c r="F26" s="56">
        <v>4</v>
      </c>
      <c r="G26" s="65">
        <v>5</v>
      </c>
      <c r="H26" s="75">
        <v>0</v>
      </c>
      <c r="I26" s="31">
        <v>522.5</v>
      </c>
      <c r="J26" s="74">
        <f t="shared" si="1"/>
        <v>0</v>
      </c>
      <c r="K26" s="69">
        <v>5</v>
      </c>
      <c r="L26" s="20">
        <f t="shared" si="2"/>
        <v>0</v>
      </c>
    </row>
    <row r="27" spans="1:12" x14ac:dyDescent="0.25">
      <c r="A27" t="s">
        <v>35</v>
      </c>
      <c r="L27" s="22">
        <f>SUM(L23:L26)</f>
        <v>0</v>
      </c>
    </row>
    <row r="28" spans="1:12" x14ac:dyDescent="0.25">
      <c r="L28" s="22"/>
    </row>
    <row r="29" spans="1:12" ht="15.75" thickBot="1" x14ac:dyDescent="0.3">
      <c r="A29" s="12" t="s">
        <v>47</v>
      </c>
    </row>
    <row r="30" spans="1:12" ht="15.75" thickBot="1" x14ac:dyDescent="0.3">
      <c r="A30" s="37" t="s">
        <v>33</v>
      </c>
      <c r="B30" s="39" t="s">
        <v>34</v>
      </c>
      <c r="C30" s="80" t="s">
        <v>9</v>
      </c>
      <c r="D30" s="80"/>
      <c r="E30" s="80"/>
      <c r="F30" s="80"/>
      <c r="G30" s="81"/>
      <c r="H30" s="32" t="s">
        <v>31</v>
      </c>
      <c r="I30" s="32" t="s">
        <v>42</v>
      </c>
      <c r="J30" s="41" t="s">
        <v>41</v>
      </c>
      <c r="K30" s="70" t="s">
        <v>32</v>
      </c>
      <c r="L30" s="42" t="s">
        <v>22</v>
      </c>
    </row>
    <row r="31" spans="1:12" ht="15.75" thickBot="1" x14ac:dyDescent="0.3">
      <c r="A31" s="9" t="s">
        <v>44</v>
      </c>
      <c r="B31" s="8" t="s">
        <v>53</v>
      </c>
      <c r="C31" s="62">
        <v>1</v>
      </c>
      <c r="D31" s="68"/>
      <c r="E31" s="18"/>
      <c r="F31" s="18"/>
      <c r="G31" s="64">
        <v>5</v>
      </c>
      <c r="H31" s="75">
        <v>0</v>
      </c>
      <c r="I31" s="31">
        <v>222</v>
      </c>
      <c r="J31" s="74">
        <f>I31*H31</f>
        <v>0</v>
      </c>
      <c r="K31" s="69">
        <v>2</v>
      </c>
      <c r="L31" s="20">
        <f>J31*K31</f>
        <v>0</v>
      </c>
    </row>
    <row r="32" spans="1:12" ht="15.75" thickBot="1" x14ac:dyDescent="0.3">
      <c r="A32" s="9" t="s">
        <v>45</v>
      </c>
      <c r="B32" s="13" t="s">
        <v>53</v>
      </c>
      <c r="C32" s="62">
        <v>1</v>
      </c>
      <c r="D32" s="68"/>
      <c r="E32" s="18"/>
      <c r="F32" s="18"/>
      <c r="G32" s="64">
        <v>5</v>
      </c>
      <c r="H32" s="75">
        <v>0</v>
      </c>
      <c r="I32" s="31">
        <v>665</v>
      </c>
      <c r="J32" s="74">
        <f t="shared" ref="J32:J33" si="3">I32*H32</f>
        <v>0</v>
      </c>
      <c r="K32" s="69">
        <v>2</v>
      </c>
      <c r="L32" s="20">
        <f t="shared" ref="L32:L33" si="4">J32*K32</f>
        <v>0</v>
      </c>
    </row>
    <row r="33" spans="1:12" x14ac:dyDescent="0.25">
      <c r="A33" s="7" t="s">
        <v>46</v>
      </c>
      <c r="B33" s="13" t="s">
        <v>53</v>
      </c>
      <c r="C33" s="60">
        <v>1</v>
      </c>
      <c r="D33" s="49"/>
      <c r="E33" s="14"/>
      <c r="F33" s="14"/>
      <c r="G33" s="64">
        <v>5</v>
      </c>
      <c r="H33" s="75">
        <v>0</v>
      </c>
      <c r="I33" s="31">
        <v>665</v>
      </c>
      <c r="J33" s="74">
        <f t="shared" si="3"/>
        <v>0</v>
      </c>
      <c r="K33" s="69">
        <v>2</v>
      </c>
      <c r="L33" s="20">
        <f t="shared" si="4"/>
        <v>0</v>
      </c>
    </row>
    <row r="34" spans="1:12" x14ac:dyDescent="0.25">
      <c r="L34" s="22">
        <f>SUM(L31:L33)</f>
        <v>0</v>
      </c>
    </row>
    <row r="35" spans="1:12" x14ac:dyDescent="0.25">
      <c r="L35" s="22"/>
    </row>
    <row r="36" spans="1:12" ht="15.75" thickBot="1" x14ac:dyDescent="0.3"/>
    <row r="37" spans="1:12" ht="15.75" thickBot="1" x14ac:dyDescent="0.3">
      <c r="J37" s="45" t="s">
        <v>2</v>
      </c>
      <c r="K37" s="46"/>
      <c r="L37" s="71">
        <f>L20+L27+L34</f>
        <v>0</v>
      </c>
    </row>
  </sheetData>
  <mergeCells count="3">
    <mergeCell ref="C13:G13"/>
    <mergeCell ref="C22:G22"/>
    <mergeCell ref="C30:G3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2290A-1D84-4136-9744-C7C86F9E9CAD}">
  <dimension ref="A1:L37"/>
  <sheetViews>
    <sheetView topLeftCell="A9" workbookViewId="0">
      <selection activeCell="I37" sqref="B37:I37"/>
    </sheetView>
  </sheetViews>
  <sheetFormatPr defaultRowHeight="15" x14ac:dyDescent="0.25"/>
  <cols>
    <col min="1" max="1" width="59.28515625" customWidth="1"/>
    <col min="2" max="2" width="46.85546875" customWidth="1"/>
    <col min="7" max="7" width="8.85546875" customWidth="1"/>
    <col min="8" max="8" width="16.7109375" customWidth="1"/>
    <col min="9" max="9" width="32.7109375" customWidth="1"/>
    <col min="10" max="10" width="18" customWidth="1"/>
    <col min="11" max="11" width="17.28515625" customWidth="1"/>
    <col min="12" max="12" width="22.85546875" customWidth="1"/>
  </cols>
  <sheetData>
    <row r="1" spans="1:12" ht="23.25" x14ac:dyDescent="0.35">
      <c r="A1" s="26" t="s">
        <v>52</v>
      </c>
    </row>
    <row r="2" spans="1:12" x14ac:dyDescent="0.25">
      <c r="A2" s="48" t="s">
        <v>23</v>
      </c>
    </row>
    <row r="3" spans="1:12" x14ac:dyDescent="0.25">
      <c r="A3" s="50" t="s">
        <v>24</v>
      </c>
    </row>
    <row r="4" spans="1:12" x14ac:dyDescent="0.25">
      <c r="A4" s="51" t="s">
        <v>25</v>
      </c>
    </row>
    <row r="5" spans="1:12" x14ac:dyDescent="0.25">
      <c r="A5" s="52" t="s">
        <v>26</v>
      </c>
      <c r="B5" s="12"/>
    </row>
    <row r="6" spans="1:12" x14ac:dyDescent="0.25">
      <c r="A6" s="55" t="s">
        <v>27</v>
      </c>
    </row>
    <row r="7" spans="1:12" x14ac:dyDescent="0.25">
      <c r="A7" s="47" t="s">
        <v>28</v>
      </c>
    </row>
    <row r="10" spans="1:12" x14ac:dyDescent="0.25">
      <c r="A10" s="24"/>
      <c r="B10" s="25" t="s">
        <v>51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15.75" thickBot="1" x14ac:dyDescent="0.3">
      <c r="A12" s="12" t="s">
        <v>7</v>
      </c>
    </row>
    <row r="13" spans="1:12" ht="15.75" thickBot="1" x14ac:dyDescent="0.3">
      <c r="A13" s="38" t="s">
        <v>8</v>
      </c>
      <c r="B13" s="39" t="s">
        <v>34</v>
      </c>
      <c r="C13" s="80" t="s">
        <v>9</v>
      </c>
      <c r="D13" s="80"/>
      <c r="E13" s="80"/>
      <c r="F13" s="80"/>
      <c r="G13" s="81"/>
      <c r="H13" s="30"/>
      <c r="I13" s="34" t="s">
        <v>21</v>
      </c>
      <c r="J13" s="34" t="s">
        <v>32</v>
      </c>
      <c r="K13" s="34"/>
      <c r="L13" s="36" t="s">
        <v>22</v>
      </c>
    </row>
    <row r="14" spans="1:12" ht="15.75" thickBot="1" x14ac:dyDescent="0.3">
      <c r="A14" s="7" t="s">
        <v>11</v>
      </c>
      <c r="B14" s="13" t="s">
        <v>43</v>
      </c>
      <c r="C14" s="60">
        <v>1</v>
      </c>
      <c r="D14" s="49"/>
      <c r="E14" s="14"/>
      <c r="F14" s="14"/>
      <c r="G14" s="53">
        <v>5</v>
      </c>
      <c r="H14" s="14"/>
      <c r="I14" s="59">
        <v>0</v>
      </c>
      <c r="J14" s="66">
        <v>2</v>
      </c>
      <c r="K14" s="43"/>
      <c r="L14" s="19">
        <f t="shared" ref="L14:L19" si="0">I14*J14</f>
        <v>0</v>
      </c>
    </row>
    <row r="15" spans="1:12" ht="15.75" thickBot="1" x14ac:dyDescent="0.3">
      <c r="A15" s="7" t="s">
        <v>12</v>
      </c>
      <c r="B15" s="13" t="s">
        <v>10</v>
      </c>
      <c r="C15" s="60">
        <v>1</v>
      </c>
      <c r="D15" s="49"/>
      <c r="E15" s="57">
        <v>3</v>
      </c>
      <c r="F15" s="56">
        <v>4</v>
      </c>
      <c r="G15" s="53">
        <v>5</v>
      </c>
      <c r="H15" s="14"/>
      <c r="I15" s="59">
        <v>0</v>
      </c>
      <c r="J15" s="66">
        <v>4</v>
      </c>
      <c r="K15" s="43"/>
      <c r="L15" s="19">
        <f t="shared" si="0"/>
        <v>0</v>
      </c>
    </row>
    <row r="16" spans="1:12" ht="15.75" thickBot="1" x14ac:dyDescent="0.3">
      <c r="A16" s="7" t="s">
        <v>13</v>
      </c>
      <c r="B16" s="13" t="s">
        <v>14</v>
      </c>
      <c r="C16" s="14"/>
      <c r="D16" s="49"/>
      <c r="E16" s="14"/>
      <c r="F16" s="14"/>
      <c r="G16" s="53">
        <v>5</v>
      </c>
      <c r="H16" s="14"/>
      <c r="I16" s="59">
        <v>0</v>
      </c>
      <c r="J16" s="66">
        <v>1</v>
      </c>
      <c r="K16" s="43"/>
      <c r="L16" s="19">
        <f t="shared" si="0"/>
        <v>0</v>
      </c>
    </row>
    <row r="17" spans="1:12" ht="15.75" thickBot="1" x14ac:dyDescent="0.3">
      <c r="A17" s="7" t="s">
        <v>15</v>
      </c>
      <c r="B17" s="13" t="s">
        <v>17</v>
      </c>
      <c r="C17" s="14"/>
      <c r="D17" s="49"/>
      <c r="E17" s="14"/>
      <c r="F17" s="14"/>
      <c r="G17" s="53">
        <v>5</v>
      </c>
      <c r="H17" s="14"/>
      <c r="I17" s="59">
        <v>0</v>
      </c>
      <c r="J17" s="66">
        <v>1</v>
      </c>
      <c r="K17" s="43"/>
      <c r="L17" s="19">
        <f t="shared" si="0"/>
        <v>0</v>
      </c>
    </row>
    <row r="18" spans="1:12" ht="15.75" thickBot="1" x14ac:dyDescent="0.3">
      <c r="A18" s="7" t="s">
        <v>16</v>
      </c>
      <c r="B18" s="13" t="s">
        <v>17</v>
      </c>
      <c r="C18" s="60">
        <v>1</v>
      </c>
      <c r="D18" s="49"/>
      <c r="E18" s="57">
        <v>3</v>
      </c>
      <c r="F18" s="56">
        <v>4</v>
      </c>
      <c r="G18" s="53">
        <v>5</v>
      </c>
      <c r="H18" s="14"/>
      <c r="I18" s="59">
        <v>0</v>
      </c>
      <c r="J18" s="66">
        <v>4</v>
      </c>
      <c r="K18" s="43"/>
      <c r="L18" s="19">
        <f t="shared" si="0"/>
        <v>0</v>
      </c>
    </row>
    <row r="19" spans="1:12" ht="15.75" thickBot="1" x14ac:dyDescent="0.3">
      <c r="A19" s="15" t="s">
        <v>18</v>
      </c>
      <c r="B19" s="16" t="s">
        <v>19</v>
      </c>
      <c r="C19" s="17"/>
      <c r="D19" s="61"/>
      <c r="E19" s="58">
        <v>3</v>
      </c>
      <c r="F19" s="17"/>
      <c r="G19" s="54">
        <v>5</v>
      </c>
      <c r="H19" s="17"/>
      <c r="I19" s="59">
        <v>0</v>
      </c>
      <c r="J19" s="67">
        <v>2</v>
      </c>
      <c r="K19" s="44"/>
      <c r="L19" s="33">
        <f t="shared" si="0"/>
        <v>0</v>
      </c>
    </row>
    <row r="20" spans="1:12" x14ac:dyDescent="0.25">
      <c r="J20" s="35"/>
      <c r="K20" s="35"/>
      <c r="L20" s="22">
        <f>SUM(L14:L19)</f>
        <v>0</v>
      </c>
    </row>
    <row r="21" spans="1:12" ht="15.75" thickBot="1" x14ac:dyDescent="0.3">
      <c r="A21" s="12" t="s">
        <v>20</v>
      </c>
    </row>
    <row r="22" spans="1:12" ht="15.75" thickBot="1" x14ac:dyDescent="0.3">
      <c r="A22" s="37" t="s">
        <v>33</v>
      </c>
      <c r="B22" s="39" t="s">
        <v>34</v>
      </c>
      <c r="C22" s="80" t="s">
        <v>9</v>
      </c>
      <c r="D22" s="80"/>
      <c r="E22" s="80"/>
      <c r="F22" s="80"/>
      <c r="G22" s="81"/>
      <c r="H22" s="32" t="s">
        <v>31</v>
      </c>
      <c r="I22" s="32" t="s">
        <v>37</v>
      </c>
      <c r="J22" s="41" t="s">
        <v>41</v>
      </c>
      <c r="K22" s="70" t="s">
        <v>32</v>
      </c>
      <c r="L22" s="42" t="s">
        <v>22</v>
      </c>
    </row>
    <row r="23" spans="1:12" ht="15.75" thickBot="1" x14ac:dyDescent="0.3">
      <c r="A23" s="9" t="s">
        <v>40</v>
      </c>
      <c r="B23" s="8" t="s">
        <v>96</v>
      </c>
      <c r="C23" s="18"/>
      <c r="D23" s="68"/>
      <c r="E23" s="18"/>
      <c r="F23" s="18"/>
      <c r="G23" s="64">
        <v>5</v>
      </c>
      <c r="H23" s="75">
        <v>0</v>
      </c>
      <c r="I23" s="31">
        <v>2057.73</v>
      </c>
      <c r="J23" s="74">
        <f>I23*H23</f>
        <v>0</v>
      </c>
      <c r="K23" s="69">
        <v>1</v>
      </c>
      <c r="L23" s="20">
        <f>J23*K23</f>
        <v>0</v>
      </c>
    </row>
    <row r="24" spans="1:12" ht="15.75" thickBot="1" x14ac:dyDescent="0.3">
      <c r="A24" s="9" t="s">
        <v>40</v>
      </c>
      <c r="B24" s="13" t="s">
        <v>95</v>
      </c>
      <c r="C24" s="62">
        <v>1</v>
      </c>
      <c r="D24" s="68"/>
      <c r="E24" s="57">
        <v>3</v>
      </c>
      <c r="F24" s="18"/>
      <c r="G24" s="68"/>
      <c r="H24" s="75">
        <v>0</v>
      </c>
      <c r="I24" s="31">
        <v>2057.73</v>
      </c>
      <c r="J24" s="74">
        <f t="shared" ref="J24:J26" si="1">I24*H24</f>
        <v>0</v>
      </c>
      <c r="K24" s="69">
        <v>2</v>
      </c>
      <c r="L24" s="20">
        <f t="shared" ref="L24:L26" si="2">J24*K24</f>
        <v>0</v>
      </c>
    </row>
    <row r="25" spans="1:12" ht="15.75" thickBot="1" x14ac:dyDescent="0.3">
      <c r="A25" s="7" t="s">
        <v>38</v>
      </c>
      <c r="B25" s="13" t="s">
        <v>36</v>
      </c>
      <c r="C25" s="14"/>
      <c r="D25" s="49"/>
      <c r="E25" s="14"/>
      <c r="F25" s="14"/>
      <c r="G25" s="64">
        <v>5</v>
      </c>
      <c r="H25" s="75">
        <v>0</v>
      </c>
      <c r="I25" s="31">
        <v>106.01999999999998</v>
      </c>
      <c r="J25" s="74">
        <f t="shared" si="1"/>
        <v>0</v>
      </c>
      <c r="K25" s="69">
        <v>1</v>
      </c>
      <c r="L25" s="20">
        <f t="shared" si="2"/>
        <v>0</v>
      </c>
    </row>
    <row r="26" spans="1:12" x14ac:dyDescent="0.25">
      <c r="A26" s="7" t="s">
        <v>48</v>
      </c>
      <c r="B26" s="13" t="s">
        <v>36</v>
      </c>
      <c r="C26" s="60">
        <v>1</v>
      </c>
      <c r="D26" s="63">
        <v>2</v>
      </c>
      <c r="E26" s="57">
        <v>3</v>
      </c>
      <c r="F26" s="56">
        <v>4</v>
      </c>
      <c r="G26" s="65">
        <v>5</v>
      </c>
      <c r="H26" s="75">
        <v>0</v>
      </c>
      <c r="I26" s="31">
        <v>83.87</v>
      </c>
      <c r="J26" s="74">
        <f t="shared" si="1"/>
        <v>0</v>
      </c>
      <c r="K26" s="69">
        <v>5</v>
      </c>
      <c r="L26" s="20">
        <f t="shared" si="2"/>
        <v>0</v>
      </c>
    </row>
    <row r="27" spans="1:12" x14ac:dyDescent="0.25">
      <c r="A27" t="s">
        <v>35</v>
      </c>
      <c r="L27" s="22">
        <f>SUM(L23:L26)</f>
        <v>0</v>
      </c>
    </row>
    <row r="28" spans="1:12" x14ac:dyDescent="0.25">
      <c r="L28" s="22"/>
    </row>
    <row r="29" spans="1:12" ht="15.75" thickBot="1" x14ac:dyDescent="0.3">
      <c r="A29" s="12" t="s">
        <v>47</v>
      </c>
    </row>
    <row r="30" spans="1:12" ht="15.75" thickBot="1" x14ac:dyDescent="0.3">
      <c r="A30" s="37" t="s">
        <v>33</v>
      </c>
      <c r="B30" s="39" t="s">
        <v>34</v>
      </c>
      <c r="C30" s="80" t="s">
        <v>9</v>
      </c>
      <c r="D30" s="80"/>
      <c r="E30" s="80"/>
      <c r="F30" s="80"/>
      <c r="G30" s="81"/>
      <c r="H30" s="32" t="s">
        <v>31</v>
      </c>
      <c r="I30" s="32" t="s">
        <v>42</v>
      </c>
      <c r="J30" s="41" t="s">
        <v>41</v>
      </c>
      <c r="K30" s="70" t="s">
        <v>32</v>
      </c>
      <c r="L30" s="42" t="s">
        <v>22</v>
      </c>
    </row>
    <row r="31" spans="1:12" ht="15.75" thickBot="1" x14ac:dyDescent="0.3">
      <c r="A31" s="9" t="s">
        <v>44</v>
      </c>
      <c r="B31" s="8" t="s">
        <v>53</v>
      </c>
      <c r="C31" s="62">
        <v>1</v>
      </c>
      <c r="D31" s="68"/>
      <c r="E31" s="18"/>
      <c r="F31" s="18"/>
      <c r="G31" s="64">
        <v>5</v>
      </c>
      <c r="H31" s="75">
        <v>0</v>
      </c>
      <c r="I31" s="31">
        <v>218</v>
      </c>
      <c r="J31" s="74">
        <f>I31*H31</f>
        <v>0</v>
      </c>
      <c r="K31" s="69">
        <v>2</v>
      </c>
      <c r="L31" s="20">
        <f>J31*K31</f>
        <v>0</v>
      </c>
    </row>
    <row r="32" spans="1:12" ht="15.75" thickBot="1" x14ac:dyDescent="0.3">
      <c r="A32" s="9" t="s">
        <v>45</v>
      </c>
      <c r="B32" s="13" t="s">
        <v>53</v>
      </c>
      <c r="C32" s="62">
        <v>1</v>
      </c>
      <c r="D32" s="68"/>
      <c r="E32" s="18"/>
      <c r="F32" s="18"/>
      <c r="G32" s="64">
        <v>5</v>
      </c>
      <c r="H32" s="75">
        <v>0</v>
      </c>
      <c r="I32" s="31">
        <v>382</v>
      </c>
      <c r="J32" s="74">
        <f t="shared" ref="J32:J33" si="3">I32*H32</f>
        <v>0</v>
      </c>
      <c r="K32" s="69">
        <v>2</v>
      </c>
      <c r="L32" s="20">
        <f t="shared" ref="L32:L33" si="4">J32*K32</f>
        <v>0</v>
      </c>
    </row>
    <row r="33" spans="1:12" x14ac:dyDescent="0.25">
      <c r="A33" s="7" t="s">
        <v>46</v>
      </c>
      <c r="B33" s="13" t="s">
        <v>53</v>
      </c>
      <c r="C33" s="60">
        <v>1</v>
      </c>
      <c r="D33" s="49"/>
      <c r="E33" s="14"/>
      <c r="F33" s="14"/>
      <c r="G33" s="64">
        <v>5</v>
      </c>
      <c r="H33" s="75">
        <v>0</v>
      </c>
      <c r="I33" s="31">
        <v>382</v>
      </c>
      <c r="J33" s="74">
        <f t="shared" si="3"/>
        <v>0</v>
      </c>
      <c r="K33" s="69">
        <v>2</v>
      </c>
      <c r="L33" s="20">
        <f t="shared" si="4"/>
        <v>0</v>
      </c>
    </row>
    <row r="34" spans="1:12" x14ac:dyDescent="0.25">
      <c r="L34" s="22">
        <f>SUM(L31:L33)</f>
        <v>0</v>
      </c>
    </row>
    <row r="35" spans="1:12" x14ac:dyDescent="0.25">
      <c r="L35" s="22"/>
    </row>
    <row r="36" spans="1:12" ht="15.75" thickBot="1" x14ac:dyDescent="0.3"/>
    <row r="37" spans="1:12" ht="15.75" thickBot="1" x14ac:dyDescent="0.3">
      <c r="J37" s="45" t="s">
        <v>2</v>
      </c>
      <c r="K37" s="46"/>
      <c r="L37" s="71">
        <f>L20+L27+L34</f>
        <v>0</v>
      </c>
    </row>
  </sheetData>
  <mergeCells count="3">
    <mergeCell ref="C13:G13"/>
    <mergeCell ref="C22:G22"/>
    <mergeCell ref="C30:G3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BB356-791A-4164-BF62-35EA36958606}">
  <dimension ref="A1:L38"/>
  <sheetViews>
    <sheetView topLeftCell="B12" workbookViewId="0">
      <selection activeCell="D38" sqref="D38"/>
    </sheetView>
  </sheetViews>
  <sheetFormatPr defaultRowHeight="15" x14ac:dyDescent="0.25"/>
  <cols>
    <col min="1" max="1" width="59.28515625" customWidth="1"/>
    <col min="2" max="2" width="50" customWidth="1"/>
    <col min="7" max="7" width="8.85546875" customWidth="1"/>
    <col min="8" max="8" width="16.7109375" customWidth="1"/>
    <col min="9" max="9" width="32.7109375" customWidth="1"/>
    <col min="10" max="10" width="18" customWidth="1"/>
    <col min="11" max="11" width="17.28515625" customWidth="1"/>
    <col min="12" max="12" width="22.85546875" customWidth="1"/>
  </cols>
  <sheetData>
    <row r="1" spans="1:12" ht="23.25" x14ac:dyDescent="0.35">
      <c r="A1" s="26" t="s">
        <v>55</v>
      </c>
    </row>
    <row r="2" spans="1:12" x14ac:dyDescent="0.25">
      <c r="A2" s="48" t="s">
        <v>23</v>
      </c>
    </row>
    <row r="3" spans="1:12" x14ac:dyDescent="0.25">
      <c r="A3" s="50" t="s">
        <v>24</v>
      </c>
    </row>
    <row r="4" spans="1:12" x14ac:dyDescent="0.25">
      <c r="A4" s="51" t="s">
        <v>25</v>
      </c>
    </row>
    <row r="5" spans="1:12" x14ac:dyDescent="0.25">
      <c r="A5" s="52" t="s">
        <v>26</v>
      </c>
      <c r="B5" s="12"/>
    </row>
    <row r="6" spans="1:12" x14ac:dyDescent="0.25">
      <c r="A6" s="55" t="s">
        <v>27</v>
      </c>
    </row>
    <row r="7" spans="1:12" x14ac:dyDescent="0.25">
      <c r="A7" s="47" t="s">
        <v>28</v>
      </c>
    </row>
    <row r="10" spans="1:12" x14ac:dyDescent="0.25">
      <c r="A10" s="24"/>
      <c r="B10" s="25" t="s">
        <v>54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15.75" thickBot="1" x14ac:dyDescent="0.3">
      <c r="A12" s="12" t="s">
        <v>7</v>
      </c>
    </row>
    <row r="13" spans="1:12" ht="15.75" thickBot="1" x14ac:dyDescent="0.3">
      <c r="A13" s="38" t="s">
        <v>8</v>
      </c>
      <c r="B13" s="39" t="s">
        <v>34</v>
      </c>
      <c r="C13" s="80" t="s">
        <v>9</v>
      </c>
      <c r="D13" s="80"/>
      <c r="E13" s="80"/>
      <c r="F13" s="80"/>
      <c r="G13" s="81"/>
      <c r="H13" s="30"/>
      <c r="I13" s="34" t="s">
        <v>21</v>
      </c>
      <c r="J13" s="34" t="s">
        <v>32</v>
      </c>
      <c r="K13" s="34"/>
      <c r="L13" s="36" t="s">
        <v>22</v>
      </c>
    </row>
    <row r="14" spans="1:12" ht="15.75" thickBot="1" x14ac:dyDescent="0.3">
      <c r="A14" s="7" t="s">
        <v>11</v>
      </c>
      <c r="B14" s="13" t="s">
        <v>43</v>
      </c>
      <c r="C14" s="60">
        <v>1</v>
      </c>
      <c r="D14" s="49"/>
      <c r="E14" s="14"/>
      <c r="F14" s="14"/>
      <c r="G14" s="53">
        <v>5</v>
      </c>
      <c r="H14" s="14"/>
      <c r="I14" s="59">
        <v>0</v>
      </c>
      <c r="J14" s="66">
        <v>2</v>
      </c>
      <c r="K14" s="43"/>
      <c r="L14" s="19">
        <f t="shared" ref="L14:L19" si="0">I14*J14</f>
        <v>0</v>
      </c>
    </row>
    <row r="15" spans="1:12" ht="15.75" thickBot="1" x14ac:dyDescent="0.3">
      <c r="A15" s="7" t="s">
        <v>12</v>
      </c>
      <c r="B15" s="13" t="s">
        <v>10</v>
      </c>
      <c r="C15" s="60">
        <v>1</v>
      </c>
      <c r="D15" s="49"/>
      <c r="E15" s="57">
        <v>3</v>
      </c>
      <c r="F15" s="56">
        <v>4</v>
      </c>
      <c r="G15" s="53">
        <v>5</v>
      </c>
      <c r="H15" s="14"/>
      <c r="I15" s="59">
        <v>0</v>
      </c>
      <c r="J15" s="66">
        <v>4</v>
      </c>
      <c r="K15" s="43"/>
      <c r="L15" s="19">
        <f t="shared" si="0"/>
        <v>0</v>
      </c>
    </row>
    <row r="16" spans="1:12" ht="15.75" thickBot="1" x14ac:dyDescent="0.3">
      <c r="A16" s="7" t="s">
        <v>13</v>
      </c>
      <c r="B16" s="13" t="s">
        <v>14</v>
      </c>
      <c r="C16" s="14"/>
      <c r="D16" s="49"/>
      <c r="E16" s="14"/>
      <c r="F16" s="14"/>
      <c r="G16" s="53">
        <v>5</v>
      </c>
      <c r="H16" s="14"/>
      <c r="I16" s="59">
        <v>0</v>
      </c>
      <c r="J16" s="66">
        <v>1</v>
      </c>
      <c r="K16" s="43"/>
      <c r="L16" s="19">
        <f t="shared" si="0"/>
        <v>0</v>
      </c>
    </row>
    <row r="17" spans="1:12" ht="15.75" thickBot="1" x14ac:dyDescent="0.3">
      <c r="A17" s="7" t="s">
        <v>15</v>
      </c>
      <c r="B17" s="13" t="s">
        <v>17</v>
      </c>
      <c r="C17" s="14"/>
      <c r="D17" s="49"/>
      <c r="E17" s="14"/>
      <c r="F17" s="14"/>
      <c r="G17" s="53">
        <v>5</v>
      </c>
      <c r="H17" s="14"/>
      <c r="I17" s="59">
        <v>0</v>
      </c>
      <c r="J17" s="66">
        <v>1</v>
      </c>
      <c r="K17" s="43"/>
      <c r="L17" s="19">
        <f t="shared" si="0"/>
        <v>0</v>
      </c>
    </row>
    <row r="18" spans="1:12" ht="15.75" thickBot="1" x14ac:dyDescent="0.3">
      <c r="A18" s="7" t="s">
        <v>16</v>
      </c>
      <c r="B18" s="13" t="s">
        <v>17</v>
      </c>
      <c r="C18" s="60">
        <v>1</v>
      </c>
      <c r="D18" s="49"/>
      <c r="E18" s="57">
        <v>3</v>
      </c>
      <c r="F18" s="56">
        <v>4</v>
      </c>
      <c r="G18" s="53">
        <v>5</v>
      </c>
      <c r="H18" s="14"/>
      <c r="I18" s="59">
        <v>0</v>
      </c>
      <c r="J18" s="66">
        <v>4</v>
      </c>
      <c r="K18" s="43"/>
      <c r="L18" s="19">
        <f t="shared" si="0"/>
        <v>0</v>
      </c>
    </row>
    <row r="19" spans="1:12" ht="15.75" thickBot="1" x14ac:dyDescent="0.3">
      <c r="A19" s="15" t="s">
        <v>18</v>
      </c>
      <c r="B19" s="16" t="s">
        <v>19</v>
      </c>
      <c r="C19" s="17"/>
      <c r="D19" s="61"/>
      <c r="E19" s="58">
        <v>3</v>
      </c>
      <c r="F19" s="17"/>
      <c r="G19" s="54">
        <v>5</v>
      </c>
      <c r="H19" s="17"/>
      <c r="I19" s="76">
        <v>0</v>
      </c>
      <c r="J19" s="67">
        <v>2</v>
      </c>
      <c r="K19" s="44"/>
      <c r="L19" s="33">
        <f t="shared" si="0"/>
        <v>0</v>
      </c>
    </row>
    <row r="20" spans="1:12" x14ac:dyDescent="0.25">
      <c r="J20" s="35"/>
      <c r="K20" s="35"/>
      <c r="L20" s="22">
        <f>SUM(L14:L19)</f>
        <v>0</v>
      </c>
    </row>
    <row r="21" spans="1:12" ht="15.75" thickBot="1" x14ac:dyDescent="0.3">
      <c r="A21" s="12" t="s">
        <v>20</v>
      </c>
    </row>
    <row r="22" spans="1:12" ht="15.75" thickBot="1" x14ac:dyDescent="0.3">
      <c r="A22" s="37" t="s">
        <v>33</v>
      </c>
      <c r="B22" s="39" t="s">
        <v>34</v>
      </c>
      <c r="C22" s="80" t="s">
        <v>9</v>
      </c>
      <c r="D22" s="80"/>
      <c r="E22" s="80"/>
      <c r="F22" s="80"/>
      <c r="G22" s="81"/>
      <c r="H22" s="32" t="s">
        <v>31</v>
      </c>
      <c r="I22" s="32" t="s">
        <v>37</v>
      </c>
      <c r="J22" s="41" t="s">
        <v>41</v>
      </c>
      <c r="K22" s="70" t="s">
        <v>32</v>
      </c>
      <c r="L22" s="42" t="s">
        <v>22</v>
      </c>
    </row>
    <row r="23" spans="1:12" ht="15.75" thickBot="1" x14ac:dyDescent="0.3">
      <c r="A23" s="9" t="s">
        <v>40</v>
      </c>
      <c r="B23" s="8" t="s">
        <v>96</v>
      </c>
      <c r="C23" s="18"/>
      <c r="D23" s="68"/>
      <c r="E23" s="18"/>
      <c r="F23" s="18"/>
      <c r="G23" s="64">
        <v>5</v>
      </c>
      <c r="H23" s="75">
        <v>0</v>
      </c>
      <c r="I23" s="31">
        <v>1840.6000000000001</v>
      </c>
      <c r="J23" s="74">
        <f>I23*H23</f>
        <v>0</v>
      </c>
      <c r="K23" s="69">
        <v>1</v>
      </c>
      <c r="L23" s="20">
        <f>J23*K23</f>
        <v>0</v>
      </c>
    </row>
    <row r="24" spans="1:12" ht="15.75" thickBot="1" x14ac:dyDescent="0.3">
      <c r="A24" s="9" t="s">
        <v>40</v>
      </c>
      <c r="B24" s="13" t="s">
        <v>95</v>
      </c>
      <c r="C24" s="62">
        <v>1</v>
      </c>
      <c r="D24" s="68"/>
      <c r="E24" s="57">
        <v>3</v>
      </c>
      <c r="F24" s="18"/>
      <c r="G24" s="68"/>
      <c r="H24" s="75">
        <v>0</v>
      </c>
      <c r="I24" s="31">
        <v>1840.6000000000001</v>
      </c>
      <c r="J24" s="74">
        <f t="shared" ref="J24:J27" si="1">I24*H24</f>
        <v>0</v>
      </c>
      <c r="K24" s="69">
        <v>2</v>
      </c>
      <c r="L24" s="20">
        <f t="shared" ref="L24:L27" si="2">J24*K24</f>
        <v>0</v>
      </c>
    </row>
    <row r="25" spans="1:12" ht="15.75" thickBot="1" x14ac:dyDescent="0.3">
      <c r="A25" s="7" t="s">
        <v>50</v>
      </c>
      <c r="B25" s="13" t="s">
        <v>36</v>
      </c>
      <c r="C25" s="14"/>
      <c r="D25" s="49"/>
      <c r="E25" s="14"/>
      <c r="F25" s="14"/>
      <c r="G25" s="64">
        <v>5</v>
      </c>
      <c r="H25" s="75">
        <v>0</v>
      </c>
      <c r="I25" s="31">
        <v>77.3</v>
      </c>
      <c r="J25" s="74">
        <f t="shared" si="1"/>
        <v>0</v>
      </c>
      <c r="K25" s="69">
        <v>1</v>
      </c>
      <c r="L25" s="20">
        <f t="shared" si="2"/>
        <v>0</v>
      </c>
    </row>
    <row r="26" spans="1:12" ht="15.75" thickBot="1" x14ac:dyDescent="0.3">
      <c r="A26" s="7" t="s">
        <v>38</v>
      </c>
      <c r="B26" s="13" t="s">
        <v>36</v>
      </c>
      <c r="C26" s="14"/>
      <c r="D26" s="49"/>
      <c r="E26" s="14"/>
      <c r="F26" s="14"/>
      <c r="G26" s="64">
        <v>5</v>
      </c>
      <c r="H26" s="75">
        <v>0</v>
      </c>
      <c r="I26" s="31">
        <v>87.1</v>
      </c>
      <c r="J26" s="74">
        <f t="shared" si="1"/>
        <v>0</v>
      </c>
      <c r="K26" s="69">
        <v>1</v>
      </c>
      <c r="L26" s="20">
        <f t="shared" si="2"/>
        <v>0</v>
      </c>
    </row>
    <row r="27" spans="1:12" x14ac:dyDescent="0.25">
      <c r="A27" s="7" t="s">
        <v>48</v>
      </c>
      <c r="B27" s="13" t="s">
        <v>36</v>
      </c>
      <c r="C27" s="60">
        <v>1</v>
      </c>
      <c r="D27" s="63">
        <v>2</v>
      </c>
      <c r="E27" s="57">
        <v>3</v>
      </c>
      <c r="F27" s="56">
        <v>4</v>
      </c>
      <c r="G27" s="65">
        <v>5</v>
      </c>
      <c r="H27" s="75">
        <v>0</v>
      </c>
      <c r="I27" s="31">
        <v>81.5</v>
      </c>
      <c r="J27" s="74">
        <f t="shared" si="1"/>
        <v>0</v>
      </c>
      <c r="K27" s="69">
        <v>5</v>
      </c>
      <c r="L27" s="20">
        <f t="shared" si="2"/>
        <v>0</v>
      </c>
    </row>
    <row r="28" spans="1:12" x14ac:dyDescent="0.25">
      <c r="A28" t="s">
        <v>35</v>
      </c>
      <c r="L28" s="22">
        <f>SUM(L23:L27)</f>
        <v>0</v>
      </c>
    </row>
    <row r="29" spans="1:12" x14ac:dyDescent="0.25">
      <c r="L29" s="22"/>
    </row>
    <row r="30" spans="1:12" ht="15.75" thickBot="1" x14ac:dyDescent="0.3">
      <c r="A30" s="12" t="s">
        <v>47</v>
      </c>
    </row>
    <row r="31" spans="1:12" ht="15.75" thickBot="1" x14ac:dyDescent="0.3">
      <c r="A31" s="37" t="s">
        <v>33</v>
      </c>
      <c r="B31" s="39" t="s">
        <v>34</v>
      </c>
      <c r="C31" s="80" t="s">
        <v>9</v>
      </c>
      <c r="D31" s="80"/>
      <c r="E31" s="80"/>
      <c r="F31" s="80"/>
      <c r="G31" s="81"/>
      <c r="H31" s="32" t="s">
        <v>31</v>
      </c>
      <c r="I31" s="32" t="s">
        <v>42</v>
      </c>
      <c r="J31" s="41" t="s">
        <v>41</v>
      </c>
      <c r="K31" s="70" t="s">
        <v>32</v>
      </c>
      <c r="L31" s="42" t="s">
        <v>22</v>
      </c>
    </row>
    <row r="32" spans="1:12" ht="15.75" thickBot="1" x14ac:dyDescent="0.3">
      <c r="A32" s="9" t="s">
        <v>44</v>
      </c>
      <c r="B32" s="8" t="s">
        <v>53</v>
      </c>
      <c r="C32" s="62">
        <v>1</v>
      </c>
      <c r="D32" s="68"/>
      <c r="E32" s="18"/>
      <c r="F32" s="18"/>
      <c r="G32" s="64">
        <v>5</v>
      </c>
      <c r="H32" s="75">
        <v>0</v>
      </c>
      <c r="I32" s="31">
        <v>466</v>
      </c>
      <c r="J32" s="74">
        <f>I32*H32</f>
        <v>0</v>
      </c>
      <c r="K32" s="69">
        <v>2</v>
      </c>
      <c r="L32" s="20">
        <f>J32*K32</f>
        <v>0</v>
      </c>
    </row>
    <row r="33" spans="1:12" ht="15.75" thickBot="1" x14ac:dyDescent="0.3">
      <c r="A33" s="9" t="s">
        <v>45</v>
      </c>
      <c r="B33" s="13" t="s">
        <v>53</v>
      </c>
      <c r="C33" s="62">
        <v>1</v>
      </c>
      <c r="D33" s="68"/>
      <c r="E33" s="18"/>
      <c r="F33" s="18"/>
      <c r="G33" s="64">
        <v>5</v>
      </c>
      <c r="H33" s="75">
        <v>0</v>
      </c>
      <c r="I33" s="31">
        <v>1028</v>
      </c>
      <c r="J33" s="74">
        <f t="shared" ref="J33:J34" si="3">I33*H33</f>
        <v>0</v>
      </c>
      <c r="K33" s="69">
        <v>2</v>
      </c>
      <c r="L33" s="20">
        <f t="shared" ref="L33:L34" si="4">J33*K33</f>
        <v>0</v>
      </c>
    </row>
    <row r="34" spans="1:12" x14ac:dyDescent="0.25">
      <c r="A34" s="7" t="s">
        <v>46</v>
      </c>
      <c r="B34" s="13" t="s">
        <v>53</v>
      </c>
      <c r="C34" s="60">
        <v>1</v>
      </c>
      <c r="D34" s="49"/>
      <c r="E34" s="14"/>
      <c r="F34" s="14"/>
      <c r="G34" s="64">
        <v>5</v>
      </c>
      <c r="H34" s="75">
        <v>0</v>
      </c>
      <c r="I34" s="31">
        <v>1028</v>
      </c>
      <c r="J34" s="74">
        <f t="shared" si="3"/>
        <v>0</v>
      </c>
      <c r="K34" s="69">
        <v>2</v>
      </c>
      <c r="L34" s="20">
        <f t="shared" si="4"/>
        <v>0</v>
      </c>
    </row>
    <row r="35" spans="1:12" x14ac:dyDescent="0.25">
      <c r="L35" s="22">
        <f>SUM(L32:L34)</f>
        <v>0</v>
      </c>
    </row>
    <row r="36" spans="1:12" x14ac:dyDescent="0.25">
      <c r="L36" s="22"/>
    </row>
    <row r="37" spans="1:12" ht="15.75" thickBot="1" x14ac:dyDescent="0.3"/>
    <row r="38" spans="1:12" ht="15.75" thickBot="1" x14ac:dyDescent="0.3">
      <c r="J38" s="45" t="s">
        <v>2</v>
      </c>
      <c r="K38" s="46"/>
      <c r="L38" s="71">
        <f>L20+L28+L35</f>
        <v>0</v>
      </c>
    </row>
  </sheetData>
  <mergeCells count="3">
    <mergeCell ref="C13:G13"/>
    <mergeCell ref="C22:G22"/>
    <mergeCell ref="C31:G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A4F49-C9E6-41CC-A11D-E77D4699A037}">
  <dimension ref="A1:L37"/>
  <sheetViews>
    <sheetView workbookViewId="0">
      <selection activeCell="D36" sqref="D36"/>
    </sheetView>
  </sheetViews>
  <sheetFormatPr defaultRowHeight="15" x14ac:dyDescent="0.25"/>
  <cols>
    <col min="1" max="1" width="59.28515625" customWidth="1"/>
    <col min="2" max="2" width="48.5703125" customWidth="1"/>
    <col min="7" max="7" width="8.85546875" customWidth="1"/>
    <col min="8" max="8" width="16.7109375" customWidth="1"/>
    <col min="9" max="9" width="32.7109375" customWidth="1"/>
    <col min="10" max="10" width="18" customWidth="1"/>
    <col min="11" max="11" width="17.28515625" customWidth="1"/>
    <col min="12" max="12" width="22.85546875" customWidth="1"/>
  </cols>
  <sheetData>
    <row r="1" spans="1:12" ht="23.25" x14ac:dyDescent="0.35">
      <c r="A1" s="26" t="s">
        <v>58</v>
      </c>
    </row>
    <row r="2" spans="1:12" x14ac:dyDescent="0.25">
      <c r="A2" s="48" t="s">
        <v>23</v>
      </c>
    </row>
    <row r="3" spans="1:12" x14ac:dyDescent="0.25">
      <c r="A3" s="50" t="s">
        <v>24</v>
      </c>
    </row>
    <row r="4" spans="1:12" x14ac:dyDescent="0.25">
      <c r="A4" s="51" t="s">
        <v>25</v>
      </c>
    </row>
    <row r="5" spans="1:12" x14ac:dyDescent="0.25">
      <c r="A5" s="52" t="s">
        <v>26</v>
      </c>
      <c r="B5" s="12"/>
    </row>
    <row r="6" spans="1:12" x14ac:dyDescent="0.25">
      <c r="A6" s="55" t="s">
        <v>27</v>
      </c>
    </row>
    <row r="7" spans="1:12" x14ac:dyDescent="0.25">
      <c r="A7" s="47" t="s">
        <v>28</v>
      </c>
    </row>
    <row r="10" spans="1:12" x14ac:dyDescent="0.25">
      <c r="A10" s="24"/>
      <c r="B10" s="25" t="s">
        <v>59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15.75" thickBot="1" x14ac:dyDescent="0.3">
      <c r="A12" s="12" t="s">
        <v>7</v>
      </c>
    </row>
    <row r="13" spans="1:12" ht="15.75" thickBot="1" x14ac:dyDescent="0.3">
      <c r="A13" s="38" t="s">
        <v>8</v>
      </c>
      <c r="B13" s="39" t="s">
        <v>34</v>
      </c>
      <c r="C13" s="80" t="s">
        <v>9</v>
      </c>
      <c r="D13" s="80"/>
      <c r="E13" s="80"/>
      <c r="F13" s="80"/>
      <c r="G13" s="81"/>
      <c r="H13" s="30"/>
      <c r="I13" s="34" t="s">
        <v>21</v>
      </c>
      <c r="J13" s="34" t="s">
        <v>32</v>
      </c>
      <c r="K13" s="34"/>
      <c r="L13" s="36" t="s">
        <v>22</v>
      </c>
    </row>
    <row r="14" spans="1:12" ht="15.75" thickBot="1" x14ac:dyDescent="0.3">
      <c r="A14" s="7" t="s">
        <v>11</v>
      </c>
      <c r="B14" s="13" t="s">
        <v>43</v>
      </c>
      <c r="C14" s="60">
        <v>1</v>
      </c>
      <c r="D14" s="49"/>
      <c r="E14" s="14"/>
      <c r="F14" s="14"/>
      <c r="G14" s="53">
        <v>5</v>
      </c>
      <c r="H14" s="14"/>
      <c r="I14" s="59">
        <v>0</v>
      </c>
      <c r="J14" s="66">
        <v>2</v>
      </c>
      <c r="K14" s="43"/>
      <c r="L14" s="19">
        <f t="shared" ref="L14:L19" si="0">I14*J14</f>
        <v>0</v>
      </c>
    </row>
    <row r="15" spans="1:12" ht="15.75" thickBot="1" x14ac:dyDescent="0.3">
      <c r="A15" s="7" t="s">
        <v>12</v>
      </c>
      <c r="B15" s="13" t="s">
        <v>10</v>
      </c>
      <c r="C15" s="60">
        <v>1</v>
      </c>
      <c r="D15" s="49"/>
      <c r="E15" s="57">
        <v>3</v>
      </c>
      <c r="F15" s="56">
        <v>4</v>
      </c>
      <c r="G15" s="53">
        <v>5</v>
      </c>
      <c r="H15" s="14"/>
      <c r="I15" s="59">
        <v>0</v>
      </c>
      <c r="J15" s="66">
        <v>4</v>
      </c>
      <c r="K15" s="43"/>
      <c r="L15" s="19">
        <f t="shared" si="0"/>
        <v>0</v>
      </c>
    </row>
    <row r="16" spans="1:12" ht="15.75" thickBot="1" x14ac:dyDescent="0.3">
      <c r="A16" s="7" t="s">
        <v>13</v>
      </c>
      <c r="B16" s="13" t="s">
        <v>14</v>
      </c>
      <c r="C16" s="14"/>
      <c r="D16" s="49"/>
      <c r="E16" s="14"/>
      <c r="F16" s="14"/>
      <c r="G16" s="53">
        <v>5</v>
      </c>
      <c r="H16" s="14"/>
      <c r="I16" s="59">
        <v>0</v>
      </c>
      <c r="J16" s="66">
        <v>1</v>
      </c>
      <c r="K16" s="43"/>
      <c r="L16" s="19">
        <f t="shared" si="0"/>
        <v>0</v>
      </c>
    </row>
    <row r="17" spans="1:12" ht="15.75" thickBot="1" x14ac:dyDescent="0.3">
      <c r="A17" s="7" t="s">
        <v>15</v>
      </c>
      <c r="B17" s="13" t="s">
        <v>17</v>
      </c>
      <c r="C17" s="14"/>
      <c r="D17" s="49"/>
      <c r="E17" s="14"/>
      <c r="F17" s="14"/>
      <c r="G17" s="53">
        <v>5</v>
      </c>
      <c r="H17" s="14"/>
      <c r="I17" s="59">
        <v>0</v>
      </c>
      <c r="J17" s="66">
        <v>1</v>
      </c>
      <c r="K17" s="43"/>
      <c r="L17" s="19">
        <f t="shared" si="0"/>
        <v>0</v>
      </c>
    </row>
    <row r="18" spans="1:12" ht="15.75" thickBot="1" x14ac:dyDescent="0.3">
      <c r="A18" s="7" t="s">
        <v>16</v>
      </c>
      <c r="B18" s="13" t="s">
        <v>17</v>
      </c>
      <c r="C18" s="60">
        <v>1</v>
      </c>
      <c r="D18" s="49"/>
      <c r="E18" s="57">
        <v>3</v>
      </c>
      <c r="F18" s="56">
        <v>4</v>
      </c>
      <c r="G18" s="53">
        <v>5</v>
      </c>
      <c r="H18" s="14"/>
      <c r="I18" s="59">
        <v>0</v>
      </c>
      <c r="J18" s="66">
        <v>4</v>
      </c>
      <c r="K18" s="43"/>
      <c r="L18" s="19">
        <f t="shared" si="0"/>
        <v>0</v>
      </c>
    </row>
    <row r="19" spans="1:12" ht="15.75" thickBot="1" x14ac:dyDescent="0.3">
      <c r="A19" s="15" t="s">
        <v>18</v>
      </c>
      <c r="B19" s="16" t="s">
        <v>19</v>
      </c>
      <c r="C19" s="17"/>
      <c r="D19" s="61"/>
      <c r="E19" s="58">
        <v>3</v>
      </c>
      <c r="F19" s="17"/>
      <c r="G19" s="54">
        <v>5</v>
      </c>
      <c r="H19" s="17"/>
      <c r="I19" s="59">
        <v>0</v>
      </c>
      <c r="J19" s="67">
        <v>2</v>
      </c>
      <c r="K19" s="44"/>
      <c r="L19" s="33">
        <f t="shared" si="0"/>
        <v>0</v>
      </c>
    </row>
    <row r="20" spans="1:12" x14ac:dyDescent="0.25">
      <c r="J20" s="35"/>
      <c r="K20" s="35"/>
      <c r="L20" s="22">
        <f>SUM(L14:L19)</f>
        <v>0</v>
      </c>
    </row>
    <row r="21" spans="1:12" ht="15.75" thickBot="1" x14ac:dyDescent="0.3">
      <c r="A21" s="12" t="s">
        <v>20</v>
      </c>
    </row>
    <row r="22" spans="1:12" ht="15.75" thickBot="1" x14ac:dyDescent="0.3">
      <c r="A22" s="37" t="s">
        <v>33</v>
      </c>
      <c r="B22" s="39" t="s">
        <v>34</v>
      </c>
      <c r="C22" s="80" t="s">
        <v>9</v>
      </c>
      <c r="D22" s="80"/>
      <c r="E22" s="80"/>
      <c r="F22" s="80"/>
      <c r="G22" s="81"/>
      <c r="H22" s="32" t="s">
        <v>31</v>
      </c>
      <c r="I22" s="32" t="s">
        <v>37</v>
      </c>
      <c r="J22" s="41" t="s">
        <v>41</v>
      </c>
      <c r="K22" s="70" t="s">
        <v>32</v>
      </c>
      <c r="L22" s="42" t="s">
        <v>22</v>
      </c>
    </row>
    <row r="23" spans="1:12" ht="15.75" thickBot="1" x14ac:dyDescent="0.3">
      <c r="A23" s="9" t="s">
        <v>40</v>
      </c>
      <c r="B23" s="8" t="s">
        <v>96</v>
      </c>
      <c r="C23" s="18"/>
      <c r="D23" s="68"/>
      <c r="E23" s="18"/>
      <c r="F23" s="18"/>
      <c r="G23" s="64">
        <v>5</v>
      </c>
      <c r="H23" s="75">
        <v>0</v>
      </c>
      <c r="I23" s="31">
        <v>1053.3000000000002</v>
      </c>
      <c r="J23" s="74">
        <f>I23*H23</f>
        <v>0</v>
      </c>
      <c r="K23" s="69">
        <v>1</v>
      </c>
      <c r="L23" s="20">
        <f>J23*K23</f>
        <v>0</v>
      </c>
    </row>
    <row r="24" spans="1:12" ht="15.75" thickBot="1" x14ac:dyDescent="0.3">
      <c r="A24" s="9" t="s">
        <v>40</v>
      </c>
      <c r="B24" s="13" t="s">
        <v>95</v>
      </c>
      <c r="C24" s="62">
        <v>1</v>
      </c>
      <c r="D24" s="68"/>
      <c r="E24" s="57">
        <v>3</v>
      </c>
      <c r="F24" s="18"/>
      <c r="G24" s="68"/>
      <c r="H24" s="75">
        <v>0</v>
      </c>
      <c r="I24" s="31">
        <v>1053.3000000000002</v>
      </c>
      <c r="J24" s="74">
        <f t="shared" ref="J24:J26" si="1">I24*H24</f>
        <v>0</v>
      </c>
      <c r="K24" s="69">
        <v>2</v>
      </c>
      <c r="L24" s="20">
        <f t="shared" ref="L24:L26" si="2">J24*K24</f>
        <v>0</v>
      </c>
    </row>
    <row r="25" spans="1:12" ht="15.75" thickBot="1" x14ac:dyDescent="0.3">
      <c r="A25" s="7" t="s">
        <v>39</v>
      </c>
      <c r="B25" s="13" t="s">
        <v>36</v>
      </c>
      <c r="C25" s="14"/>
      <c r="D25" s="49"/>
      <c r="E25" s="14"/>
      <c r="F25" s="14"/>
      <c r="G25" s="64">
        <v>5</v>
      </c>
      <c r="H25" s="75">
        <v>0</v>
      </c>
      <c r="I25" s="31">
        <v>183.79999999999998</v>
      </c>
      <c r="J25" s="74">
        <f t="shared" si="1"/>
        <v>0</v>
      </c>
      <c r="K25" s="69">
        <v>1</v>
      </c>
      <c r="L25" s="20">
        <f t="shared" si="2"/>
        <v>0</v>
      </c>
    </row>
    <row r="26" spans="1:12" x14ac:dyDescent="0.25">
      <c r="A26" s="7" t="s">
        <v>48</v>
      </c>
      <c r="B26" s="13" t="s">
        <v>36</v>
      </c>
      <c r="C26" s="60">
        <v>1</v>
      </c>
      <c r="D26" s="63">
        <v>2</v>
      </c>
      <c r="E26" s="57">
        <v>3</v>
      </c>
      <c r="F26" s="56">
        <v>4</v>
      </c>
      <c r="G26" s="65">
        <v>5</v>
      </c>
      <c r="H26" s="75">
        <v>0</v>
      </c>
      <c r="I26" s="31">
        <v>147.20000000000002</v>
      </c>
      <c r="J26" s="74">
        <f t="shared" si="1"/>
        <v>0</v>
      </c>
      <c r="K26" s="69">
        <v>5</v>
      </c>
      <c r="L26" s="20">
        <f t="shared" si="2"/>
        <v>0</v>
      </c>
    </row>
    <row r="27" spans="1:12" x14ac:dyDescent="0.25">
      <c r="A27" t="s">
        <v>35</v>
      </c>
      <c r="L27" s="22">
        <f>SUM(L23:L26)</f>
        <v>0</v>
      </c>
    </row>
    <row r="28" spans="1:12" x14ac:dyDescent="0.25">
      <c r="L28" s="22"/>
    </row>
    <row r="29" spans="1:12" ht="15.75" thickBot="1" x14ac:dyDescent="0.3">
      <c r="A29" s="12" t="s">
        <v>47</v>
      </c>
    </row>
    <row r="30" spans="1:12" ht="15.75" thickBot="1" x14ac:dyDescent="0.3">
      <c r="A30" s="37" t="s">
        <v>33</v>
      </c>
      <c r="B30" s="39" t="s">
        <v>34</v>
      </c>
      <c r="C30" s="80" t="s">
        <v>9</v>
      </c>
      <c r="D30" s="80"/>
      <c r="E30" s="80"/>
      <c r="F30" s="80"/>
      <c r="G30" s="81"/>
      <c r="H30" s="32" t="s">
        <v>31</v>
      </c>
      <c r="I30" s="32" t="s">
        <v>42</v>
      </c>
      <c r="J30" s="41" t="s">
        <v>41</v>
      </c>
      <c r="K30" s="70" t="s">
        <v>32</v>
      </c>
      <c r="L30" s="42" t="s">
        <v>22</v>
      </c>
    </row>
    <row r="31" spans="1:12" ht="15.75" thickBot="1" x14ac:dyDescent="0.3">
      <c r="A31" s="9" t="s">
        <v>44</v>
      </c>
      <c r="B31" s="8" t="s">
        <v>53</v>
      </c>
      <c r="C31" s="62">
        <v>1</v>
      </c>
      <c r="D31" s="68"/>
      <c r="E31" s="18"/>
      <c r="F31" s="18"/>
      <c r="G31" s="64">
        <v>5</v>
      </c>
      <c r="H31" s="75">
        <v>0</v>
      </c>
      <c r="I31" s="31">
        <v>262</v>
      </c>
      <c r="J31" s="74">
        <f>I31*H31</f>
        <v>0</v>
      </c>
      <c r="K31" s="69">
        <v>2</v>
      </c>
      <c r="L31" s="20">
        <f>J31*K31</f>
        <v>0</v>
      </c>
    </row>
    <row r="32" spans="1:12" ht="15.75" thickBot="1" x14ac:dyDescent="0.3">
      <c r="A32" s="9" t="s">
        <v>45</v>
      </c>
      <c r="B32" s="13" t="s">
        <v>53</v>
      </c>
      <c r="C32" s="62">
        <v>1</v>
      </c>
      <c r="D32" s="68"/>
      <c r="E32" s="18"/>
      <c r="F32" s="18"/>
      <c r="G32" s="64">
        <v>5</v>
      </c>
      <c r="H32" s="75">
        <v>0</v>
      </c>
      <c r="I32" s="31">
        <v>323</v>
      </c>
      <c r="J32" s="74">
        <f t="shared" ref="J32:J33" si="3">I32*H32</f>
        <v>0</v>
      </c>
      <c r="K32" s="69">
        <v>2</v>
      </c>
      <c r="L32" s="20">
        <f t="shared" ref="L32:L33" si="4">J32*K32</f>
        <v>0</v>
      </c>
    </row>
    <row r="33" spans="1:12" x14ac:dyDescent="0.25">
      <c r="A33" s="7" t="s">
        <v>46</v>
      </c>
      <c r="B33" s="13" t="s">
        <v>53</v>
      </c>
      <c r="C33" s="60">
        <v>1</v>
      </c>
      <c r="D33" s="49"/>
      <c r="E33" s="14"/>
      <c r="F33" s="14"/>
      <c r="G33" s="64">
        <v>5</v>
      </c>
      <c r="H33" s="75">
        <v>0</v>
      </c>
      <c r="I33" s="31">
        <v>323</v>
      </c>
      <c r="J33" s="74">
        <f t="shared" si="3"/>
        <v>0</v>
      </c>
      <c r="K33" s="69">
        <v>2</v>
      </c>
      <c r="L33" s="20">
        <f t="shared" si="4"/>
        <v>0</v>
      </c>
    </row>
    <row r="34" spans="1:12" x14ac:dyDescent="0.25">
      <c r="L34" s="22">
        <f>SUM(L31:L33)</f>
        <v>0</v>
      </c>
    </row>
    <row r="35" spans="1:12" x14ac:dyDescent="0.25">
      <c r="L35" s="22"/>
    </row>
    <row r="36" spans="1:12" ht="15.75" thickBot="1" x14ac:dyDescent="0.3"/>
    <row r="37" spans="1:12" ht="15.75" thickBot="1" x14ac:dyDescent="0.3">
      <c r="J37" s="45" t="s">
        <v>2</v>
      </c>
      <c r="K37" s="46"/>
      <c r="L37" s="71">
        <f>L20+L27+L34</f>
        <v>0</v>
      </c>
    </row>
  </sheetData>
  <mergeCells count="3">
    <mergeCell ref="C13:G13"/>
    <mergeCell ref="C22:G22"/>
    <mergeCell ref="C30:G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56AA-9023-4E68-A4ED-DDABD3FE4E21}">
  <dimension ref="A1:L37"/>
  <sheetViews>
    <sheetView topLeftCell="B15" workbookViewId="0">
      <selection activeCell="L37" sqref="L37"/>
    </sheetView>
  </sheetViews>
  <sheetFormatPr defaultRowHeight="15" x14ac:dyDescent="0.25"/>
  <cols>
    <col min="1" max="1" width="59.28515625" customWidth="1"/>
    <col min="2" max="2" width="49.7109375" customWidth="1"/>
    <col min="7" max="7" width="8.85546875" customWidth="1"/>
    <col min="8" max="8" width="16.7109375" customWidth="1"/>
    <col min="9" max="9" width="32.7109375" customWidth="1"/>
    <col min="10" max="10" width="18" customWidth="1"/>
    <col min="11" max="11" width="17.28515625" customWidth="1"/>
    <col min="12" max="12" width="22.85546875" customWidth="1"/>
  </cols>
  <sheetData>
    <row r="1" spans="1:12" ht="23.25" x14ac:dyDescent="0.35">
      <c r="A1" s="26" t="s">
        <v>61</v>
      </c>
    </row>
    <row r="2" spans="1:12" x14ac:dyDescent="0.25">
      <c r="A2" s="48" t="s">
        <v>23</v>
      </c>
    </row>
    <row r="3" spans="1:12" x14ac:dyDescent="0.25">
      <c r="A3" s="50" t="s">
        <v>24</v>
      </c>
    </row>
    <row r="4" spans="1:12" x14ac:dyDescent="0.25">
      <c r="A4" s="51" t="s">
        <v>25</v>
      </c>
    </row>
    <row r="5" spans="1:12" x14ac:dyDescent="0.25">
      <c r="A5" s="52" t="s">
        <v>26</v>
      </c>
      <c r="B5" s="12"/>
    </row>
    <row r="6" spans="1:12" x14ac:dyDescent="0.25">
      <c r="A6" s="55" t="s">
        <v>27</v>
      </c>
    </row>
    <row r="7" spans="1:12" x14ac:dyDescent="0.25">
      <c r="A7" s="47" t="s">
        <v>28</v>
      </c>
    </row>
    <row r="10" spans="1:12" x14ac:dyDescent="0.25">
      <c r="A10" s="24"/>
      <c r="B10" s="25" t="s">
        <v>60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15.75" thickBot="1" x14ac:dyDescent="0.3">
      <c r="A12" s="12" t="s">
        <v>7</v>
      </c>
    </row>
    <row r="13" spans="1:12" ht="15.75" thickBot="1" x14ac:dyDescent="0.3">
      <c r="A13" s="38" t="s">
        <v>8</v>
      </c>
      <c r="B13" s="39" t="s">
        <v>34</v>
      </c>
      <c r="C13" s="80" t="s">
        <v>9</v>
      </c>
      <c r="D13" s="80"/>
      <c r="E13" s="80"/>
      <c r="F13" s="80"/>
      <c r="G13" s="81"/>
      <c r="H13" s="30"/>
      <c r="I13" s="34" t="s">
        <v>21</v>
      </c>
      <c r="J13" s="34" t="s">
        <v>32</v>
      </c>
      <c r="K13" s="34"/>
      <c r="L13" s="36" t="s">
        <v>22</v>
      </c>
    </row>
    <row r="14" spans="1:12" ht="15.75" thickBot="1" x14ac:dyDescent="0.3">
      <c r="A14" s="7" t="s">
        <v>11</v>
      </c>
      <c r="B14" s="13" t="s">
        <v>43</v>
      </c>
      <c r="C14" s="60">
        <v>1</v>
      </c>
      <c r="D14" s="49"/>
      <c r="E14" s="14"/>
      <c r="F14" s="14"/>
      <c r="G14" s="53">
        <v>5</v>
      </c>
      <c r="H14" s="14"/>
      <c r="I14" s="59">
        <v>0</v>
      </c>
      <c r="J14" s="66">
        <v>2</v>
      </c>
      <c r="K14" s="43"/>
      <c r="L14" s="19">
        <f t="shared" ref="L14:L19" si="0">I14*J14</f>
        <v>0</v>
      </c>
    </row>
    <row r="15" spans="1:12" ht="15.75" thickBot="1" x14ac:dyDescent="0.3">
      <c r="A15" s="7" t="s">
        <v>12</v>
      </c>
      <c r="B15" s="13" t="s">
        <v>10</v>
      </c>
      <c r="C15" s="60">
        <v>1</v>
      </c>
      <c r="D15" s="49"/>
      <c r="E15" s="57">
        <v>3</v>
      </c>
      <c r="F15" s="56">
        <v>4</v>
      </c>
      <c r="G15" s="53">
        <v>5</v>
      </c>
      <c r="H15" s="14"/>
      <c r="I15" s="59">
        <v>0</v>
      </c>
      <c r="J15" s="66">
        <v>4</v>
      </c>
      <c r="K15" s="43"/>
      <c r="L15" s="19">
        <f t="shared" si="0"/>
        <v>0</v>
      </c>
    </row>
    <row r="16" spans="1:12" ht="15.75" thickBot="1" x14ac:dyDescent="0.3">
      <c r="A16" s="7" t="s">
        <v>13</v>
      </c>
      <c r="B16" s="13" t="s">
        <v>14</v>
      </c>
      <c r="C16" s="14"/>
      <c r="D16" s="49"/>
      <c r="E16" s="14"/>
      <c r="F16" s="14"/>
      <c r="G16" s="53">
        <v>5</v>
      </c>
      <c r="H16" s="14"/>
      <c r="I16" s="59">
        <v>0</v>
      </c>
      <c r="J16" s="66">
        <v>1</v>
      </c>
      <c r="K16" s="43"/>
      <c r="L16" s="19">
        <f t="shared" si="0"/>
        <v>0</v>
      </c>
    </row>
    <row r="17" spans="1:12" ht="15.75" thickBot="1" x14ac:dyDescent="0.3">
      <c r="A17" s="7" t="s">
        <v>15</v>
      </c>
      <c r="B17" s="13" t="s">
        <v>17</v>
      </c>
      <c r="C17" s="14"/>
      <c r="D17" s="49"/>
      <c r="E17" s="14"/>
      <c r="F17" s="14"/>
      <c r="G17" s="53">
        <v>5</v>
      </c>
      <c r="H17" s="14"/>
      <c r="I17" s="59">
        <v>0</v>
      </c>
      <c r="J17" s="66">
        <v>1</v>
      </c>
      <c r="K17" s="43"/>
      <c r="L17" s="19">
        <f t="shared" si="0"/>
        <v>0</v>
      </c>
    </row>
    <row r="18" spans="1:12" ht="15.75" thickBot="1" x14ac:dyDescent="0.3">
      <c r="A18" s="7" t="s">
        <v>16</v>
      </c>
      <c r="B18" s="13" t="s">
        <v>17</v>
      </c>
      <c r="C18" s="60">
        <v>1</v>
      </c>
      <c r="D18" s="49"/>
      <c r="E18" s="57">
        <v>3</v>
      </c>
      <c r="F18" s="56">
        <v>4</v>
      </c>
      <c r="G18" s="53">
        <v>5</v>
      </c>
      <c r="H18" s="14"/>
      <c r="I18" s="59">
        <v>0</v>
      </c>
      <c r="J18" s="66">
        <v>4</v>
      </c>
      <c r="K18" s="43"/>
      <c r="L18" s="19">
        <f t="shared" si="0"/>
        <v>0</v>
      </c>
    </row>
    <row r="19" spans="1:12" ht="15.75" thickBot="1" x14ac:dyDescent="0.3">
      <c r="A19" s="15" t="s">
        <v>18</v>
      </c>
      <c r="B19" s="16" t="s">
        <v>19</v>
      </c>
      <c r="C19" s="17"/>
      <c r="D19" s="61"/>
      <c r="E19" s="58">
        <v>3</v>
      </c>
      <c r="F19" s="17"/>
      <c r="G19" s="54">
        <v>5</v>
      </c>
      <c r="H19" s="17"/>
      <c r="I19" s="59">
        <v>0</v>
      </c>
      <c r="J19" s="67">
        <v>2</v>
      </c>
      <c r="K19" s="44"/>
      <c r="L19" s="33">
        <f t="shared" si="0"/>
        <v>0</v>
      </c>
    </row>
    <row r="20" spans="1:12" x14ac:dyDescent="0.25">
      <c r="J20" s="35"/>
      <c r="K20" s="35"/>
      <c r="L20" s="22">
        <f>SUM(L14:L19)</f>
        <v>0</v>
      </c>
    </row>
    <row r="21" spans="1:12" ht="15.75" thickBot="1" x14ac:dyDescent="0.3">
      <c r="A21" s="12" t="s">
        <v>20</v>
      </c>
    </row>
    <row r="22" spans="1:12" ht="15.75" thickBot="1" x14ac:dyDescent="0.3">
      <c r="A22" s="37" t="s">
        <v>33</v>
      </c>
      <c r="B22" s="39" t="s">
        <v>34</v>
      </c>
      <c r="C22" s="80" t="s">
        <v>9</v>
      </c>
      <c r="D22" s="80"/>
      <c r="E22" s="80"/>
      <c r="F22" s="80"/>
      <c r="G22" s="81"/>
      <c r="H22" s="32" t="s">
        <v>31</v>
      </c>
      <c r="I22" s="32" t="s">
        <v>37</v>
      </c>
      <c r="J22" s="41" t="s">
        <v>41</v>
      </c>
      <c r="K22" s="70" t="s">
        <v>32</v>
      </c>
      <c r="L22" s="42" t="s">
        <v>22</v>
      </c>
    </row>
    <row r="23" spans="1:12" ht="15.75" thickBot="1" x14ac:dyDescent="0.3">
      <c r="A23" s="9" t="s">
        <v>40</v>
      </c>
      <c r="B23" s="8" t="s">
        <v>96</v>
      </c>
      <c r="C23" s="18"/>
      <c r="D23" s="68"/>
      <c r="E23" s="18"/>
      <c r="F23" s="18"/>
      <c r="G23" s="64">
        <v>5</v>
      </c>
      <c r="H23" s="75">
        <v>0</v>
      </c>
      <c r="I23" s="31">
        <v>552.12</v>
      </c>
      <c r="J23" s="74">
        <f>I23*H23</f>
        <v>0</v>
      </c>
      <c r="K23" s="69">
        <v>1</v>
      </c>
      <c r="L23" s="20">
        <f>J23*K23</f>
        <v>0</v>
      </c>
    </row>
    <row r="24" spans="1:12" ht="15.75" thickBot="1" x14ac:dyDescent="0.3">
      <c r="A24" s="9" t="s">
        <v>40</v>
      </c>
      <c r="B24" s="13" t="s">
        <v>95</v>
      </c>
      <c r="C24" s="62">
        <v>1</v>
      </c>
      <c r="D24" s="68"/>
      <c r="E24" s="57">
        <v>3</v>
      </c>
      <c r="F24" s="18"/>
      <c r="G24" s="68"/>
      <c r="H24" s="75">
        <v>0</v>
      </c>
      <c r="I24" s="31">
        <v>552.12</v>
      </c>
      <c r="J24" s="74">
        <f t="shared" ref="J24:J26" si="1">I24*H24</f>
        <v>0</v>
      </c>
      <c r="K24" s="69">
        <v>2</v>
      </c>
      <c r="L24" s="20">
        <f t="shared" ref="L24:L26" si="2">J24*K24</f>
        <v>0</v>
      </c>
    </row>
    <row r="25" spans="1:12" ht="15.75" thickBot="1" x14ac:dyDescent="0.3">
      <c r="A25" s="7" t="s">
        <v>50</v>
      </c>
      <c r="B25" s="13" t="s">
        <v>36</v>
      </c>
      <c r="C25" s="14"/>
      <c r="D25" s="49"/>
      <c r="E25" s="14"/>
      <c r="F25" s="14"/>
      <c r="G25" s="64">
        <v>5</v>
      </c>
      <c r="H25" s="75">
        <v>0</v>
      </c>
      <c r="I25" s="31">
        <v>71.55</v>
      </c>
      <c r="J25" s="74">
        <f t="shared" si="1"/>
        <v>0</v>
      </c>
      <c r="K25" s="69">
        <v>1</v>
      </c>
      <c r="L25" s="20">
        <f t="shared" si="2"/>
        <v>0</v>
      </c>
    </row>
    <row r="26" spans="1:12" x14ac:dyDescent="0.25">
      <c r="A26" s="7" t="s">
        <v>38</v>
      </c>
      <c r="B26" s="13" t="s">
        <v>36</v>
      </c>
      <c r="C26" s="14"/>
      <c r="D26" s="49"/>
      <c r="E26" s="14"/>
      <c r="F26" s="14"/>
      <c r="G26" s="64">
        <v>5</v>
      </c>
      <c r="H26" s="75">
        <v>0</v>
      </c>
      <c r="I26" s="31">
        <v>30.009999999999998</v>
      </c>
      <c r="J26" s="74">
        <f t="shared" si="1"/>
        <v>0</v>
      </c>
      <c r="K26" s="69">
        <v>1</v>
      </c>
      <c r="L26" s="20">
        <f t="shared" si="2"/>
        <v>0</v>
      </c>
    </row>
    <row r="27" spans="1:12" x14ac:dyDescent="0.25">
      <c r="A27" t="s">
        <v>35</v>
      </c>
      <c r="L27" s="22">
        <f>SUM(L23:L26)</f>
        <v>0</v>
      </c>
    </row>
    <row r="28" spans="1:12" x14ac:dyDescent="0.25">
      <c r="L28" s="22"/>
    </row>
    <row r="29" spans="1:12" ht="15.75" thickBot="1" x14ac:dyDescent="0.3">
      <c r="A29" s="12" t="s">
        <v>47</v>
      </c>
    </row>
    <row r="30" spans="1:12" ht="15.75" thickBot="1" x14ac:dyDescent="0.3">
      <c r="A30" s="37" t="s">
        <v>33</v>
      </c>
      <c r="B30" s="39" t="s">
        <v>34</v>
      </c>
      <c r="C30" s="80" t="s">
        <v>9</v>
      </c>
      <c r="D30" s="80"/>
      <c r="E30" s="80"/>
      <c r="F30" s="80"/>
      <c r="G30" s="81"/>
      <c r="H30" s="32" t="s">
        <v>31</v>
      </c>
      <c r="I30" s="32" t="s">
        <v>42</v>
      </c>
      <c r="J30" s="41" t="s">
        <v>41</v>
      </c>
      <c r="K30" s="70" t="s">
        <v>32</v>
      </c>
      <c r="L30" s="42" t="s">
        <v>22</v>
      </c>
    </row>
    <row r="31" spans="1:12" ht="15.75" thickBot="1" x14ac:dyDescent="0.3">
      <c r="A31" s="9" t="s">
        <v>44</v>
      </c>
      <c r="B31" s="8" t="s">
        <v>53</v>
      </c>
      <c r="C31" s="62">
        <v>1</v>
      </c>
      <c r="D31" s="68"/>
      <c r="E31" s="18"/>
      <c r="F31" s="18"/>
      <c r="G31" s="64">
        <v>5</v>
      </c>
      <c r="H31" s="75">
        <v>0</v>
      </c>
      <c r="I31" s="31">
        <v>66</v>
      </c>
      <c r="J31" s="74">
        <f>I31*H31</f>
        <v>0</v>
      </c>
      <c r="K31" s="69">
        <v>2</v>
      </c>
      <c r="L31" s="20">
        <f>J31*K31</f>
        <v>0</v>
      </c>
    </row>
    <row r="32" spans="1:12" ht="15.75" thickBot="1" x14ac:dyDescent="0.3">
      <c r="A32" s="9" t="s">
        <v>45</v>
      </c>
      <c r="B32" s="13" t="s">
        <v>53</v>
      </c>
      <c r="C32" s="62">
        <v>1</v>
      </c>
      <c r="D32" s="68"/>
      <c r="E32" s="18"/>
      <c r="F32" s="18"/>
      <c r="G32" s="64">
        <v>5</v>
      </c>
      <c r="H32" s="75">
        <v>0</v>
      </c>
      <c r="I32" s="31">
        <v>192</v>
      </c>
      <c r="J32" s="74">
        <f t="shared" ref="J32:J33" si="3">I32*H32</f>
        <v>0</v>
      </c>
      <c r="K32" s="69">
        <v>2</v>
      </c>
      <c r="L32" s="20">
        <f t="shared" ref="L32:L33" si="4">J32*K32</f>
        <v>0</v>
      </c>
    </row>
    <row r="33" spans="1:12" x14ac:dyDescent="0.25">
      <c r="A33" s="7" t="s">
        <v>46</v>
      </c>
      <c r="B33" s="13" t="s">
        <v>53</v>
      </c>
      <c r="C33" s="60">
        <v>1</v>
      </c>
      <c r="D33" s="49"/>
      <c r="E33" s="14"/>
      <c r="F33" s="14"/>
      <c r="G33" s="64">
        <v>5</v>
      </c>
      <c r="H33" s="75">
        <v>0</v>
      </c>
      <c r="I33" s="31">
        <v>192</v>
      </c>
      <c r="J33" s="74">
        <f t="shared" si="3"/>
        <v>0</v>
      </c>
      <c r="K33" s="69">
        <v>2</v>
      </c>
      <c r="L33" s="20">
        <f t="shared" si="4"/>
        <v>0</v>
      </c>
    </row>
    <row r="34" spans="1:12" x14ac:dyDescent="0.25">
      <c r="L34" s="22">
        <f>SUM(L31:L33)</f>
        <v>0</v>
      </c>
    </row>
    <row r="35" spans="1:12" x14ac:dyDescent="0.25">
      <c r="L35" s="22"/>
    </row>
    <row r="36" spans="1:12" ht="15.75" thickBot="1" x14ac:dyDescent="0.3"/>
    <row r="37" spans="1:12" ht="15.75" thickBot="1" x14ac:dyDescent="0.3">
      <c r="J37" s="45" t="s">
        <v>2</v>
      </c>
      <c r="K37" s="46"/>
      <c r="L37" s="71">
        <f>L20+L27+L34</f>
        <v>0</v>
      </c>
    </row>
  </sheetData>
  <mergeCells count="3">
    <mergeCell ref="C13:G13"/>
    <mergeCell ref="C22:G22"/>
    <mergeCell ref="C30:G3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9E383-9066-44DC-9899-BD27D9EB3576}">
  <dimension ref="A1:L38"/>
  <sheetViews>
    <sheetView workbookViewId="0">
      <selection activeCell="C37" sqref="C37"/>
    </sheetView>
  </sheetViews>
  <sheetFormatPr defaultRowHeight="15" x14ac:dyDescent="0.25"/>
  <cols>
    <col min="1" max="1" width="59.28515625" customWidth="1"/>
    <col min="2" max="2" width="48.28515625" customWidth="1"/>
    <col min="7" max="7" width="8.85546875" customWidth="1"/>
    <col min="8" max="8" width="16.7109375" customWidth="1"/>
    <col min="9" max="9" width="32.7109375" customWidth="1"/>
    <col min="10" max="10" width="18" customWidth="1"/>
    <col min="11" max="11" width="17.28515625" customWidth="1"/>
    <col min="12" max="12" width="22.85546875" customWidth="1"/>
  </cols>
  <sheetData>
    <row r="1" spans="1:12" ht="23.25" x14ac:dyDescent="0.35">
      <c r="A1" s="26" t="s">
        <v>65</v>
      </c>
    </row>
    <row r="2" spans="1:12" x14ac:dyDescent="0.25">
      <c r="A2" s="48" t="s">
        <v>23</v>
      </c>
    </row>
    <row r="3" spans="1:12" x14ac:dyDescent="0.25">
      <c r="A3" s="50" t="s">
        <v>24</v>
      </c>
    </row>
    <row r="4" spans="1:12" x14ac:dyDescent="0.25">
      <c r="A4" s="51" t="s">
        <v>25</v>
      </c>
    </row>
    <row r="5" spans="1:12" x14ac:dyDescent="0.25">
      <c r="A5" s="52" t="s">
        <v>26</v>
      </c>
      <c r="B5" s="12"/>
    </row>
    <row r="6" spans="1:12" x14ac:dyDescent="0.25">
      <c r="A6" s="55" t="s">
        <v>27</v>
      </c>
    </row>
    <row r="7" spans="1:12" x14ac:dyDescent="0.25">
      <c r="A7" s="47" t="s">
        <v>28</v>
      </c>
    </row>
    <row r="10" spans="1:12" x14ac:dyDescent="0.25">
      <c r="A10" s="24"/>
      <c r="B10" s="25" t="s">
        <v>64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15.75" thickBot="1" x14ac:dyDescent="0.3">
      <c r="A12" s="12" t="s">
        <v>7</v>
      </c>
    </row>
    <row r="13" spans="1:12" ht="15.75" thickBot="1" x14ac:dyDescent="0.3">
      <c r="A13" s="38" t="s">
        <v>8</v>
      </c>
      <c r="B13" s="39" t="s">
        <v>34</v>
      </c>
      <c r="C13" s="80" t="s">
        <v>9</v>
      </c>
      <c r="D13" s="80"/>
      <c r="E13" s="80"/>
      <c r="F13" s="80"/>
      <c r="G13" s="81"/>
      <c r="H13" s="30"/>
      <c r="I13" s="34" t="s">
        <v>21</v>
      </c>
      <c r="J13" s="34" t="s">
        <v>32</v>
      </c>
      <c r="K13" s="34"/>
      <c r="L13" s="36" t="s">
        <v>22</v>
      </c>
    </row>
    <row r="14" spans="1:12" ht="15.75" thickBot="1" x14ac:dyDescent="0.3">
      <c r="A14" s="7" t="s">
        <v>11</v>
      </c>
      <c r="B14" s="13" t="s">
        <v>43</v>
      </c>
      <c r="C14" s="60">
        <v>1</v>
      </c>
      <c r="D14" s="49"/>
      <c r="E14" s="14"/>
      <c r="F14" s="14"/>
      <c r="G14" s="53">
        <v>5</v>
      </c>
      <c r="H14" s="14"/>
      <c r="I14" s="59">
        <v>0</v>
      </c>
      <c r="J14" s="66">
        <v>2</v>
      </c>
      <c r="K14" s="43"/>
      <c r="L14" s="19">
        <f t="shared" ref="L14:L19" si="0">I14*J14</f>
        <v>0</v>
      </c>
    </row>
    <row r="15" spans="1:12" ht="15.75" thickBot="1" x14ac:dyDescent="0.3">
      <c r="A15" s="7" t="s">
        <v>12</v>
      </c>
      <c r="B15" s="13" t="s">
        <v>10</v>
      </c>
      <c r="C15" s="60">
        <v>1</v>
      </c>
      <c r="D15" s="49"/>
      <c r="E15" s="57">
        <v>3</v>
      </c>
      <c r="F15" s="56">
        <v>4</v>
      </c>
      <c r="G15" s="53">
        <v>5</v>
      </c>
      <c r="H15" s="14"/>
      <c r="I15" s="59">
        <v>0</v>
      </c>
      <c r="J15" s="66">
        <v>4</v>
      </c>
      <c r="K15" s="43"/>
      <c r="L15" s="19">
        <f t="shared" si="0"/>
        <v>0</v>
      </c>
    </row>
    <row r="16" spans="1:12" ht="15.75" thickBot="1" x14ac:dyDescent="0.3">
      <c r="A16" s="7" t="s">
        <v>13</v>
      </c>
      <c r="B16" s="13" t="s">
        <v>14</v>
      </c>
      <c r="C16" s="14"/>
      <c r="D16" s="49"/>
      <c r="E16" s="14"/>
      <c r="F16" s="14"/>
      <c r="G16" s="53">
        <v>5</v>
      </c>
      <c r="H16" s="14"/>
      <c r="I16" s="59">
        <v>0</v>
      </c>
      <c r="J16" s="66">
        <v>1</v>
      </c>
      <c r="K16" s="43"/>
      <c r="L16" s="19">
        <f t="shared" si="0"/>
        <v>0</v>
      </c>
    </row>
    <row r="17" spans="1:12" ht="15.75" thickBot="1" x14ac:dyDescent="0.3">
      <c r="A17" s="7" t="s">
        <v>15</v>
      </c>
      <c r="B17" s="13" t="s">
        <v>17</v>
      </c>
      <c r="C17" s="14"/>
      <c r="D17" s="49"/>
      <c r="E17" s="14"/>
      <c r="F17" s="14"/>
      <c r="G17" s="53">
        <v>5</v>
      </c>
      <c r="H17" s="14"/>
      <c r="I17" s="59">
        <v>0</v>
      </c>
      <c r="J17" s="66">
        <v>1</v>
      </c>
      <c r="K17" s="43"/>
      <c r="L17" s="19">
        <f t="shared" si="0"/>
        <v>0</v>
      </c>
    </row>
    <row r="18" spans="1:12" ht="15.75" thickBot="1" x14ac:dyDescent="0.3">
      <c r="A18" s="7" t="s">
        <v>16</v>
      </c>
      <c r="B18" s="13" t="s">
        <v>17</v>
      </c>
      <c r="C18" s="60">
        <v>1</v>
      </c>
      <c r="D18" s="49"/>
      <c r="E18" s="57">
        <v>3</v>
      </c>
      <c r="F18" s="56">
        <v>4</v>
      </c>
      <c r="G18" s="53">
        <v>5</v>
      </c>
      <c r="H18" s="14"/>
      <c r="I18" s="59">
        <v>0</v>
      </c>
      <c r="J18" s="66">
        <v>4</v>
      </c>
      <c r="K18" s="43"/>
      <c r="L18" s="19">
        <f t="shared" si="0"/>
        <v>0</v>
      </c>
    </row>
    <row r="19" spans="1:12" ht="15.75" thickBot="1" x14ac:dyDescent="0.3">
      <c r="A19" s="15" t="s">
        <v>18</v>
      </c>
      <c r="B19" s="16" t="s">
        <v>19</v>
      </c>
      <c r="C19" s="17"/>
      <c r="D19" s="61"/>
      <c r="E19" s="58">
        <v>3</v>
      </c>
      <c r="F19" s="17"/>
      <c r="G19" s="54">
        <v>5</v>
      </c>
      <c r="H19" s="17"/>
      <c r="I19" s="59">
        <v>0</v>
      </c>
      <c r="J19" s="67">
        <v>2</v>
      </c>
      <c r="K19" s="44"/>
      <c r="L19" s="33">
        <f t="shared" si="0"/>
        <v>0</v>
      </c>
    </row>
    <row r="20" spans="1:12" x14ac:dyDescent="0.25">
      <c r="J20" s="35"/>
      <c r="K20" s="35"/>
      <c r="L20" s="22">
        <f>SUM(L14:L19)</f>
        <v>0</v>
      </c>
    </row>
    <row r="21" spans="1:12" ht="15.75" thickBot="1" x14ac:dyDescent="0.3">
      <c r="A21" s="12" t="s">
        <v>20</v>
      </c>
    </row>
    <row r="22" spans="1:12" ht="15.75" thickBot="1" x14ac:dyDescent="0.3">
      <c r="A22" s="37" t="s">
        <v>33</v>
      </c>
      <c r="B22" s="39" t="s">
        <v>34</v>
      </c>
      <c r="C22" s="80" t="s">
        <v>9</v>
      </c>
      <c r="D22" s="80"/>
      <c r="E22" s="80"/>
      <c r="F22" s="80"/>
      <c r="G22" s="81"/>
      <c r="H22" s="32" t="s">
        <v>31</v>
      </c>
      <c r="I22" s="32" t="s">
        <v>37</v>
      </c>
      <c r="J22" s="41" t="s">
        <v>41</v>
      </c>
      <c r="K22" s="70" t="s">
        <v>32</v>
      </c>
      <c r="L22" s="42" t="s">
        <v>22</v>
      </c>
    </row>
    <row r="23" spans="1:12" ht="15.75" thickBot="1" x14ac:dyDescent="0.3">
      <c r="A23" s="9" t="s">
        <v>40</v>
      </c>
      <c r="B23" s="8" t="s">
        <v>96</v>
      </c>
      <c r="C23" s="18"/>
      <c r="D23" s="68"/>
      <c r="E23" s="18"/>
      <c r="F23" s="18"/>
      <c r="G23" s="64">
        <v>5</v>
      </c>
      <c r="H23" s="75">
        <v>0</v>
      </c>
      <c r="I23" s="31">
        <v>44.819999999999993</v>
      </c>
      <c r="J23" s="74">
        <f>I23*H23</f>
        <v>0</v>
      </c>
      <c r="K23" s="69">
        <v>1</v>
      </c>
      <c r="L23" s="20">
        <f>J23*K23</f>
        <v>0</v>
      </c>
    </row>
    <row r="24" spans="1:12" ht="15.75" thickBot="1" x14ac:dyDescent="0.3">
      <c r="A24" s="9" t="s">
        <v>40</v>
      </c>
      <c r="B24" s="13" t="s">
        <v>95</v>
      </c>
      <c r="C24" s="62">
        <v>1</v>
      </c>
      <c r="D24" s="68"/>
      <c r="E24" s="57">
        <v>3</v>
      </c>
      <c r="F24" s="18"/>
      <c r="G24" s="68"/>
      <c r="H24" s="75">
        <v>0</v>
      </c>
      <c r="I24" s="31">
        <v>44.819999999999993</v>
      </c>
      <c r="J24" s="74">
        <f t="shared" ref="J24:J27" si="1">I24*H24</f>
        <v>0</v>
      </c>
      <c r="K24" s="69">
        <v>2</v>
      </c>
      <c r="L24" s="20">
        <f t="shared" ref="L24:L27" si="2">J24*K24</f>
        <v>0</v>
      </c>
    </row>
    <row r="25" spans="1:12" ht="15.75" thickBot="1" x14ac:dyDescent="0.3">
      <c r="A25" s="7" t="s">
        <v>39</v>
      </c>
      <c r="B25" s="13" t="s">
        <v>36</v>
      </c>
      <c r="C25" s="14"/>
      <c r="D25" s="49"/>
      <c r="E25" s="14"/>
      <c r="F25" s="14"/>
      <c r="G25" s="64">
        <v>5</v>
      </c>
      <c r="H25" s="75">
        <v>0</v>
      </c>
      <c r="I25" s="31">
        <v>24.36</v>
      </c>
      <c r="J25" s="74">
        <f t="shared" si="1"/>
        <v>0</v>
      </c>
      <c r="K25" s="69">
        <v>1</v>
      </c>
      <c r="L25" s="20">
        <f t="shared" si="2"/>
        <v>0</v>
      </c>
    </row>
    <row r="26" spans="1:12" ht="15.75" thickBot="1" x14ac:dyDescent="0.3">
      <c r="A26" s="7" t="s">
        <v>38</v>
      </c>
      <c r="B26" s="13" t="s">
        <v>36</v>
      </c>
      <c r="C26" s="14"/>
      <c r="D26" s="49"/>
      <c r="E26" s="14"/>
      <c r="F26" s="14"/>
      <c r="G26" s="64">
        <v>5</v>
      </c>
      <c r="H26" s="75">
        <v>0</v>
      </c>
      <c r="I26" s="31">
        <v>1.02</v>
      </c>
      <c r="J26" s="74">
        <f t="shared" si="1"/>
        <v>0</v>
      </c>
      <c r="K26" s="69">
        <v>1</v>
      </c>
      <c r="L26" s="20">
        <f t="shared" si="2"/>
        <v>0</v>
      </c>
    </row>
    <row r="27" spans="1:12" x14ac:dyDescent="0.25">
      <c r="A27" s="7" t="s">
        <v>48</v>
      </c>
      <c r="B27" s="13" t="s">
        <v>36</v>
      </c>
      <c r="C27" s="60">
        <v>1</v>
      </c>
      <c r="D27" s="63">
        <v>2</v>
      </c>
      <c r="E27" s="57">
        <v>3</v>
      </c>
      <c r="F27" s="56">
        <v>4</v>
      </c>
      <c r="G27" s="65">
        <v>5</v>
      </c>
      <c r="H27" s="75">
        <v>0</v>
      </c>
      <c r="I27" s="31">
        <v>185.51000000000002</v>
      </c>
      <c r="J27" s="74">
        <f t="shared" si="1"/>
        <v>0</v>
      </c>
      <c r="K27" s="69">
        <v>5</v>
      </c>
      <c r="L27" s="20">
        <f t="shared" si="2"/>
        <v>0</v>
      </c>
    </row>
    <row r="28" spans="1:12" x14ac:dyDescent="0.25">
      <c r="A28" t="s">
        <v>35</v>
      </c>
      <c r="L28" s="22">
        <f>SUM(L23:L27)</f>
        <v>0</v>
      </c>
    </row>
    <row r="29" spans="1:12" x14ac:dyDescent="0.25">
      <c r="L29" s="22"/>
    </row>
    <row r="30" spans="1:12" ht="15.75" thickBot="1" x14ac:dyDescent="0.3">
      <c r="A30" s="12" t="s">
        <v>47</v>
      </c>
    </row>
    <row r="31" spans="1:12" ht="15.75" thickBot="1" x14ac:dyDescent="0.3">
      <c r="A31" s="37" t="s">
        <v>33</v>
      </c>
      <c r="B31" s="39" t="s">
        <v>34</v>
      </c>
      <c r="C31" s="80" t="s">
        <v>9</v>
      </c>
      <c r="D31" s="80"/>
      <c r="E31" s="80"/>
      <c r="F31" s="80"/>
      <c r="G31" s="81"/>
      <c r="H31" s="32" t="s">
        <v>31</v>
      </c>
      <c r="I31" s="32" t="s">
        <v>42</v>
      </c>
      <c r="J31" s="41" t="s">
        <v>41</v>
      </c>
      <c r="K31" s="70" t="s">
        <v>32</v>
      </c>
      <c r="L31" s="42" t="s">
        <v>22</v>
      </c>
    </row>
    <row r="32" spans="1:12" ht="15.75" thickBot="1" x14ac:dyDescent="0.3">
      <c r="A32" s="9" t="s">
        <v>44</v>
      </c>
      <c r="B32" s="8" t="s">
        <v>53</v>
      </c>
      <c r="C32" s="62">
        <v>1</v>
      </c>
      <c r="D32" s="68"/>
      <c r="E32" s="18"/>
      <c r="F32" s="18"/>
      <c r="G32" s="64">
        <v>5</v>
      </c>
      <c r="H32" s="75">
        <v>0</v>
      </c>
      <c r="I32" s="31">
        <v>5</v>
      </c>
      <c r="J32" s="74">
        <f>I32*H32</f>
        <v>0</v>
      </c>
      <c r="K32" s="69">
        <v>2</v>
      </c>
      <c r="L32" s="20">
        <f>J32*K32</f>
        <v>0</v>
      </c>
    </row>
    <row r="33" spans="1:12" ht="15.75" thickBot="1" x14ac:dyDescent="0.3">
      <c r="A33" s="9" t="s">
        <v>45</v>
      </c>
      <c r="B33" s="13" t="s">
        <v>53</v>
      </c>
      <c r="C33" s="62">
        <v>1</v>
      </c>
      <c r="D33" s="68"/>
      <c r="E33" s="18"/>
      <c r="F33" s="18"/>
      <c r="G33" s="64">
        <v>5</v>
      </c>
      <c r="H33" s="75">
        <v>0</v>
      </c>
      <c r="I33" s="31">
        <v>60</v>
      </c>
      <c r="J33" s="74">
        <f t="shared" ref="J33:J34" si="3">I33*H33</f>
        <v>0</v>
      </c>
      <c r="K33" s="69">
        <v>2</v>
      </c>
      <c r="L33" s="20">
        <f t="shared" ref="L33:L34" si="4">J33*K33</f>
        <v>0</v>
      </c>
    </row>
    <row r="34" spans="1:12" x14ac:dyDescent="0.25">
      <c r="A34" s="7" t="s">
        <v>46</v>
      </c>
      <c r="B34" s="13" t="s">
        <v>53</v>
      </c>
      <c r="C34" s="60">
        <v>1</v>
      </c>
      <c r="D34" s="49"/>
      <c r="E34" s="14"/>
      <c r="F34" s="14"/>
      <c r="G34" s="64">
        <v>5</v>
      </c>
      <c r="H34" s="75">
        <v>0</v>
      </c>
      <c r="I34" s="31">
        <v>60</v>
      </c>
      <c r="J34" s="74">
        <f t="shared" si="3"/>
        <v>0</v>
      </c>
      <c r="K34" s="69">
        <v>2</v>
      </c>
      <c r="L34" s="20">
        <f t="shared" si="4"/>
        <v>0</v>
      </c>
    </row>
    <row r="35" spans="1:12" x14ac:dyDescent="0.25">
      <c r="L35" s="22">
        <f>SUM(L32:L34)</f>
        <v>0</v>
      </c>
    </row>
    <row r="36" spans="1:12" x14ac:dyDescent="0.25">
      <c r="L36" s="22"/>
    </row>
    <row r="37" spans="1:12" ht="15.75" thickBot="1" x14ac:dyDescent="0.3"/>
    <row r="38" spans="1:12" ht="15.75" thickBot="1" x14ac:dyDescent="0.3">
      <c r="J38" s="45" t="s">
        <v>2</v>
      </c>
      <c r="K38" s="46"/>
      <c r="L38" s="71">
        <f>L20+L28+L35</f>
        <v>0</v>
      </c>
    </row>
  </sheetData>
  <mergeCells count="3">
    <mergeCell ref="C13:G13"/>
    <mergeCell ref="C22:G22"/>
    <mergeCell ref="C31:G3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6F7EF-5286-4316-BCD3-3BCEDE591C5E}">
  <dimension ref="A1:L37"/>
  <sheetViews>
    <sheetView workbookViewId="0">
      <selection activeCell="C35" sqref="C35"/>
    </sheetView>
  </sheetViews>
  <sheetFormatPr defaultRowHeight="15" x14ac:dyDescent="0.25"/>
  <cols>
    <col min="1" max="1" width="59.28515625" customWidth="1"/>
    <col min="2" max="2" width="49.42578125" customWidth="1"/>
    <col min="7" max="7" width="8.85546875" customWidth="1"/>
    <col min="8" max="8" width="16.7109375" customWidth="1"/>
    <col min="9" max="9" width="32.7109375" customWidth="1"/>
    <col min="10" max="10" width="18" customWidth="1"/>
    <col min="11" max="11" width="17.28515625" customWidth="1"/>
    <col min="12" max="12" width="22.85546875" customWidth="1"/>
  </cols>
  <sheetData>
    <row r="1" spans="1:12" ht="23.25" x14ac:dyDescent="0.35">
      <c r="A1" s="26" t="s">
        <v>68</v>
      </c>
    </row>
    <row r="2" spans="1:12" x14ac:dyDescent="0.25">
      <c r="A2" s="48" t="s">
        <v>23</v>
      </c>
    </row>
    <row r="3" spans="1:12" x14ac:dyDescent="0.25">
      <c r="A3" s="50" t="s">
        <v>24</v>
      </c>
    </row>
    <row r="4" spans="1:12" x14ac:dyDescent="0.25">
      <c r="A4" s="51" t="s">
        <v>25</v>
      </c>
    </row>
    <row r="5" spans="1:12" x14ac:dyDescent="0.25">
      <c r="A5" s="52" t="s">
        <v>26</v>
      </c>
      <c r="B5" s="12"/>
    </row>
    <row r="6" spans="1:12" x14ac:dyDescent="0.25">
      <c r="A6" s="55" t="s">
        <v>27</v>
      </c>
    </row>
    <row r="7" spans="1:12" x14ac:dyDescent="0.25">
      <c r="A7" s="47" t="s">
        <v>28</v>
      </c>
    </row>
    <row r="10" spans="1:12" x14ac:dyDescent="0.25">
      <c r="A10" s="24"/>
      <c r="B10" s="25" t="s">
        <v>67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15.75" thickBot="1" x14ac:dyDescent="0.3">
      <c r="A12" s="12" t="s">
        <v>7</v>
      </c>
    </row>
    <row r="13" spans="1:12" ht="15.75" thickBot="1" x14ac:dyDescent="0.3">
      <c r="A13" s="38" t="s">
        <v>8</v>
      </c>
      <c r="B13" s="39" t="s">
        <v>34</v>
      </c>
      <c r="C13" s="80" t="s">
        <v>9</v>
      </c>
      <c r="D13" s="80"/>
      <c r="E13" s="80"/>
      <c r="F13" s="80"/>
      <c r="G13" s="81"/>
      <c r="H13" s="30"/>
      <c r="I13" s="34" t="s">
        <v>21</v>
      </c>
      <c r="J13" s="34" t="s">
        <v>32</v>
      </c>
      <c r="K13" s="34"/>
      <c r="L13" s="36" t="s">
        <v>22</v>
      </c>
    </row>
    <row r="14" spans="1:12" ht="15.75" thickBot="1" x14ac:dyDescent="0.3">
      <c r="A14" s="7" t="s">
        <v>11</v>
      </c>
      <c r="B14" s="13" t="s">
        <v>43</v>
      </c>
      <c r="C14" s="60">
        <v>1</v>
      </c>
      <c r="D14" s="49"/>
      <c r="E14" s="14"/>
      <c r="F14" s="14"/>
      <c r="G14" s="53">
        <v>5</v>
      </c>
      <c r="H14" s="14"/>
      <c r="I14" s="59">
        <v>0</v>
      </c>
      <c r="J14" s="66">
        <v>2</v>
      </c>
      <c r="K14" s="43"/>
      <c r="L14" s="19">
        <f t="shared" ref="L14:L19" si="0">I14*J14</f>
        <v>0</v>
      </c>
    </row>
    <row r="15" spans="1:12" ht="15.75" thickBot="1" x14ac:dyDescent="0.3">
      <c r="A15" s="7" t="s">
        <v>12</v>
      </c>
      <c r="B15" s="13" t="s">
        <v>10</v>
      </c>
      <c r="C15" s="60">
        <v>1</v>
      </c>
      <c r="D15" s="49"/>
      <c r="E15" s="57">
        <v>3</v>
      </c>
      <c r="F15" s="56">
        <v>4</v>
      </c>
      <c r="G15" s="53">
        <v>5</v>
      </c>
      <c r="H15" s="14"/>
      <c r="I15" s="59">
        <v>0</v>
      </c>
      <c r="J15" s="66">
        <v>4</v>
      </c>
      <c r="K15" s="43"/>
      <c r="L15" s="19">
        <f t="shared" si="0"/>
        <v>0</v>
      </c>
    </row>
    <row r="16" spans="1:12" ht="15.75" thickBot="1" x14ac:dyDescent="0.3">
      <c r="A16" s="7" t="s">
        <v>13</v>
      </c>
      <c r="B16" s="13" t="s">
        <v>14</v>
      </c>
      <c r="C16" s="14"/>
      <c r="D16" s="49"/>
      <c r="E16" s="14"/>
      <c r="F16" s="14"/>
      <c r="G16" s="53">
        <v>5</v>
      </c>
      <c r="H16" s="14"/>
      <c r="I16" s="59">
        <v>0</v>
      </c>
      <c r="J16" s="66">
        <v>1</v>
      </c>
      <c r="K16" s="43"/>
      <c r="L16" s="19">
        <f t="shared" si="0"/>
        <v>0</v>
      </c>
    </row>
    <row r="17" spans="1:12" ht="15.75" thickBot="1" x14ac:dyDescent="0.3">
      <c r="A17" s="7" t="s">
        <v>15</v>
      </c>
      <c r="B17" s="13" t="s">
        <v>17</v>
      </c>
      <c r="C17" s="14"/>
      <c r="D17" s="49"/>
      <c r="E17" s="14"/>
      <c r="F17" s="14"/>
      <c r="G17" s="53">
        <v>5</v>
      </c>
      <c r="H17" s="14"/>
      <c r="I17" s="59">
        <v>0</v>
      </c>
      <c r="J17" s="66">
        <v>1</v>
      </c>
      <c r="K17" s="43"/>
      <c r="L17" s="19">
        <f t="shared" si="0"/>
        <v>0</v>
      </c>
    </row>
    <row r="18" spans="1:12" ht="15.75" thickBot="1" x14ac:dyDescent="0.3">
      <c r="A18" s="7" t="s">
        <v>16</v>
      </c>
      <c r="B18" s="13" t="s">
        <v>17</v>
      </c>
      <c r="C18" s="60">
        <v>1</v>
      </c>
      <c r="D18" s="49"/>
      <c r="E18" s="57">
        <v>3</v>
      </c>
      <c r="F18" s="56">
        <v>4</v>
      </c>
      <c r="G18" s="53">
        <v>5</v>
      </c>
      <c r="H18" s="14"/>
      <c r="I18" s="59">
        <v>0</v>
      </c>
      <c r="J18" s="66">
        <v>4</v>
      </c>
      <c r="K18" s="43"/>
      <c r="L18" s="19">
        <f t="shared" si="0"/>
        <v>0</v>
      </c>
    </row>
    <row r="19" spans="1:12" ht="15.75" thickBot="1" x14ac:dyDescent="0.3">
      <c r="A19" s="15" t="s">
        <v>18</v>
      </c>
      <c r="B19" s="16" t="s">
        <v>19</v>
      </c>
      <c r="C19" s="17"/>
      <c r="D19" s="61"/>
      <c r="E19" s="58">
        <v>3</v>
      </c>
      <c r="F19" s="17"/>
      <c r="G19" s="54">
        <v>5</v>
      </c>
      <c r="H19" s="17"/>
      <c r="I19" s="59">
        <v>0</v>
      </c>
      <c r="J19" s="67">
        <v>2</v>
      </c>
      <c r="K19" s="44"/>
      <c r="L19" s="33">
        <f t="shared" si="0"/>
        <v>0</v>
      </c>
    </row>
    <row r="20" spans="1:12" x14ac:dyDescent="0.25">
      <c r="J20" s="35"/>
      <c r="K20" s="35"/>
      <c r="L20" s="22">
        <f>SUM(L14:L19)</f>
        <v>0</v>
      </c>
    </row>
    <row r="21" spans="1:12" ht="15.75" thickBot="1" x14ac:dyDescent="0.3">
      <c r="A21" s="12" t="s">
        <v>20</v>
      </c>
    </row>
    <row r="22" spans="1:12" ht="15.75" thickBot="1" x14ac:dyDescent="0.3">
      <c r="A22" s="37" t="s">
        <v>33</v>
      </c>
      <c r="B22" s="39" t="s">
        <v>34</v>
      </c>
      <c r="C22" s="80" t="s">
        <v>9</v>
      </c>
      <c r="D22" s="80"/>
      <c r="E22" s="80"/>
      <c r="F22" s="80"/>
      <c r="G22" s="81"/>
      <c r="H22" s="32" t="s">
        <v>31</v>
      </c>
      <c r="I22" s="32" t="s">
        <v>37</v>
      </c>
      <c r="J22" s="41" t="s">
        <v>41</v>
      </c>
      <c r="K22" s="70" t="s">
        <v>32</v>
      </c>
      <c r="L22" s="42" t="s">
        <v>22</v>
      </c>
    </row>
    <row r="23" spans="1:12" ht="15.75" thickBot="1" x14ac:dyDescent="0.3">
      <c r="A23" s="9" t="s">
        <v>40</v>
      </c>
      <c r="B23" s="8" t="s">
        <v>96</v>
      </c>
      <c r="C23" s="18"/>
      <c r="D23" s="68"/>
      <c r="E23" s="18"/>
      <c r="F23" s="18"/>
      <c r="G23" s="64">
        <v>5</v>
      </c>
      <c r="H23" s="75">
        <v>0</v>
      </c>
      <c r="I23" s="31">
        <v>736.6</v>
      </c>
      <c r="J23" s="74">
        <f>I23*H23</f>
        <v>0</v>
      </c>
      <c r="K23" s="69">
        <v>1</v>
      </c>
      <c r="L23" s="20">
        <f>J23*K23</f>
        <v>0</v>
      </c>
    </row>
    <row r="24" spans="1:12" ht="15.75" thickBot="1" x14ac:dyDescent="0.3">
      <c r="A24" s="9" t="s">
        <v>40</v>
      </c>
      <c r="B24" s="13" t="s">
        <v>95</v>
      </c>
      <c r="C24" s="62">
        <v>1</v>
      </c>
      <c r="D24" s="68"/>
      <c r="E24" s="57">
        <v>3</v>
      </c>
      <c r="F24" s="18"/>
      <c r="G24" s="68"/>
      <c r="H24" s="75">
        <v>0</v>
      </c>
      <c r="I24" s="31">
        <v>736.6</v>
      </c>
      <c r="J24" s="74">
        <f t="shared" ref="J24:J26" si="1">I24*H24</f>
        <v>0</v>
      </c>
      <c r="K24" s="69">
        <v>2</v>
      </c>
      <c r="L24" s="20">
        <f t="shared" ref="L24:L26" si="2">J24*K24</f>
        <v>0</v>
      </c>
    </row>
    <row r="25" spans="1:12" ht="15.75" thickBot="1" x14ac:dyDescent="0.3">
      <c r="A25" s="7" t="s">
        <v>50</v>
      </c>
      <c r="B25" s="13" t="s">
        <v>36</v>
      </c>
      <c r="C25" s="14"/>
      <c r="D25" s="49"/>
      <c r="E25" s="14"/>
      <c r="F25" s="14"/>
      <c r="G25" s="64">
        <v>5</v>
      </c>
      <c r="H25" s="75">
        <v>0</v>
      </c>
      <c r="I25" s="31">
        <v>109.99999999999997</v>
      </c>
      <c r="J25" s="74">
        <f t="shared" si="1"/>
        <v>0</v>
      </c>
      <c r="K25" s="69">
        <v>1</v>
      </c>
      <c r="L25" s="20">
        <f t="shared" si="2"/>
        <v>0</v>
      </c>
    </row>
    <row r="26" spans="1:12" x14ac:dyDescent="0.25">
      <c r="A26" s="7" t="s">
        <v>48</v>
      </c>
      <c r="B26" s="13" t="s">
        <v>36</v>
      </c>
      <c r="C26" s="60">
        <v>1</v>
      </c>
      <c r="D26" s="63">
        <v>2</v>
      </c>
      <c r="E26" s="57">
        <v>3</v>
      </c>
      <c r="F26" s="56">
        <v>4</v>
      </c>
      <c r="G26" s="65">
        <v>5</v>
      </c>
      <c r="H26" s="75">
        <v>0</v>
      </c>
      <c r="I26" s="31">
        <v>139.80000000000001</v>
      </c>
      <c r="J26" s="74">
        <f t="shared" si="1"/>
        <v>0</v>
      </c>
      <c r="K26" s="69">
        <v>5</v>
      </c>
      <c r="L26" s="20">
        <f t="shared" si="2"/>
        <v>0</v>
      </c>
    </row>
    <row r="27" spans="1:12" x14ac:dyDescent="0.25">
      <c r="A27" t="s">
        <v>35</v>
      </c>
      <c r="L27" s="22">
        <f>SUM(L23:L26)</f>
        <v>0</v>
      </c>
    </row>
    <row r="28" spans="1:12" x14ac:dyDescent="0.25">
      <c r="L28" s="22"/>
    </row>
    <row r="29" spans="1:12" ht="15.75" thickBot="1" x14ac:dyDescent="0.3">
      <c r="A29" s="12" t="s">
        <v>47</v>
      </c>
    </row>
    <row r="30" spans="1:12" ht="15.75" thickBot="1" x14ac:dyDescent="0.3">
      <c r="A30" s="37" t="s">
        <v>33</v>
      </c>
      <c r="B30" s="39" t="s">
        <v>34</v>
      </c>
      <c r="C30" s="80" t="s">
        <v>9</v>
      </c>
      <c r="D30" s="80"/>
      <c r="E30" s="80"/>
      <c r="F30" s="80"/>
      <c r="G30" s="81"/>
      <c r="H30" s="32" t="s">
        <v>31</v>
      </c>
      <c r="I30" s="32" t="s">
        <v>42</v>
      </c>
      <c r="J30" s="41" t="s">
        <v>41</v>
      </c>
      <c r="K30" s="70" t="s">
        <v>32</v>
      </c>
      <c r="L30" s="42" t="s">
        <v>22</v>
      </c>
    </row>
    <row r="31" spans="1:12" ht="15.75" thickBot="1" x14ac:dyDescent="0.3">
      <c r="A31" s="9" t="s">
        <v>44</v>
      </c>
      <c r="B31" s="8" t="s">
        <v>53</v>
      </c>
      <c r="C31" s="62">
        <v>1</v>
      </c>
      <c r="D31" s="68"/>
      <c r="E31" s="18"/>
      <c r="F31" s="18"/>
      <c r="G31" s="64">
        <v>5</v>
      </c>
      <c r="H31" s="75">
        <v>0</v>
      </c>
      <c r="I31" s="31">
        <v>90</v>
      </c>
      <c r="J31" s="74">
        <f>I31*H31</f>
        <v>0</v>
      </c>
      <c r="K31" s="69">
        <v>2</v>
      </c>
      <c r="L31" s="20">
        <f>J31*K31</f>
        <v>0</v>
      </c>
    </row>
    <row r="32" spans="1:12" ht="15.75" thickBot="1" x14ac:dyDescent="0.3">
      <c r="A32" s="9" t="s">
        <v>45</v>
      </c>
      <c r="B32" s="13" t="s">
        <v>53</v>
      </c>
      <c r="C32" s="62">
        <v>1</v>
      </c>
      <c r="D32" s="68"/>
      <c r="E32" s="18"/>
      <c r="F32" s="18"/>
      <c r="G32" s="64">
        <v>5</v>
      </c>
      <c r="H32" s="75">
        <v>0</v>
      </c>
      <c r="I32" s="31">
        <v>193</v>
      </c>
      <c r="J32" s="74">
        <f t="shared" ref="J32:J33" si="3">I32*H32</f>
        <v>0</v>
      </c>
      <c r="K32" s="69">
        <v>2</v>
      </c>
      <c r="L32" s="20">
        <f t="shared" ref="L32:L33" si="4">J32*K32</f>
        <v>0</v>
      </c>
    </row>
    <row r="33" spans="1:12" x14ac:dyDescent="0.25">
      <c r="A33" s="7" t="s">
        <v>46</v>
      </c>
      <c r="B33" s="13" t="s">
        <v>53</v>
      </c>
      <c r="C33" s="60">
        <v>1</v>
      </c>
      <c r="D33" s="49"/>
      <c r="E33" s="14"/>
      <c r="F33" s="14"/>
      <c r="G33" s="64">
        <v>5</v>
      </c>
      <c r="H33" s="75">
        <v>0</v>
      </c>
      <c r="I33" s="31">
        <v>193</v>
      </c>
      <c r="J33" s="74">
        <f t="shared" si="3"/>
        <v>0</v>
      </c>
      <c r="K33" s="69">
        <v>2</v>
      </c>
      <c r="L33" s="20">
        <f t="shared" si="4"/>
        <v>0</v>
      </c>
    </row>
    <row r="34" spans="1:12" x14ac:dyDescent="0.25">
      <c r="L34" s="22">
        <f>SUM(L31:L33)</f>
        <v>0</v>
      </c>
    </row>
    <row r="35" spans="1:12" x14ac:dyDescent="0.25">
      <c r="L35" s="22"/>
    </row>
    <row r="36" spans="1:12" ht="15.75" thickBot="1" x14ac:dyDescent="0.3"/>
    <row r="37" spans="1:12" ht="15.75" thickBot="1" x14ac:dyDescent="0.3">
      <c r="J37" s="45" t="s">
        <v>2</v>
      </c>
      <c r="K37" s="46"/>
      <c r="L37" s="71">
        <f>L20+L27+L34</f>
        <v>0</v>
      </c>
    </row>
  </sheetData>
  <mergeCells count="3">
    <mergeCell ref="C13:G13"/>
    <mergeCell ref="C22:G22"/>
    <mergeCell ref="C30:G3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9ADC2-BA93-47CB-BFA6-45D09D3EFD84}">
  <dimension ref="A1:L36"/>
  <sheetViews>
    <sheetView topLeftCell="B15" workbookViewId="0">
      <selection activeCell="L36" sqref="L36"/>
    </sheetView>
  </sheetViews>
  <sheetFormatPr defaultRowHeight="15" x14ac:dyDescent="0.25"/>
  <cols>
    <col min="1" max="1" width="59.28515625" customWidth="1"/>
    <col min="2" max="2" width="49.85546875" customWidth="1"/>
    <col min="7" max="7" width="8.85546875" customWidth="1"/>
    <col min="8" max="8" width="16.7109375" customWidth="1"/>
    <col min="9" max="9" width="32.7109375" customWidth="1"/>
    <col min="10" max="10" width="18" customWidth="1"/>
    <col min="11" max="11" width="17.28515625" customWidth="1"/>
    <col min="12" max="12" width="22.85546875" customWidth="1"/>
  </cols>
  <sheetData>
    <row r="1" spans="1:12" ht="23.25" x14ac:dyDescent="0.35">
      <c r="A1" s="26" t="s">
        <v>71</v>
      </c>
    </row>
    <row r="2" spans="1:12" x14ac:dyDescent="0.25">
      <c r="A2" s="48" t="s">
        <v>23</v>
      </c>
    </row>
    <row r="3" spans="1:12" x14ac:dyDescent="0.25">
      <c r="A3" s="50" t="s">
        <v>24</v>
      </c>
    </row>
    <row r="4" spans="1:12" x14ac:dyDescent="0.25">
      <c r="A4" s="51" t="s">
        <v>25</v>
      </c>
    </row>
    <row r="5" spans="1:12" x14ac:dyDescent="0.25">
      <c r="A5" s="52" t="s">
        <v>26</v>
      </c>
      <c r="B5" s="12"/>
    </row>
    <row r="6" spans="1:12" x14ac:dyDescent="0.25">
      <c r="A6" s="55" t="s">
        <v>27</v>
      </c>
    </row>
    <row r="7" spans="1:12" x14ac:dyDescent="0.25">
      <c r="A7" s="47" t="s">
        <v>28</v>
      </c>
    </row>
    <row r="10" spans="1:12" x14ac:dyDescent="0.25">
      <c r="A10" s="24"/>
      <c r="B10" s="25" t="s">
        <v>70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12" ht="15.75" thickBot="1" x14ac:dyDescent="0.3">
      <c r="A12" s="12" t="s">
        <v>7</v>
      </c>
    </row>
    <row r="13" spans="1:12" ht="15.75" thickBot="1" x14ac:dyDescent="0.3">
      <c r="A13" s="38" t="s">
        <v>8</v>
      </c>
      <c r="B13" s="39" t="s">
        <v>34</v>
      </c>
      <c r="C13" s="80" t="s">
        <v>9</v>
      </c>
      <c r="D13" s="80"/>
      <c r="E13" s="80"/>
      <c r="F13" s="80"/>
      <c r="G13" s="81"/>
      <c r="H13" s="30"/>
      <c r="I13" s="34" t="s">
        <v>21</v>
      </c>
      <c r="J13" s="34" t="s">
        <v>32</v>
      </c>
      <c r="K13" s="34"/>
      <c r="L13" s="36" t="s">
        <v>22</v>
      </c>
    </row>
    <row r="14" spans="1:12" ht="15.75" thickBot="1" x14ac:dyDescent="0.3">
      <c r="A14" s="7" t="s">
        <v>11</v>
      </c>
      <c r="B14" s="13" t="s">
        <v>43</v>
      </c>
      <c r="C14" s="60">
        <v>1</v>
      </c>
      <c r="D14" s="49"/>
      <c r="E14" s="14"/>
      <c r="F14" s="14"/>
      <c r="G14" s="53">
        <v>5</v>
      </c>
      <c r="H14" s="14"/>
      <c r="I14" s="59">
        <v>0</v>
      </c>
      <c r="J14" s="66">
        <v>2</v>
      </c>
      <c r="K14" s="43"/>
      <c r="L14" s="19">
        <f t="shared" ref="L14:L19" si="0">I14*J14</f>
        <v>0</v>
      </c>
    </row>
    <row r="15" spans="1:12" ht="15.75" thickBot="1" x14ac:dyDescent="0.3">
      <c r="A15" s="7" t="s">
        <v>12</v>
      </c>
      <c r="B15" s="13" t="s">
        <v>10</v>
      </c>
      <c r="C15" s="60">
        <v>1</v>
      </c>
      <c r="D15" s="49"/>
      <c r="E15" s="57">
        <v>3</v>
      </c>
      <c r="F15" s="56">
        <v>4</v>
      </c>
      <c r="G15" s="53">
        <v>5</v>
      </c>
      <c r="H15" s="14"/>
      <c r="I15" s="59">
        <v>0</v>
      </c>
      <c r="J15" s="66">
        <v>4</v>
      </c>
      <c r="K15" s="43"/>
      <c r="L15" s="19">
        <f t="shared" si="0"/>
        <v>0</v>
      </c>
    </row>
    <row r="16" spans="1:12" ht="15.75" thickBot="1" x14ac:dyDescent="0.3">
      <c r="A16" s="7" t="s">
        <v>13</v>
      </c>
      <c r="B16" s="13" t="s">
        <v>14</v>
      </c>
      <c r="C16" s="14"/>
      <c r="D16" s="49"/>
      <c r="E16" s="14"/>
      <c r="F16" s="14"/>
      <c r="G16" s="53">
        <v>5</v>
      </c>
      <c r="H16" s="14"/>
      <c r="I16" s="59">
        <v>0</v>
      </c>
      <c r="J16" s="66">
        <v>1</v>
      </c>
      <c r="K16" s="43"/>
      <c r="L16" s="19">
        <f t="shared" si="0"/>
        <v>0</v>
      </c>
    </row>
    <row r="17" spans="1:12" ht="15.75" thickBot="1" x14ac:dyDescent="0.3">
      <c r="A17" s="7" t="s">
        <v>15</v>
      </c>
      <c r="B17" s="13" t="s">
        <v>17</v>
      </c>
      <c r="C17" s="14"/>
      <c r="D17" s="49"/>
      <c r="E17" s="14"/>
      <c r="F17" s="14"/>
      <c r="G17" s="53">
        <v>5</v>
      </c>
      <c r="H17" s="14"/>
      <c r="I17" s="59">
        <v>0</v>
      </c>
      <c r="J17" s="66">
        <v>1</v>
      </c>
      <c r="K17" s="43"/>
      <c r="L17" s="19">
        <f t="shared" si="0"/>
        <v>0</v>
      </c>
    </row>
    <row r="18" spans="1:12" ht="15.75" thickBot="1" x14ac:dyDescent="0.3">
      <c r="A18" s="7" t="s">
        <v>16</v>
      </c>
      <c r="B18" s="13" t="s">
        <v>17</v>
      </c>
      <c r="C18" s="60">
        <v>1</v>
      </c>
      <c r="D18" s="49"/>
      <c r="E18" s="57">
        <v>3</v>
      </c>
      <c r="F18" s="56">
        <v>4</v>
      </c>
      <c r="G18" s="53">
        <v>5</v>
      </c>
      <c r="H18" s="14"/>
      <c r="I18" s="59">
        <v>0</v>
      </c>
      <c r="J18" s="66">
        <v>4</v>
      </c>
      <c r="K18" s="43"/>
      <c r="L18" s="19">
        <f t="shared" si="0"/>
        <v>0</v>
      </c>
    </row>
    <row r="19" spans="1:12" ht="15.75" thickBot="1" x14ac:dyDescent="0.3">
      <c r="A19" s="15" t="s">
        <v>18</v>
      </c>
      <c r="B19" s="16" t="s">
        <v>19</v>
      </c>
      <c r="C19" s="17"/>
      <c r="D19" s="61"/>
      <c r="E19" s="58">
        <v>3</v>
      </c>
      <c r="F19" s="17"/>
      <c r="G19" s="54">
        <v>5</v>
      </c>
      <c r="H19" s="17"/>
      <c r="I19" s="59">
        <v>0</v>
      </c>
      <c r="J19" s="67">
        <v>2</v>
      </c>
      <c r="K19" s="44"/>
      <c r="L19" s="33">
        <f t="shared" si="0"/>
        <v>0</v>
      </c>
    </row>
    <row r="20" spans="1:12" x14ac:dyDescent="0.25">
      <c r="J20" s="35"/>
      <c r="K20" s="35"/>
      <c r="L20" s="22">
        <f>SUM(L14:L19)</f>
        <v>0</v>
      </c>
    </row>
    <row r="21" spans="1:12" ht="15.75" thickBot="1" x14ac:dyDescent="0.3">
      <c r="A21" s="12" t="s">
        <v>20</v>
      </c>
    </row>
    <row r="22" spans="1:12" ht="15.75" thickBot="1" x14ac:dyDescent="0.3">
      <c r="A22" s="37" t="s">
        <v>33</v>
      </c>
      <c r="B22" s="39" t="s">
        <v>34</v>
      </c>
      <c r="C22" s="80" t="s">
        <v>9</v>
      </c>
      <c r="D22" s="80"/>
      <c r="E22" s="80"/>
      <c r="F22" s="80"/>
      <c r="G22" s="81"/>
      <c r="H22" s="32" t="s">
        <v>31</v>
      </c>
      <c r="I22" s="32" t="s">
        <v>37</v>
      </c>
      <c r="J22" s="41" t="s">
        <v>41</v>
      </c>
      <c r="K22" s="70" t="s">
        <v>32</v>
      </c>
      <c r="L22" s="42" t="s">
        <v>22</v>
      </c>
    </row>
    <row r="23" spans="1:12" ht="15.75" thickBot="1" x14ac:dyDescent="0.3">
      <c r="A23" s="9" t="s">
        <v>40</v>
      </c>
      <c r="B23" s="8" t="s">
        <v>96</v>
      </c>
      <c r="C23" s="18"/>
      <c r="D23" s="68"/>
      <c r="E23" s="18"/>
      <c r="F23" s="18"/>
      <c r="G23" s="64">
        <v>5</v>
      </c>
      <c r="H23" s="75">
        <v>0</v>
      </c>
      <c r="I23" s="31">
        <v>714.99999999999989</v>
      </c>
      <c r="J23" s="74">
        <f>I23*H23</f>
        <v>0</v>
      </c>
      <c r="K23" s="69">
        <v>1</v>
      </c>
      <c r="L23" s="20">
        <f>J23*K23</f>
        <v>0</v>
      </c>
    </row>
    <row r="24" spans="1:12" ht="15.75" thickBot="1" x14ac:dyDescent="0.3">
      <c r="A24" s="9" t="s">
        <v>40</v>
      </c>
      <c r="B24" s="13" t="s">
        <v>95</v>
      </c>
      <c r="C24" s="62">
        <v>1</v>
      </c>
      <c r="D24" s="68"/>
      <c r="E24" s="57">
        <v>3</v>
      </c>
      <c r="F24" s="18"/>
      <c r="G24" s="68"/>
      <c r="H24" s="75">
        <v>0</v>
      </c>
      <c r="I24" s="31">
        <v>714.99999999999989</v>
      </c>
      <c r="J24" s="74">
        <f t="shared" ref="J24:J25" si="1">I24*H24</f>
        <v>0</v>
      </c>
      <c r="K24" s="69">
        <v>2</v>
      </c>
      <c r="L24" s="20">
        <f t="shared" ref="L24:L25" si="2">J24*K24</f>
        <v>0</v>
      </c>
    </row>
    <row r="25" spans="1:12" x14ac:dyDescent="0.25">
      <c r="A25" s="7" t="s">
        <v>48</v>
      </c>
      <c r="B25" s="13" t="s">
        <v>36</v>
      </c>
      <c r="C25" s="60">
        <v>1</v>
      </c>
      <c r="D25" s="63">
        <v>2</v>
      </c>
      <c r="E25" s="57">
        <v>3</v>
      </c>
      <c r="F25" s="56">
        <v>4</v>
      </c>
      <c r="G25" s="65">
        <v>5</v>
      </c>
      <c r="H25" s="75">
        <v>0</v>
      </c>
      <c r="I25" s="31">
        <v>85.5</v>
      </c>
      <c r="J25" s="74">
        <f t="shared" si="1"/>
        <v>0</v>
      </c>
      <c r="K25" s="69">
        <v>5</v>
      </c>
      <c r="L25" s="20">
        <f t="shared" si="2"/>
        <v>0</v>
      </c>
    </row>
    <row r="26" spans="1:12" x14ac:dyDescent="0.25">
      <c r="A26" t="s">
        <v>35</v>
      </c>
      <c r="L26" s="22">
        <f>SUM(L23:L25)</f>
        <v>0</v>
      </c>
    </row>
    <row r="27" spans="1:12" x14ac:dyDescent="0.25">
      <c r="L27" s="22"/>
    </row>
    <row r="28" spans="1:12" ht="15.75" thickBot="1" x14ac:dyDescent="0.3">
      <c r="A28" s="12" t="s">
        <v>47</v>
      </c>
    </row>
    <row r="29" spans="1:12" ht="15.75" thickBot="1" x14ac:dyDescent="0.3">
      <c r="A29" s="37" t="s">
        <v>33</v>
      </c>
      <c r="B29" s="39" t="s">
        <v>34</v>
      </c>
      <c r="C29" s="80" t="s">
        <v>9</v>
      </c>
      <c r="D29" s="80"/>
      <c r="E29" s="80"/>
      <c r="F29" s="80"/>
      <c r="G29" s="81"/>
      <c r="H29" s="32" t="s">
        <v>31</v>
      </c>
      <c r="I29" s="32" t="s">
        <v>42</v>
      </c>
      <c r="J29" s="41" t="s">
        <v>41</v>
      </c>
      <c r="K29" s="70" t="s">
        <v>32</v>
      </c>
      <c r="L29" s="42" t="s">
        <v>22</v>
      </c>
    </row>
    <row r="30" spans="1:12" ht="15.75" thickBot="1" x14ac:dyDescent="0.3">
      <c r="A30" s="9" t="s">
        <v>44</v>
      </c>
      <c r="B30" s="8" t="s">
        <v>53</v>
      </c>
      <c r="C30" s="62">
        <v>1</v>
      </c>
      <c r="D30" s="68"/>
      <c r="E30" s="18"/>
      <c r="F30" s="18"/>
      <c r="G30" s="64">
        <v>5</v>
      </c>
      <c r="H30" s="75">
        <v>0</v>
      </c>
      <c r="I30" s="31">
        <v>90</v>
      </c>
      <c r="J30" s="74">
        <f>I30*H30</f>
        <v>0</v>
      </c>
      <c r="K30" s="69">
        <v>2</v>
      </c>
      <c r="L30" s="20">
        <f>J30*K30</f>
        <v>0</v>
      </c>
    </row>
    <row r="31" spans="1:12" ht="15.75" thickBot="1" x14ac:dyDescent="0.3">
      <c r="A31" s="9" t="s">
        <v>45</v>
      </c>
      <c r="B31" s="13" t="s">
        <v>53</v>
      </c>
      <c r="C31" s="62">
        <v>1</v>
      </c>
      <c r="D31" s="68"/>
      <c r="E31" s="18"/>
      <c r="F31" s="18"/>
      <c r="G31" s="64">
        <v>5</v>
      </c>
      <c r="H31" s="75">
        <v>0</v>
      </c>
      <c r="I31" s="31">
        <v>299</v>
      </c>
      <c r="J31" s="74">
        <f t="shared" ref="J31:J32" si="3">I31*H31</f>
        <v>0</v>
      </c>
      <c r="K31" s="69">
        <v>2</v>
      </c>
      <c r="L31" s="20">
        <f t="shared" ref="L31:L32" si="4">J31*K31</f>
        <v>0</v>
      </c>
    </row>
    <row r="32" spans="1:12" x14ac:dyDescent="0.25">
      <c r="A32" s="7" t="s">
        <v>46</v>
      </c>
      <c r="B32" s="13" t="s">
        <v>53</v>
      </c>
      <c r="C32" s="60">
        <v>1</v>
      </c>
      <c r="D32" s="49"/>
      <c r="E32" s="14"/>
      <c r="F32" s="14"/>
      <c r="G32" s="64">
        <v>5</v>
      </c>
      <c r="H32" s="75">
        <v>0</v>
      </c>
      <c r="I32" s="31">
        <v>299</v>
      </c>
      <c r="J32" s="74">
        <f t="shared" si="3"/>
        <v>0</v>
      </c>
      <c r="K32" s="69">
        <v>2</v>
      </c>
      <c r="L32" s="20">
        <f t="shared" si="4"/>
        <v>0</v>
      </c>
    </row>
    <row r="33" spans="10:12" x14ac:dyDescent="0.25">
      <c r="L33" s="22">
        <f>SUM(L30:L32)</f>
        <v>0</v>
      </c>
    </row>
    <row r="34" spans="10:12" x14ac:dyDescent="0.25">
      <c r="L34" s="22"/>
    </row>
    <row r="35" spans="10:12" ht="15.75" thickBot="1" x14ac:dyDescent="0.3"/>
    <row r="36" spans="10:12" ht="15.75" thickBot="1" x14ac:dyDescent="0.3">
      <c r="J36" s="45" t="s">
        <v>2</v>
      </c>
      <c r="K36" s="46"/>
      <c r="L36" s="71">
        <f>L20+L26+L33</f>
        <v>0</v>
      </c>
    </row>
  </sheetData>
  <mergeCells count="3">
    <mergeCell ref="C13:G13"/>
    <mergeCell ref="C22:G22"/>
    <mergeCell ref="C29:G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17</vt:i4>
      </vt:variant>
    </vt:vector>
  </HeadingPairs>
  <TitlesOfParts>
    <vt:vector size="17" baseType="lpstr">
      <vt:lpstr>Totaal inschrijfsom</vt:lpstr>
      <vt:lpstr>Catullusweg 440</vt:lpstr>
      <vt:lpstr>Aalreep 8</vt:lpstr>
      <vt:lpstr>Cromme Meth 70</vt:lpstr>
      <vt:lpstr>Guido Gezelleweg 24</vt:lpstr>
      <vt:lpstr>Katendrechtse Lagedijk 186</vt:lpstr>
      <vt:lpstr>KLD Gymzaal</vt:lpstr>
      <vt:lpstr>Kelloggplaats 340</vt:lpstr>
      <vt:lpstr>Hoensbroeksingel 15</vt:lpstr>
      <vt:lpstr>Molecatensingel 250</vt:lpstr>
      <vt:lpstr>Noorderhagen 80</vt:lpstr>
      <vt:lpstr>Sportlaan 80</vt:lpstr>
      <vt:lpstr>Natersweg 7</vt:lpstr>
      <vt:lpstr>Klaverstraat 44</vt:lpstr>
      <vt:lpstr>Gymzaal Kromme Hagen</vt:lpstr>
      <vt:lpstr>Vestastraat 15</vt:lpstr>
      <vt:lpstr>Herenoord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rllan</dc:creator>
  <cp:lastModifiedBy>Richard Kloosterman</cp:lastModifiedBy>
  <dcterms:created xsi:type="dcterms:W3CDTF">2021-04-11T08:27:54Z</dcterms:created>
  <dcterms:modified xsi:type="dcterms:W3CDTF">2023-05-06T08:29:47Z</dcterms:modified>
</cp:coreProperties>
</file>