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Onderwijsgroep Amersfoort/MFP's 2023/aanbestedingsdocument en bijlagen/concept/"/>
    </mc:Choice>
  </mc:AlternateContent>
  <xr:revisionPtr revIDLastSave="0" documentId="13_ncr:1_{36D38021-437D-6248-886A-18452BB84804}" xr6:coauthVersionLast="47" xr6:coauthVersionMax="47" xr10:uidLastSave="{00000000-0000-0000-0000-000000000000}"/>
  <bookViews>
    <workbookView xWindow="30580" yWindow="1400" windowWidth="42920" windowHeight="1932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s>
  <definedNames>
    <definedName name="RECHT">'Beoordelen proefopdrachten'!#REF!</definedName>
    <definedName name="SCORE">'Beoordelen proefopdrachten'!$A$9:$A$13</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46" i="21" l="1"/>
  <c r="G46" i="21"/>
  <c r="E51" i="21"/>
  <c r="G51" i="21"/>
  <c r="E56" i="21"/>
  <c r="G56" i="21"/>
  <c r="E61" i="21"/>
  <c r="G61" i="21"/>
  <c r="E66" i="21"/>
  <c r="G66" i="21"/>
  <c r="E71" i="21"/>
  <c r="G71" i="21"/>
  <c r="E76" i="21"/>
  <c r="G76" i="21"/>
  <c r="E77" i="21"/>
  <c r="E8" i="21"/>
  <c r="G8" i="21"/>
  <c r="I8" i="21"/>
  <c r="K8" i="21"/>
  <c r="E13" i="21"/>
  <c r="G13" i="21"/>
  <c r="I13" i="21"/>
  <c r="K13" i="21"/>
  <c r="E18" i="21"/>
  <c r="G18" i="21"/>
  <c r="I18" i="21"/>
  <c r="K18" i="21"/>
  <c r="E23" i="21"/>
  <c r="G23" i="21"/>
  <c r="I23" i="21"/>
  <c r="K23" i="21"/>
  <c r="E28" i="21"/>
  <c r="G28" i="21"/>
  <c r="I28" i="21"/>
  <c r="K28" i="21"/>
  <c r="E33" i="21"/>
  <c r="G33" i="21"/>
  <c r="I33" i="21"/>
  <c r="K33" i="21"/>
  <c r="E38" i="21"/>
  <c r="G38" i="21"/>
  <c r="I38" i="21"/>
  <c r="K38" i="21"/>
  <c r="E39" i="21"/>
  <c r="E79" i="21"/>
  <c r="C6" i="21"/>
  <c r="C11" i="21"/>
  <c r="C16" i="21"/>
  <c r="C21" i="21"/>
  <c r="C26" i="21"/>
  <c r="C31" i="21"/>
  <c r="C36" i="21"/>
  <c r="C44" i="21"/>
  <c r="C49" i="21"/>
  <c r="C54" i="21"/>
  <c r="C59" i="21"/>
  <c r="C64" i="21"/>
  <c r="C69" i="21"/>
  <c r="C74" i="21"/>
  <c r="C5" i="21"/>
  <c r="C10" i="21"/>
  <c r="C15" i="21"/>
  <c r="C20" i="21"/>
  <c r="C25" i="21"/>
  <c r="C30" i="21"/>
  <c r="C35" i="21"/>
  <c r="C43" i="21"/>
  <c r="C48" i="21"/>
  <c r="C53" i="21"/>
  <c r="C58" i="21"/>
  <c r="C63" i="21"/>
  <c r="C68" i="21"/>
  <c r="C73" i="21"/>
  <c r="C4" i="21"/>
  <c r="C9" i="21"/>
  <c r="C14" i="21"/>
  <c r="C19" i="21"/>
  <c r="C24" i="21"/>
  <c r="C29" i="21"/>
  <c r="C34" i="21"/>
  <c r="C42" i="21"/>
  <c r="C47" i="21"/>
  <c r="C52" i="21"/>
  <c r="C57" i="21"/>
  <c r="C62" i="21"/>
  <c r="C67" i="21"/>
  <c r="C72" i="21"/>
  <c r="D1" i="19"/>
  <c r="D1" i="18"/>
  <c r="E49" i="21"/>
  <c r="G49" i="21"/>
  <c r="E54" i="21"/>
  <c r="G54" i="21"/>
  <c r="E59" i="21"/>
  <c r="G59" i="21"/>
  <c r="E64" i="21"/>
  <c r="G64" i="21"/>
  <c r="E69" i="21"/>
  <c r="G69" i="21"/>
  <c r="G74" i="21"/>
  <c r="E74" i="21"/>
  <c r="G63" i="21"/>
  <c r="G62" i="21"/>
  <c r="E44" i="21"/>
  <c r="I36" i="21"/>
  <c r="E36" i="21"/>
  <c r="I31" i="21"/>
  <c r="E31" i="21"/>
  <c r="I26" i="21"/>
  <c r="E26" i="21"/>
  <c r="I21" i="21"/>
  <c r="E21" i="21"/>
  <c r="I16" i="21"/>
  <c r="E16" i="21"/>
  <c r="I11" i="21"/>
  <c r="E11" i="21"/>
  <c r="I6" i="21"/>
  <c r="E6" i="21"/>
  <c r="G73" i="21"/>
  <c r="G72" i="21"/>
  <c r="G68" i="21"/>
  <c r="G67" i="21"/>
  <c r="E73" i="21"/>
  <c r="E72" i="21"/>
  <c r="E68" i="21"/>
  <c r="E67" i="21"/>
  <c r="E63" i="21"/>
  <c r="E62" i="21"/>
  <c r="K36" i="21"/>
  <c r="K35" i="21"/>
  <c r="K34" i="21"/>
  <c r="I35" i="21"/>
  <c r="I34" i="21"/>
  <c r="G36" i="21"/>
  <c r="G35" i="21"/>
  <c r="G34" i="21"/>
  <c r="E35" i="21"/>
  <c r="E34" i="21"/>
  <c r="K26" i="21"/>
  <c r="K25" i="21"/>
  <c r="K24" i="21"/>
  <c r="I25" i="21"/>
  <c r="I24" i="21"/>
  <c r="G26" i="21"/>
  <c r="G25" i="21"/>
  <c r="G24" i="21"/>
  <c r="K31" i="21"/>
  <c r="K30" i="21"/>
  <c r="K29" i="21"/>
  <c r="I30" i="21"/>
  <c r="I29" i="21"/>
  <c r="G31" i="21"/>
  <c r="G30" i="21"/>
  <c r="G29" i="21"/>
  <c r="E30" i="21"/>
  <c r="E29" i="21"/>
  <c r="E25" i="21"/>
  <c r="E24" i="21"/>
  <c r="C41" i="21" a="1"/>
  <c r="C41" i="21"/>
  <c r="C3" i="21" a="1"/>
  <c r="C3" i="21"/>
  <c r="A41" i="21"/>
  <c r="A3" i="21"/>
  <c r="B72" i="21"/>
  <c r="B67" i="21"/>
  <c r="B62" i="21"/>
  <c r="A67" i="21"/>
  <c r="A62" i="21"/>
  <c r="B34" i="21"/>
  <c r="B29" i="21"/>
  <c r="B24" i="21"/>
  <c r="A29" i="21"/>
  <c r="A24" i="21"/>
  <c r="B47" i="19"/>
  <c r="B44" i="19"/>
  <c r="B41" i="19"/>
  <c r="B23" i="19"/>
  <c r="B20" i="19"/>
  <c r="B17" i="19"/>
  <c r="A43" i="19"/>
  <c r="A40" i="19"/>
  <c r="A19" i="19"/>
  <c r="A16" i="19"/>
  <c r="D3" i="19"/>
  <c r="D27" i="19"/>
  <c r="D27" i="18"/>
  <c r="D3" i="18"/>
  <c r="B27" i="19"/>
  <c r="B3" i="19"/>
  <c r="B27" i="18"/>
  <c r="B3" i="18"/>
  <c r="B47" i="18"/>
  <c r="B44" i="18"/>
  <c r="B41" i="18"/>
  <c r="A43" i="18"/>
  <c r="A40" i="18"/>
  <c r="B23" i="18"/>
  <c r="B20" i="18"/>
  <c r="B17" i="18"/>
  <c r="A19" i="18"/>
  <c r="A16" i="18"/>
  <c r="B47" i="4"/>
  <c r="B44" i="4"/>
  <c r="B41" i="4"/>
  <c r="A43" i="4"/>
  <c r="A40" i="4"/>
  <c r="B23" i="4"/>
  <c r="B20" i="4"/>
  <c r="B17" i="4"/>
  <c r="A19" i="4"/>
  <c r="A16" i="4"/>
  <c r="D27" i="4"/>
  <c r="D3" i="4"/>
  <c r="K21" i="21"/>
  <c r="K20" i="21"/>
  <c r="K19" i="21"/>
  <c r="I20" i="21"/>
  <c r="I19" i="21"/>
  <c r="K16" i="21"/>
  <c r="K15" i="21"/>
  <c r="K14" i="21"/>
  <c r="I15" i="21"/>
  <c r="I14" i="21"/>
  <c r="K11" i="21"/>
  <c r="K10" i="21"/>
  <c r="K9" i="21"/>
  <c r="I10" i="21"/>
  <c r="I9" i="21"/>
  <c r="K6" i="21"/>
  <c r="K5" i="21"/>
  <c r="K4" i="21"/>
  <c r="I5" i="21"/>
  <c r="I4" i="21"/>
  <c r="G58" i="21"/>
  <c r="G57" i="21"/>
  <c r="E58" i="21"/>
  <c r="E57" i="21"/>
  <c r="G53" i="21"/>
  <c r="G52" i="21"/>
  <c r="E53" i="21"/>
  <c r="E52" i="21"/>
  <c r="G48" i="21"/>
  <c r="G47" i="21"/>
  <c r="E48" i="21"/>
  <c r="E47" i="21"/>
  <c r="G44" i="21"/>
  <c r="G43" i="21"/>
  <c r="G42" i="21"/>
  <c r="E43" i="21"/>
  <c r="E42" i="21"/>
  <c r="B57" i="21"/>
  <c r="B52" i="21"/>
  <c r="B47" i="21"/>
  <c r="B42" i="21"/>
  <c r="A42" i="21"/>
  <c r="B38" i="19"/>
  <c r="B35" i="19"/>
  <c r="B32" i="19"/>
  <c r="B29" i="19"/>
  <c r="A28" i="19"/>
  <c r="B14" i="19"/>
  <c r="B11" i="19"/>
  <c r="B8" i="19"/>
  <c r="B5" i="19"/>
  <c r="A4" i="19"/>
  <c r="B38" i="18"/>
  <c r="B35" i="18"/>
  <c r="B32" i="18"/>
  <c r="B29" i="18"/>
  <c r="A28" i="18"/>
  <c r="B14" i="18"/>
  <c r="B11" i="18"/>
  <c r="B8" i="18"/>
  <c r="B5" i="18"/>
  <c r="A4" i="18"/>
  <c r="B38" i="4"/>
  <c r="B35" i="4"/>
  <c r="B32" i="4"/>
  <c r="B29" i="4"/>
  <c r="A28" i="4"/>
  <c r="B14" i="4"/>
  <c r="B11" i="4"/>
  <c r="B8" i="4"/>
  <c r="B5" i="4"/>
  <c r="A4" i="4"/>
  <c r="G21" i="21"/>
  <c r="G20" i="21"/>
  <c r="G19" i="21"/>
  <c r="E20" i="21"/>
  <c r="E19" i="21"/>
  <c r="G16" i="21"/>
  <c r="G15" i="21"/>
  <c r="G14" i="21"/>
  <c r="E15" i="21"/>
  <c r="E14" i="21"/>
  <c r="G11" i="21"/>
  <c r="G10" i="21"/>
  <c r="G9" i="21"/>
  <c r="E10" i="21"/>
  <c r="E9" i="21"/>
  <c r="G6" i="21"/>
  <c r="G5" i="21"/>
  <c r="G4" i="21"/>
  <c r="E5" i="21"/>
  <c r="E4" i="21"/>
  <c r="A4" i="21"/>
  <c r="B19" i="21"/>
  <c r="B14" i="21"/>
  <c r="B9" i="21"/>
  <c r="B4" i="21"/>
  <c r="E1"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<sst xmlns="http://schemas.openxmlformats.org/spreadsheetml/2006/main" count="588" uniqueCount="39">
  <si>
    <t>&lt;MOTIVATIE&gt;</t>
  </si>
  <si>
    <t>PRINT:</t>
  </si>
  <si>
    <t>KOPIE:</t>
  </si>
  <si>
    <t>Behaalde punten zwart-wit</t>
  </si>
  <si>
    <t>Behaalde punten full color</t>
  </si>
  <si>
    <t>Grijswaarden</t>
  </si>
  <si>
    <t>Lichte tinten</t>
  </si>
  <si>
    <t>Felle tinten</t>
  </si>
  <si>
    <t>Algemeen</t>
  </si>
  <si>
    <t>Strepen</t>
  </si>
  <si>
    <t>dan eigen afdrukken</t>
  </si>
  <si>
    <t>met eigen afdrukken</t>
  </si>
  <si>
    <t>SCORE:</t>
  </si>
  <si>
    <t>Beter</t>
  </si>
  <si>
    <t>Vergelijkbaar</t>
  </si>
  <si>
    <t>Onacceptabel</t>
  </si>
  <si>
    <t>Behaalde waarde:</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</si>
  <si>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</si>
  <si>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</si>
  <si>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</si>
  <si>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</si>
  <si>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</si>
  <si>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</si>
  <si>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</si>
  <si>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</si>
  <si>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</si>
  <si>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</si>
  <si>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</si>
  <si>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</si>
  <si>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Naam beoordelaar: &lt;&lt;&gt;&gt;</t>
  </si>
  <si>
    <t>Matig</t>
  </si>
  <si>
    <t>Naam inschrijver: &lt;&lt;&gt;&gt;</t>
  </si>
  <si>
    <t>Afdrukkwaliteit</t>
  </si>
  <si>
    <t>Totale waarde proefafdrukken:</t>
  </si>
  <si>
    <t>Balken en teksten</t>
  </si>
  <si>
    <t>Teksten in kleur</t>
  </si>
  <si>
    <t>Recht</t>
  </si>
  <si>
    <t>Beoordeling Type 3: 
Full color MFP minimaal 65 PPM</t>
  </si>
  <si>
    <t>Beoordeling Type 4: 
zwart-wit repromachine minimaal 100 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</si>
</sst>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7"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
      <sz val="10"/>
      <color theme="1"/>
      <name val="Verdana"/>
      <family val="2"/>
    </font>
    <font>
      <b/>
      <i/>
      <sz val="14"/>
      <color theme="0"/>
      <name val="Verdana"/>
      <family val="2"/>
    </font>
    <font>
      <b/>
      <sz val="18"/>
      <color theme="0"/>
      <name val="Verdana"/>
      <family val="2"/>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499984740745262"/>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auto="1"/>
      </right>
      <top style="thin">
        <color auto="1"/>
      </top>
      <bottom style="medium">
        <color auto="1"/>
      </bottom>
      <diagonal/>
    </border>
    <border>
      <left/>
      <right style="thin">
        <color auto="1"/>
      </right>
      <top style="thin">
        <color indexed="64"/>
      </top>
      <bottom/>
      <diagonal/>
    </border>
    <border>
      <left style="thin">
        <color auto="1"/>
      </left>
      <right/>
      <top style="thin">
        <color indexed="64"/>
      </top>
      <bottom style="medium">
        <color auto="1"/>
      </bottom>
      <diagonal/>
    </border>
    <border>
      <left style="thin">
        <color auto="1"/>
      </left>
      <right/>
      <top style="thin">
        <color indexed="64"/>
      </top>
      <bottom style="thin">
        <color indexed="8"/>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style="thin">
        <color auto="1"/>
      </left>
      <right/>
      <top style="thin">
        <color auto="1"/>
      </top>
      <bottom style="medium">
        <color auto="1"/>
      </bottom>
      <diagonal/>
    </border>
    <border>
      <left style="thin">
        <color indexed="64"/>
      </left>
      <right style="thin">
        <color indexed="64"/>
      </right>
      <top style="medium">
        <color auto="1"/>
      </top>
      <bottom style="thin">
        <color indexed="64"/>
      </bottom>
      <diagonal/>
    </border>
    <border>
      <left style="thin">
        <color auto="1"/>
      </left>
      <right style="thin">
        <color indexed="64"/>
      </right>
      <top style="medium">
        <color auto="1"/>
      </top>
      <bottom/>
      <diagonal/>
    </border>
    <border>
      <left style="thin">
        <color auto="1"/>
      </left>
      <right/>
      <top style="thin">
        <color auto="1"/>
      </top>
      <bottom style="thin">
        <color indexed="8"/>
      </bottom>
      <diagonal/>
    </border>
    <border>
      <left style="thin">
        <color indexed="64"/>
      </left>
      <right style="thin">
        <color indexed="64"/>
      </right>
      <top style="thin">
        <color indexed="64"/>
      </top>
      <bottom style="thin">
        <color indexed="64"/>
      </bottom>
      <diagonal/>
    </border>
    <border>
      <left style="thin">
        <color auto="1"/>
      </left>
      <right/>
      <top style="thin">
        <color indexed="8"/>
      </top>
      <bottom/>
      <diagonal/>
    </border>
    <border>
      <left style="thin">
        <color auto="1"/>
      </left>
      <right/>
      <top style="thin">
        <color indexed="64"/>
      </top>
      <bottom/>
      <diagonal/>
    </border>
    <border>
      <left style="thin">
        <color auto="1"/>
      </left>
      <right style="thin">
        <color indexed="64"/>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8"/>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77">
    <xf numFmtId="0" fontId="0" fillId="0" borderId="0" xfId="0"/>
    <xf numFmtId="0" fontId="7" fillId="3" borderId="6" xfId="0" applyFont="1" applyFill="1" applyBorder="1" applyAlignment="1">
      <alignment horizontal="center" vertical="center" wrapText="1"/>
    </xf>
    <xf numFmtId="0" fontId="0" fillId="0" borderId="0" xfId="0" applyAlignment="1">
      <alignment wrapText="1"/>
    </xf>
    <xf numFmtId="0" fontId="4" fillId="3" borderId="6" xfId="0" applyFont="1" applyFill="1" applyBorder="1" applyAlignment="1">
      <alignment vertical="center" wrapText="1"/>
    </xf>
    <xf numFmtId="0" fontId="0" fillId="3" borderId="0" xfId="0" applyFill="1" applyAlignment="1">
      <alignment wrapText="1"/>
    </xf>
    <xf numFmtId="0" fontId="2" fillId="3" borderId="6" xfId="0" applyFont="1" applyFill="1" applyBorder="1" applyAlignment="1">
      <alignment horizontal="center" vertical="center" wrapText="1"/>
    </xf>
    <xf numFmtId="0" fontId="0" fillId="0" borderId="0" xfId="0" applyAlignment="1">
      <alignment horizontal="center" wrapText="1"/>
    </xf>
    <xf numFmtId="0" fontId="7" fillId="2" borderId="15" xfId="0" applyFont="1" applyFill="1" applyBorder="1" applyAlignment="1" applyProtection="1">
      <alignment horizontal="center" vertical="center" wrapText="1"/>
      <protection locked="0"/>
    </xf>
    <xf numFmtId="0" fontId="19" fillId="0" borderId="0" xfId="0" applyFont="1" applyAlignment="1">
      <alignment horizontal="center" wrapText="1"/>
    </xf>
    <xf numFmtId="0" fontId="0" fillId="0" borderId="0" xfId="0" applyAlignment="1">
      <alignment horizontal="left" wrapText="1"/>
    </xf>
    <xf numFmtId="0" fontId="21" fillId="6" borderId="3" xfId="0" applyFont="1" applyFill="1" applyBorder="1" applyAlignment="1" applyProtection="1">
      <alignment horizontal="left" vertical="center" wrapText="1"/>
      <protection locked="0"/>
    </xf>
    <xf numFmtId="0" fontId="22" fillId="3" borderId="0" xfId="0" applyFont="1" applyFill="1" applyAlignment="1">
      <alignment horizontal="left" vertical="center" wrapText="1"/>
    </xf>
    <xf numFmtId="0" fontId="4" fillId="3" borderId="9" xfId="0" applyFont="1" applyFill="1" applyBorder="1" applyAlignment="1">
      <alignment vertical="center" wrapText="1"/>
    </xf>
    <xf numFmtId="0" fontId="4" fillId="3" borderId="0" xfId="0" applyFont="1" applyFill="1" applyAlignment="1">
      <alignment vertical="center" wrapText="1"/>
    </xf>
    <xf numFmtId="0" fontId="7" fillId="6" borderId="15" xfId="0" applyFont="1" applyFill="1" applyBorder="1" applyAlignment="1">
      <alignment horizontal="center" vertical="center" wrapText="1"/>
    </xf>
    <xf numFmtId="0" fontId="7" fillId="2" borderId="13" xfId="0" applyFont="1" applyFill="1" applyBorder="1" applyAlignment="1" applyProtection="1">
      <alignment horizontal="center" vertical="center" wrapText="1"/>
      <protection locked="0"/>
    </xf>
    <xf numFmtId="0" fontId="1" fillId="8" borderId="5" xfId="0" applyFont="1" applyFill="1" applyBorder="1" applyAlignment="1">
      <alignment horizontal="left" vertical="center" wrapText="1"/>
    </xf>
    <xf numFmtId="0" fontId="0" fillId="3" borderId="0" xfId="0" applyFill="1" applyAlignment="1">
      <alignment horizontal="left" wrapText="1"/>
    </xf>
    <xf numFmtId="0" fontId="1" fillId="8" borderId="15" xfId="0" applyFont="1" applyFill="1" applyBorder="1" applyAlignment="1">
      <alignment horizontal="left" vertical="center" wrapText="1"/>
    </xf>
    <xf numFmtId="0" fontId="7" fillId="2" borderId="21" xfId="0" applyFont="1" applyFill="1" applyBorder="1" applyAlignment="1" applyProtection="1">
      <alignment horizontal="center" vertical="center" wrapText="1"/>
      <protection locked="0"/>
    </xf>
    <xf numFmtId="0" fontId="7" fillId="6" borderId="20" xfId="0" applyFont="1" applyFill="1" applyBorder="1" applyAlignment="1">
      <alignment horizontal="center" vertical="center" wrapText="1"/>
    </xf>
    <xf numFmtId="0" fontId="7" fillId="2" borderId="20" xfId="0" applyFont="1" applyFill="1" applyBorder="1" applyAlignment="1" applyProtection="1">
      <alignment horizontal="center" vertical="center" wrapText="1"/>
      <protection locked="0"/>
    </xf>
    <xf numFmtId="0" fontId="7" fillId="3" borderId="0" xfId="0" applyFont="1" applyFill="1" applyAlignment="1">
      <alignment horizontal="center" vertical="center" wrapText="1"/>
    </xf>
    <xf numFmtId="0" fontId="7" fillId="3" borderId="5" xfId="0" applyFont="1" applyFill="1" applyBorder="1" applyAlignment="1">
      <alignment horizontal="center" vertical="center" wrapText="1"/>
    </xf>
    <xf numFmtId="0" fontId="7" fillId="6" borderId="28" xfId="0" applyFont="1" applyFill="1" applyBorder="1" applyAlignment="1" applyProtection="1">
      <alignment horizontal="center" vertical="center" wrapText="1"/>
      <protection locked="0"/>
    </xf>
    <xf numFmtId="0" fontId="7" fillId="10" borderId="5" xfId="0" applyFont="1" applyFill="1" applyBorder="1" applyAlignment="1" applyProtection="1">
      <alignment horizontal="center" vertical="center" wrapText="1"/>
      <protection locked="0"/>
    </xf>
    <xf numFmtId="2" fontId="7" fillId="11" borderId="27" xfId="0" applyNumberFormat="1" applyFont="1" applyFill="1" applyBorder="1" applyAlignment="1">
      <alignment horizontal="center" vertical="center" wrapText="1"/>
    </xf>
    <xf numFmtId="0" fontId="7" fillId="11" borderId="27" xfId="0" applyFont="1" applyFill="1" applyBorder="1" applyAlignment="1">
      <alignment horizontal="center" vertical="center" wrapText="1"/>
    </xf>
    <xf numFmtId="2" fontId="7" fillId="12" borderId="27" xfId="0" applyNumberFormat="1" applyFont="1" applyFill="1" applyBorder="1" applyAlignment="1">
      <alignment horizontal="center" vertical="center" wrapText="1"/>
    </xf>
    <xf numFmtId="0" fontId="7" fillId="12" borderId="27" xfId="0" applyFont="1" applyFill="1" applyBorder="1" applyAlignment="1">
      <alignment horizontal="center" vertical="center" wrapText="1"/>
    </xf>
    <xf numFmtId="0" fontId="24" fillId="5" borderId="27" xfId="0" applyFont="1" applyFill="1" applyBorder="1" applyAlignment="1">
      <alignment horizontal="left" vertical="center" wrapText="1"/>
    </xf>
    <xf numFmtId="0" fontId="24" fillId="6" borderId="14" xfId="0" applyFont="1" applyFill="1" applyBorder="1" applyAlignment="1">
      <alignment vertical="center" wrapText="1"/>
    </xf>
    <xf numFmtId="0" fontId="24" fillId="7" borderId="1" xfId="0" applyFont="1" applyFill="1" applyBorder="1" applyAlignment="1">
      <alignment vertical="center" wrapText="1"/>
    </xf>
    <xf numFmtId="0" fontId="24" fillId="7" borderId="14" xfId="0" applyFont="1" applyFill="1" applyBorder="1" applyAlignment="1">
      <alignment vertical="center" wrapText="1"/>
    </xf>
    <xf numFmtId="0" fontId="15" fillId="4" borderId="17" xfId="0" applyFont="1" applyFill="1" applyBorder="1" applyAlignment="1">
      <alignment horizontal="left" vertical="center"/>
    </xf>
    <xf numFmtId="0" fontId="20" fillId="12" borderId="15" xfId="0" applyFont="1" applyFill="1" applyBorder="1" applyAlignment="1">
      <alignment vertical="center" wrapText="1"/>
    </xf>
    <xf numFmtId="0" fontId="1" fillId="8" borderId="27" xfId="0" applyFont="1" applyFill="1" applyBorder="1" applyAlignment="1">
      <alignment vertical="center" wrapText="1"/>
    </xf>
    <xf numFmtId="0" fontId="24" fillId="0" borderId="0" xfId="0" applyFont="1" applyAlignment="1">
      <alignment wrapText="1"/>
    </xf>
    <xf numFmtId="0" fontId="24" fillId="3" borderId="0" xfId="0" applyFont="1" applyFill="1" applyAlignment="1">
      <alignment wrapText="1"/>
    </xf>
    <xf numFmtId="0" fontId="15" fillId="3" borderId="11" xfId="0" applyFont="1" applyFill="1" applyBorder="1" applyAlignment="1">
      <alignment vertical="center" wrapText="1"/>
    </xf>
    <xf numFmtId="0" fontId="15" fillId="0" borderId="0" xfId="0" applyFont="1" applyAlignment="1">
      <alignment wrapText="1"/>
    </xf>
    <xf numFmtId="4" fontId="10" fillId="4" borderId="27" xfId="0" applyNumberFormat="1" applyFont="1" applyFill="1" applyBorder="1" applyAlignment="1">
      <alignment horizontal="center" vertical="center" wrapText="1"/>
    </xf>
    <xf numFmtId="4" fontId="10" fillId="4" borderId="26" xfId="0" applyNumberFormat="1" applyFont="1" applyFill="1" applyBorder="1" applyAlignment="1">
      <alignment horizontal="center" vertical="center" wrapText="1"/>
    </xf>
    <xf numFmtId="0" fontId="20" fillId="6" borderId="27" xfId="0" applyFont="1" applyFill="1" applyBorder="1" applyAlignment="1">
      <alignment horizontal="center" vertical="center" wrapText="1"/>
    </xf>
    <xf numFmtId="4" fontId="10" fillId="2" borderId="27" xfId="0" applyNumberFormat="1" applyFont="1" applyFill="1" applyBorder="1" applyAlignment="1">
      <alignment horizontal="center" vertical="center" wrapText="1"/>
    </xf>
    <xf numFmtId="0" fontId="1" fillId="8" borderId="33" xfId="0" applyFont="1" applyFill="1" applyBorder="1" applyAlignment="1">
      <alignment horizontal="left" vertical="center" wrapText="1"/>
    </xf>
    <xf numFmtId="0" fontId="1" fillId="8" borderId="27" xfId="0" applyFont="1" applyFill="1" applyBorder="1" applyAlignment="1">
      <alignment horizontal="left" vertical="center" wrapText="1"/>
    </xf>
    <xf numFmtId="0" fontId="1" fillId="8" borderId="38" xfId="0" applyFont="1" applyFill="1" applyBorder="1" applyAlignment="1">
      <alignment vertical="center" wrapText="1"/>
    </xf>
    <xf numFmtId="0" fontId="1" fillId="8" borderId="15" xfId="0" applyFont="1" applyFill="1" applyBorder="1" applyAlignment="1">
      <alignment vertical="center" wrapText="1"/>
    </xf>
    <xf numFmtId="0" fontId="1" fillId="8" borderId="40" xfId="0" applyFont="1" applyFill="1" applyBorder="1" applyAlignment="1">
      <alignment horizontal="left" vertical="center" wrapText="1"/>
    </xf>
    <xf numFmtId="0" fontId="1" fillId="8" borderId="41" xfId="0" applyFont="1" applyFill="1" applyBorder="1" applyAlignment="1">
      <alignment vertical="center" wrapText="1"/>
    </xf>
    <xf numFmtId="0" fontId="1" fillId="8" borderId="41" xfId="0" applyFont="1" applyFill="1" applyBorder="1" applyAlignment="1">
      <alignment horizontal="left" vertical="center" wrapText="1"/>
    </xf>
    <xf numFmtId="0" fontId="1" fillId="8" borderId="47" xfId="0" applyFont="1" applyFill="1" applyBorder="1" applyAlignment="1">
      <alignment horizontal="left" vertical="center" wrapText="1"/>
    </xf>
    <xf numFmtId="0" fontId="6" fillId="5" borderId="27"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7" fillId="12" borderId="30" xfId="0" applyFont="1" applyFill="1" applyBorder="1" applyAlignment="1">
      <alignment horizontal="center" vertical="center" wrapText="1"/>
    </xf>
    <xf numFmtId="0" fontId="6" fillId="5" borderId="38" xfId="0" applyFont="1" applyFill="1" applyBorder="1" applyAlignment="1">
      <alignment horizontal="center" vertical="center" wrapText="1"/>
    </xf>
    <xf numFmtId="4" fontId="10" fillId="2" borderId="38" xfId="0" applyNumberFormat="1" applyFont="1" applyFill="1" applyBorder="1" applyAlignment="1">
      <alignment horizontal="center" vertical="center" wrapText="1"/>
    </xf>
    <xf numFmtId="4" fontId="10" fillId="4" borderId="38" xfId="0" applyNumberFormat="1" applyFont="1" applyFill="1" applyBorder="1" applyAlignment="1">
      <alignment horizontal="center" vertical="center" wrapText="1"/>
    </xf>
    <xf numFmtId="0" fontId="7" fillId="6" borderId="2" xfId="0" applyFont="1" applyFill="1" applyBorder="1" applyAlignment="1" applyProtection="1">
      <alignment horizontal="center" vertical="center" wrapText="1"/>
      <protection locked="0"/>
    </xf>
    <xf numFmtId="0" fontId="15" fillId="3" borderId="6" xfId="0" applyFont="1" applyFill="1" applyBorder="1" applyAlignment="1">
      <alignment vertical="center" wrapText="1"/>
    </xf>
    <xf numFmtId="0" fontId="13" fillId="8" borderId="26" xfId="0" applyFont="1" applyFill="1" applyBorder="1" applyAlignment="1">
      <alignment horizontal="center" vertical="center" wrapText="1"/>
    </xf>
    <xf numFmtId="0" fontId="17" fillId="8" borderId="26" xfId="0" applyFont="1" applyFill="1" applyBorder="1" applyAlignment="1">
      <alignment horizontal="center" vertical="center" wrapText="1"/>
    </xf>
    <xf numFmtId="4" fontId="10" fillId="2" borderId="26" xfId="0" applyNumberFormat="1" applyFont="1" applyFill="1" applyBorder="1" applyAlignment="1">
      <alignment horizontal="center" vertical="center" wrapText="1"/>
    </xf>
    <xf numFmtId="2" fontId="7" fillId="11" borderId="44" xfId="0" applyNumberFormat="1" applyFont="1" applyFill="1" applyBorder="1" applyAlignment="1">
      <alignment horizontal="center" vertical="center" wrapText="1"/>
    </xf>
    <xf numFmtId="0" fontId="7" fillId="11" borderId="44" xfId="0" applyFont="1" applyFill="1" applyBorder="1" applyAlignment="1">
      <alignment horizontal="center" vertical="center" wrapText="1"/>
    </xf>
    <xf numFmtId="2" fontId="7" fillId="12" borderId="44" xfId="0" applyNumberFormat="1" applyFont="1" applyFill="1" applyBorder="1" applyAlignment="1">
      <alignment horizontal="center" vertical="center" wrapText="1"/>
    </xf>
    <xf numFmtId="0" fontId="7" fillId="12" borderId="44" xfId="0" applyFont="1" applyFill="1" applyBorder="1" applyAlignment="1">
      <alignment horizontal="center" vertical="center" wrapText="1"/>
    </xf>
    <xf numFmtId="0" fontId="20" fillId="12" borderId="24" xfId="0" applyFont="1" applyFill="1" applyBorder="1" applyAlignment="1">
      <alignment horizontal="center" vertical="center" wrapText="1"/>
    </xf>
    <xf numFmtId="0" fontId="20" fillId="12" borderId="23" xfId="0" applyFont="1" applyFill="1" applyBorder="1" applyAlignment="1">
      <alignment horizontal="center" vertical="center" wrapText="1"/>
    </xf>
    <xf numFmtId="0" fontId="0" fillId="0" borderId="0" xfId="0" applyAlignment="1">
      <alignment horizontal="center" vertical="center" wrapText="1"/>
    </xf>
    <xf numFmtId="0" fontId="15" fillId="4" borderId="31"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17" xfId="0" applyFont="1" applyFill="1" applyBorder="1" applyAlignment="1">
      <alignment horizontal="left" vertical="center" wrapText="1"/>
    </xf>
    <xf numFmtId="0" fontId="15" fillId="4" borderId="31" xfId="0" applyFont="1" applyFill="1" applyBorder="1" applyAlignment="1">
      <alignment horizontal="left" vertical="center"/>
    </xf>
    <xf numFmtId="0" fontId="15" fillId="4" borderId="17" xfId="0" applyFont="1" applyFill="1" applyBorder="1" applyAlignment="1">
      <alignment horizontal="left" vertical="center"/>
    </xf>
    <xf numFmtId="0" fontId="15" fillId="8" borderId="38" xfId="0"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5" fillId="8" borderId="39"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34"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11" fillId="9" borderId="41" xfId="0" applyFont="1" applyFill="1" applyBorder="1" applyAlignment="1">
      <alignment horizontal="center" vertical="center"/>
    </xf>
    <xf numFmtId="0" fontId="11" fillId="9" borderId="8" xfId="0" applyFont="1" applyFill="1" applyBorder="1" applyAlignment="1">
      <alignment horizontal="center" vertical="center"/>
    </xf>
    <xf numFmtId="0" fontId="7" fillId="12" borderId="28"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0" xfId="0" applyFont="1" applyFill="1" applyAlignment="1">
      <alignment horizontal="center" vertical="center" wrapText="1"/>
    </xf>
    <xf numFmtId="0" fontId="7" fillId="12" borderId="7" xfId="0" applyFont="1" applyFill="1" applyBorder="1" applyAlignment="1">
      <alignment horizontal="center" vertical="center" wrapText="1"/>
    </xf>
    <xf numFmtId="0" fontId="7" fillId="12" borderId="16" xfId="0" applyFont="1" applyFill="1" applyBorder="1" applyAlignment="1">
      <alignment horizontal="center" vertical="center" wrapText="1"/>
    </xf>
    <xf numFmtId="0" fontId="7" fillId="12" borderId="36" xfId="0" applyFont="1" applyFill="1" applyBorder="1" applyAlignment="1">
      <alignment horizontal="center" vertical="center" wrapText="1"/>
    </xf>
    <xf numFmtId="0" fontId="7" fillId="12" borderId="17"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36" xfId="0" applyFont="1" applyFill="1" applyBorder="1" applyAlignment="1">
      <alignment horizontal="center" vertical="center" wrapText="1"/>
    </xf>
    <xf numFmtId="0" fontId="2" fillId="7" borderId="15" xfId="0" applyFont="1" applyFill="1" applyBorder="1" applyAlignment="1" applyProtection="1">
      <alignment horizontal="center" vertical="center" wrapText="1"/>
      <protection locked="0"/>
    </xf>
    <xf numFmtId="0" fontId="2" fillId="7" borderId="13" xfId="0" applyFont="1" applyFill="1" applyBorder="1" applyAlignment="1" applyProtection="1">
      <alignment horizontal="center" vertical="center" wrapText="1"/>
      <protection locked="0"/>
    </xf>
    <xf numFmtId="0" fontId="2" fillId="7" borderId="21" xfId="0" applyFont="1" applyFill="1" applyBorder="1" applyAlignment="1" applyProtection="1">
      <alignment horizontal="center" vertical="center" wrapText="1"/>
      <protection locked="0"/>
    </xf>
    <xf numFmtId="0" fontId="2" fillId="7" borderId="8" xfId="0" applyFont="1" applyFill="1" applyBorder="1" applyAlignment="1" applyProtection="1">
      <alignment horizontal="center" vertical="center" wrapText="1"/>
      <protection locked="0"/>
    </xf>
    <xf numFmtId="0" fontId="2" fillId="7" borderId="37" xfId="0" applyFont="1" applyFill="1" applyBorder="1" applyAlignment="1" applyProtection="1">
      <alignment horizontal="center" vertical="center" wrapText="1"/>
      <protection locked="0"/>
    </xf>
    <xf numFmtId="0" fontId="11" fillId="9" borderId="15" xfId="0" applyFont="1" applyFill="1" applyBorder="1" applyAlignment="1">
      <alignment horizontal="center" vertical="center"/>
    </xf>
    <xf numFmtId="0" fontId="11" fillId="9" borderId="28" xfId="0" applyFont="1" applyFill="1" applyBorder="1" applyAlignment="1">
      <alignment horizontal="center" vertical="center"/>
    </xf>
    <xf numFmtId="0" fontId="11" fillId="9" borderId="16" xfId="0" applyFont="1" applyFill="1" applyBorder="1" applyAlignment="1">
      <alignment horizontal="center" vertical="center"/>
    </xf>
    <xf numFmtId="0" fontId="7" fillId="8" borderId="11" xfId="0" applyFont="1" applyFill="1" applyBorder="1" applyAlignment="1">
      <alignment horizontal="center" vertical="center" wrapText="1"/>
    </xf>
    <xf numFmtId="0" fontId="2" fillId="7" borderId="22" xfId="0" applyFont="1" applyFill="1" applyBorder="1" applyAlignment="1" applyProtection="1">
      <alignment horizontal="center" vertical="center" wrapText="1"/>
      <protection locked="0"/>
    </xf>
    <xf numFmtId="0" fontId="2" fillId="7" borderId="20" xfId="0" applyFont="1" applyFill="1" applyBorder="1" applyAlignment="1" applyProtection="1">
      <alignment horizontal="center" vertical="center" wrapText="1"/>
      <protection locked="0"/>
    </xf>
    <xf numFmtId="0" fontId="7" fillId="8" borderId="10" xfId="0" applyFont="1" applyFill="1" applyBorder="1" applyAlignment="1">
      <alignment horizontal="center" vertical="center" wrapText="1"/>
    </xf>
    <xf numFmtId="0" fontId="15" fillId="8" borderId="15" xfId="0" applyFont="1" applyFill="1" applyBorder="1" applyAlignment="1">
      <alignment horizontal="center" vertical="center" wrapText="1"/>
    </xf>
    <xf numFmtId="0" fontId="15" fillId="8" borderId="29" xfId="0" applyFont="1" applyFill="1" applyBorder="1" applyAlignment="1">
      <alignment horizontal="center" vertical="center" wrapText="1"/>
    </xf>
    <xf numFmtId="0" fontId="11" fillId="9" borderId="19" xfId="0" applyFont="1" applyFill="1" applyBorder="1" applyAlignment="1">
      <alignment horizontal="center" vertical="center"/>
    </xf>
    <xf numFmtId="0" fontId="11" fillId="9" borderId="5" xfId="0" applyFont="1" applyFill="1" applyBorder="1" applyAlignment="1">
      <alignment horizontal="center" vertical="center"/>
    </xf>
    <xf numFmtId="0" fontId="15" fillId="8" borderId="4" xfId="0" applyFont="1" applyFill="1" applyBorder="1" applyAlignment="1">
      <alignment horizontal="center" vertical="center" wrapText="1"/>
    </xf>
    <xf numFmtId="0" fontId="11" fillId="9" borderId="2" xfId="0" applyFont="1" applyFill="1" applyBorder="1" applyAlignment="1">
      <alignment horizontal="center" vertical="center"/>
    </xf>
    <xf numFmtId="0" fontId="11" fillId="9" borderId="35" xfId="0" applyFont="1" applyFill="1" applyBorder="1" applyAlignment="1">
      <alignment horizontal="center" vertical="center"/>
    </xf>
    <xf numFmtId="0" fontId="21" fillId="6" borderId="12" xfId="0" applyFont="1" applyFill="1" applyBorder="1" applyAlignment="1" applyProtection="1">
      <alignment horizontal="center" vertical="center"/>
      <protection locked="0"/>
    </xf>
    <xf numFmtId="0" fontId="20" fillId="12" borderId="25" xfId="0" applyFont="1" applyFill="1" applyBorder="1" applyAlignment="1">
      <alignment horizontal="center" vertical="center" wrapText="1"/>
    </xf>
    <xf numFmtId="0" fontId="11" fillId="9" borderId="42" xfId="0" applyFont="1" applyFill="1" applyBorder="1" applyAlignment="1">
      <alignment horizontal="center" vertical="center"/>
    </xf>
    <xf numFmtId="0" fontId="2" fillId="7" borderId="44" xfId="0" applyFont="1" applyFill="1" applyBorder="1" applyAlignment="1" applyProtection="1">
      <alignment horizontal="center" vertical="center" wrapText="1"/>
      <protection locked="0"/>
    </xf>
    <xf numFmtId="0" fontId="11" fillId="9" borderId="43" xfId="0" applyFont="1" applyFill="1" applyBorder="1" applyAlignment="1">
      <alignment horizontal="center" vertical="center"/>
    </xf>
    <xf numFmtId="0" fontId="21" fillId="6" borderId="12" xfId="0" applyFont="1" applyFill="1" applyBorder="1" applyAlignment="1">
      <alignment horizontal="center" vertical="center"/>
    </xf>
    <xf numFmtId="0" fontId="2" fillId="7" borderId="45" xfId="0" applyFont="1" applyFill="1" applyBorder="1" applyAlignment="1" applyProtection="1">
      <alignment horizontal="center" vertical="center" wrapText="1"/>
      <protection locked="0"/>
    </xf>
    <xf numFmtId="0" fontId="15" fillId="8" borderId="46" xfId="0" applyFont="1" applyFill="1" applyBorder="1" applyAlignment="1">
      <alignment horizontal="center" vertical="center" wrapText="1"/>
    </xf>
    <xf numFmtId="0" fontId="11" fillId="9" borderId="27" xfId="0" applyFont="1" applyFill="1" applyBorder="1" applyAlignment="1">
      <alignment horizontal="center" vertical="center"/>
    </xf>
    <xf numFmtId="0" fontId="11" fillId="9" borderId="30" xfId="0" applyFont="1" applyFill="1" applyBorder="1" applyAlignment="1">
      <alignment horizontal="center" vertical="center"/>
    </xf>
    <xf numFmtId="0" fontId="2" fillId="7" borderId="30" xfId="0" applyFont="1" applyFill="1" applyBorder="1" applyAlignment="1" applyProtection="1">
      <alignment horizontal="center" vertical="center" wrapText="1"/>
      <protection locked="0"/>
    </xf>
    <xf numFmtId="0" fontId="2" fillId="7" borderId="32" xfId="0" applyFont="1" applyFill="1" applyBorder="1" applyAlignment="1" applyProtection="1">
      <alignment horizontal="center" vertical="center" wrapText="1"/>
      <protection locked="0"/>
    </xf>
    <xf numFmtId="0" fontId="15" fillId="8" borderId="27" xfId="0" applyFont="1" applyFill="1" applyBorder="1" applyAlignment="1">
      <alignment horizontal="center" vertical="center" wrapText="1"/>
    </xf>
    <xf numFmtId="0" fontId="15" fillId="8" borderId="30" xfId="0" applyFont="1" applyFill="1" applyBorder="1" applyAlignment="1">
      <alignment horizontal="center" vertical="center" wrapText="1"/>
    </xf>
    <xf numFmtId="4" fontId="10" fillId="12" borderId="43" xfId="0" applyNumberFormat="1" applyFont="1" applyFill="1" applyBorder="1" applyAlignment="1">
      <alignment horizontal="center" vertical="center" wrapText="1"/>
    </xf>
    <xf numFmtId="4" fontId="10" fillId="12" borderId="9" xfId="0" applyNumberFormat="1" applyFont="1" applyFill="1" applyBorder="1" applyAlignment="1">
      <alignment horizontal="center" vertical="center" wrapText="1"/>
    </xf>
    <xf numFmtId="4" fontId="10" fillId="12" borderId="31" xfId="0" applyNumberFormat="1" applyFont="1" applyFill="1" applyBorder="1" applyAlignment="1">
      <alignment horizontal="center" vertical="center" wrapText="1"/>
    </xf>
    <xf numFmtId="4" fontId="10" fillId="12" borderId="5" xfId="0" applyNumberFormat="1" applyFont="1" applyFill="1" applyBorder="1" applyAlignment="1">
      <alignment horizontal="center" vertical="center" wrapText="1"/>
    </xf>
    <xf numFmtId="4" fontId="10" fillId="12" borderId="0" xfId="0" applyNumberFormat="1" applyFont="1" applyFill="1" applyAlignment="1">
      <alignment horizontal="center" vertical="center" wrapText="1"/>
    </xf>
    <xf numFmtId="4" fontId="10" fillId="12" borderId="7" xfId="0" applyNumberFormat="1" applyFont="1" applyFill="1" applyBorder="1" applyAlignment="1">
      <alignment horizontal="center" vertical="center" wrapText="1"/>
    </xf>
    <xf numFmtId="4" fontId="10" fillId="12" borderId="16" xfId="0" applyNumberFormat="1" applyFont="1" applyFill="1" applyBorder="1" applyAlignment="1">
      <alignment horizontal="center" vertical="center" wrapText="1"/>
    </xf>
    <xf numFmtId="4" fontId="10" fillId="12" borderId="36" xfId="0" applyNumberFormat="1" applyFont="1" applyFill="1" applyBorder="1" applyAlignment="1">
      <alignment horizontal="center" vertical="center" wrapText="1"/>
    </xf>
    <xf numFmtId="4" fontId="10" fillId="12" borderId="17" xfId="0" applyNumberFormat="1" applyFont="1" applyFill="1" applyBorder="1" applyAlignment="1">
      <alignment horizontal="center" vertical="center" wrapText="1"/>
    </xf>
    <xf numFmtId="4" fontId="10" fillId="4" borderId="6" xfId="0" applyNumberFormat="1" applyFont="1" applyFill="1" applyBorder="1" applyAlignment="1" applyProtection="1">
      <alignment horizontal="center" vertical="center" wrapText="1"/>
      <protection locked="0"/>
    </xf>
    <xf numFmtId="0" fontId="18" fillId="9" borderId="39"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8" fillId="9" borderId="34" xfId="0" applyFont="1" applyFill="1" applyBorder="1" applyAlignment="1">
      <alignment horizontal="center" vertical="center" wrapText="1"/>
    </xf>
    <xf numFmtId="4" fontId="10" fillId="2" borderId="39" xfId="0" applyNumberFormat="1" applyFont="1" applyFill="1" applyBorder="1" applyAlignment="1" applyProtection="1">
      <alignment horizontal="center" vertical="center" wrapText="1"/>
      <protection locked="0"/>
    </xf>
    <xf numFmtId="4" fontId="10" fillId="2" borderId="6" xfId="0" applyNumberFormat="1" applyFont="1" applyFill="1" applyBorder="1" applyAlignment="1" applyProtection="1">
      <alignment horizontal="center" vertical="center" wrapText="1"/>
      <protection locked="0"/>
    </xf>
    <xf numFmtId="0" fontId="18" fillId="9" borderId="4" xfId="0" applyFont="1" applyFill="1" applyBorder="1" applyAlignment="1">
      <alignment horizontal="center" vertical="center" wrapText="1"/>
    </xf>
    <xf numFmtId="4" fontId="10" fillId="4" borderId="39" xfId="0" applyNumberFormat="1" applyFont="1" applyFill="1" applyBorder="1" applyAlignment="1" applyProtection="1">
      <alignment horizontal="center" vertical="center" wrapText="1"/>
      <protection locked="0"/>
    </xf>
    <xf numFmtId="0" fontId="3" fillId="6" borderId="24" xfId="0" applyFont="1" applyFill="1" applyBorder="1" applyAlignment="1">
      <alignment horizontal="center" vertical="center" wrapText="1"/>
    </xf>
    <xf numFmtId="0" fontId="3" fillId="6" borderId="23" xfId="0" applyFont="1" applyFill="1" applyBorder="1" applyAlignment="1">
      <alignment horizontal="center" vertical="center" wrapText="1"/>
    </xf>
    <xf numFmtId="3" fontId="23" fillId="8" borderId="16" xfId="0" applyNumberFormat="1" applyFont="1" applyFill="1" applyBorder="1" applyAlignment="1">
      <alignment horizontal="center" vertical="center" wrapText="1"/>
    </xf>
    <xf numFmtId="3" fontId="23" fillId="8" borderId="18" xfId="0" applyNumberFormat="1" applyFont="1" applyFill="1" applyBorder="1" applyAlignment="1">
      <alignment horizontal="center" vertical="center" wrapText="1"/>
    </xf>
    <xf numFmtId="3" fontId="23" fillId="8" borderId="17" xfId="0" applyNumberFormat="1" applyFont="1" applyFill="1" applyBorder="1" applyAlignment="1">
      <alignment horizontal="center" vertical="center" wrapText="1"/>
    </xf>
    <xf numFmtId="0" fontId="18" fillId="9" borderId="26" xfId="0" applyFont="1" applyFill="1" applyBorder="1" applyAlignment="1">
      <alignment horizontal="center" vertical="center" wrapText="1"/>
    </xf>
    <xf numFmtId="0" fontId="20" fillId="6" borderId="27" xfId="0" applyFont="1" applyFill="1" applyBorder="1" applyAlignment="1">
      <alignment horizontal="left" vertical="center" wrapText="1"/>
    </xf>
    <xf numFmtId="0" fontId="1" fillId="4" borderId="24"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5" fillId="12" borderId="25" xfId="0" applyFont="1" applyFill="1" applyBorder="1" applyAlignment="1">
      <alignment horizontal="center" vertical="center" wrapText="1"/>
    </xf>
    <xf numFmtId="0" fontId="25" fillId="12" borderId="23" xfId="0" applyFont="1" applyFill="1" applyBorder="1" applyAlignment="1">
      <alignment horizontal="center" vertical="center" wrapText="1"/>
    </xf>
    <xf numFmtId="0" fontId="18" fillId="9" borderId="4" xfId="0" applyFont="1" applyFill="1" applyBorder="1" applyAlignment="1">
      <alignment horizontal="center" vertical="center"/>
    </xf>
    <xf numFmtId="0" fontId="18" fillId="9" borderId="6" xfId="0" applyFont="1" applyFill="1" applyBorder="1" applyAlignment="1">
      <alignment horizontal="center" vertical="center"/>
    </xf>
    <xf numFmtId="0" fontId="18" fillId="9" borderId="26" xfId="0" applyFont="1" applyFill="1" applyBorder="1" applyAlignment="1">
      <alignment horizontal="center" vertical="center"/>
    </xf>
    <xf numFmtId="164" fontId="26" fillId="12" borderId="16" xfId="0" applyNumberFormat="1" applyFont="1" applyFill="1" applyBorder="1" applyAlignment="1">
      <alignment horizontal="center" vertical="center" wrapText="1"/>
    </xf>
    <xf numFmtId="164" fontId="26" fillId="12" borderId="18" xfId="0" applyNumberFormat="1" applyFont="1" applyFill="1" applyBorder="1" applyAlignment="1">
      <alignment horizontal="center" vertical="center" wrapText="1"/>
    </xf>
    <xf numFmtId="164" fontId="26" fillId="12" borderId="17" xfId="0" applyNumberFormat="1" applyFont="1" applyFill="1" applyBorder="1" applyAlignment="1">
      <alignment horizontal="center" vertical="center" wrapText="1"/>
    </xf>
    <xf numFmtId="4" fontId="10" fillId="2" borderId="41"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18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D13"/>
  <sheetViews>
    <sheetView showGridLines="0" zoomScale="120" zoomScaleNormal="120" workbookViewId="0">
      <selection activeCell="B8" sqref="B8"/>
    </sheetView>
  </sheetViews>
  <sheetFormatPr baseColWidth="10" defaultColWidth="11.5" defaultRowHeight="15" x14ac:dyDescent="0.2"/>
  <cols>
    <col min="1" max="1" width="50.83203125" customWidth="1"/>
    <col min="2" max="2" width="60.83203125" customWidth="1"/>
  </cols>
  <sheetData>
    <row r="1" spans="1:4" ht="45" customHeight="1" x14ac:dyDescent="0.2">
      <c r="A1" s="70" t="s">
        <v>32</v>
      </c>
      <c r="B1" s="71"/>
    </row>
    <row r="2" spans="1:4" ht="20" customHeight="1" x14ac:dyDescent="0.2">
      <c r="A2" s="73" t="s">
        <v>34</v>
      </c>
      <c r="B2" s="30" t="s">
        <v>5</v>
      </c>
      <c r="D2" s="72"/>
    </row>
    <row r="3" spans="1:4" ht="20" customHeight="1" x14ac:dyDescent="0.2">
      <c r="A3" s="74"/>
      <c r="B3" s="30" t="s">
        <v>6</v>
      </c>
      <c r="D3" s="72"/>
    </row>
    <row r="4" spans="1:4" ht="20" customHeight="1" x14ac:dyDescent="0.2">
      <c r="A4" s="74"/>
      <c r="B4" s="30" t="s">
        <v>7</v>
      </c>
      <c r="D4" s="72"/>
    </row>
    <row r="5" spans="1:4" ht="20" customHeight="1" x14ac:dyDescent="0.2">
      <c r="A5" s="75"/>
      <c r="B5" s="30" t="s">
        <v>35</v>
      </c>
      <c r="D5" s="72"/>
    </row>
    <row r="6" spans="1:4" ht="20" customHeight="1" x14ac:dyDescent="0.2">
      <c r="A6" s="34" t="s">
        <v>18</v>
      </c>
      <c r="B6" s="30" t="s">
        <v>17</v>
      </c>
    </row>
    <row r="7" spans="1:4" ht="20" customHeight="1" x14ac:dyDescent="0.2">
      <c r="A7" s="76" t="s">
        <v>8</v>
      </c>
      <c r="B7" s="30" t="s">
        <v>9</v>
      </c>
    </row>
    <row r="8" spans="1:4" ht="20" customHeight="1" x14ac:dyDescent="0.2">
      <c r="A8" s="77"/>
      <c r="B8" s="30" t="s">
        <v>36</v>
      </c>
    </row>
    <row r="9" spans="1:4" ht="20" customHeight="1" x14ac:dyDescent="0.2">
      <c r="A9" s="31" t="s">
        <v>12</v>
      </c>
      <c r="B9" s="31"/>
    </row>
    <row r="10" spans="1:4" x14ac:dyDescent="0.2">
      <c r="A10" s="32" t="s">
        <v>13</v>
      </c>
      <c r="B10" s="33" t="s">
        <v>10</v>
      </c>
    </row>
    <row r="11" spans="1:4" x14ac:dyDescent="0.2">
      <c r="A11" s="33" t="s">
        <v>14</v>
      </c>
      <c r="B11" s="33" t="s">
        <v>11</v>
      </c>
    </row>
    <row r="12" spans="1:4" x14ac:dyDescent="0.2">
      <c r="A12" s="33" t="s">
        <v>30</v>
      </c>
      <c r="B12" s="33"/>
    </row>
    <row r="13" spans="1:4" x14ac:dyDescent="0.2">
      <c r="A13" s="33" t="s">
        <v>15</v>
      </c>
      <c r="B13" s="33"/>
    </row>
  </sheetData>
  <sheetProtection algorithmName="SHA-512" hashValue="pwXYW5mlfRKavY456jKVGIBO0xur5mlWnzo9FLGNNP7hmLBK9hAcFVyTByWAJQ8YhxhDyNlfZ4UBVvH6WtwaWw==" saltValue="vDVYIr12VOAbFh//TaIFcA==" spinCount="100000" sheet="1" objects="1" scenarios="1"/>
  <mergeCells count="4">
    <mergeCell ref="A1:B1"/>
    <mergeCell ref="D2:D5"/>
    <mergeCell ref="A2:A5"/>
    <mergeCell ref="A7:A8"/>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50"/>
  <sheetViews>
    <sheetView showGridLines="0" zoomScale="140" zoomScaleNormal="140" workbookViewId="0">
      <pane xSplit="2" ySplit="1" topLeftCell="C37" activePane="bottomRight" state="frozen"/>
      <selection pane="topRight" activeCell="B1" sqref="B1"/>
      <selection pane="bottomLeft" activeCell="A2" sqref="A2"/>
      <selection pane="bottomRight" activeCell="H46" sqref="D27:K48"/>
    </sheetView>
  </sheetViews>
  <sheetFormatPr baseColWidth="10" defaultColWidth="8.83203125" defaultRowHeight="35" customHeight="1" x14ac:dyDescent="0.2"/>
  <cols>
    <col min="1" max="1" width="15.83203125" style="37" customWidth="1"/>
    <col min="2" max="2" width="70.83203125" style="9" customWidth="1"/>
    <col min="3" max="3" width="2.6640625" style="17" customWidth="1"/>
    <col min="4" max="4" width="10.6640625" style="9" customWidth="1"/>
    <col min="5" max="5" width="14.6640625" style="9"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0" t="s">
        <v>29</v>
      </c>
      <c r="C1" s="11"/>
      <c r="D1" s="123" t="s">
        <v>31</v>
      </c>
      <c r="E1" s="123"/>
      <c r="F1" s="123"/>
      <c r="G1" s="123"/>
      <c r="H1" s="123"/>
      <c r="I1" s="123"/>
      <c r="J1" s="123"/>
      <c r="K1" s="123"/>
    </row>
    <row r="2" spans="1:11" s="4" customFormat="1" ht="10.25" customHeight="1" x14ac:dyDescent="0.2">
      <c r="A2" s="38"/>
      <c r="B2" s="12"/>
      <c r="C2" s="13"/>
      <c r="D2" s="12"/>
      <c r="E2" s="12"/>
      <c r="F2" s="12"/>
      <c r="G2" s="12"/>
      <c r="H2" s="13"/>
    </row>
    <row r="3" spans="1:11" ht="38" customHeight="1" x14ac:dyDescent="0.2">
      <c r="A3" s="39"/>
      <c r="B3" s="35" t="s">
        <v>37</v>
      </c>
      <c r="C3" s="3"/>
      <c r="D3" s="70" t="str">
        <f>'Beoordelen proefopdrachten'!A1</f>
        <v>Afdrukkwaliteit</v>
      </c>
      <c r="E3" s="124"/>
      <c r="F3" s="124"/>
      <c r="G3" s="124"/>
      <c r="H3" s="124"/>
      <c r="I3" s="124"/>
      <c r="J3" s="124"/>
      <c r="K3" s="71"/>
    </row>
    <row r="4" spans="1:11" ht="15" customHeight="1" x14ac:dyDescent="0.2">
      <c r="A4" s="117" t="str">
        <f>'Beoordelen proefopdrachten'!A2</f>
        <v>Balken en teksten</v>
      </c>
      <c r="B4" s="45"/>
      <c r="C4" s="13"/>
      <c r="D4" s="84" t="s">
        <v>3</v>
      </c>
      <c r="E4" s="85"/>
      <c r="F4" s="85"/>
      <c r="G4" s="85"/>
      <c r="H4" s="84" t="s">
        <v>4</v>
      </c>
      <c r="I4" s="85"/>
      <c r="J4" s="85"/>
      <c r="K4" s="115"/>
    </row>
    <row r="5" spans="1:11" ht="12" customHeight="1" x14ac:dyDescent="0.2">
      <c r="A5" s="82"/>
      <c r="B5" s="118" t="str">
        <f>'Beoordelen proefopdrachten'!B2</f>
        <v>Grijswaarden</v>
      </c>
      <c r="C5" s="13"/>
      <c r="D5" s="14" t="s">
        <v>1</v>
      </c>
      <c r="E5" s="7" t="s">
        <v>12</v>
      </c>
      <c r="F5" s="14" t="s">
        <v>2</v>
      </c>
      <c r="G5" s="15" t="s">
        <v>12</v>
      </c>
      <c r="H5" s="14" t="s">
        <v>1</v>
      </c>
      <c r="I5" s="7" t="s">
        <v>12</v>
      </c>
      <c r="J5" s="14" t="s">
        <v>2</v>
      </c>
      <c r="K5" s="21" t="s">
        <v>12</v>
      </c>
    </row>
    <row r="6" spans="1:11" ht="80" customHeight="1" x14ac:dyDescent="0.2">
      <c r="A6" s="82"/>
      <c r="B6" s="119"/>
      <c r="C6" s="13"/>
      <c r="D6" s="104" t="s">
        <v>0</v>
      </c>
      <c r="E6" s="105"/>
      <c r="F6" s="104" t="s">
        <v>0</v>
      </c>
      <c r="G6" s="106"/>
      <c r="H6" s="114" t="s">
        <v>0</v>
      </c>
      <c r="I6" s="114"/>
      <c r="J6" s="114" t="s">
        <v>0</v>
      </c>
      <c r="K6" s="114"/>
    </row>
    <row r="7" spans="1:11" ht="15" customHeight="1" x14ac:dyDescent="0.2">
      <c r="A7" s="82"/>
      <c r="B7" s="46"/>
      <c r="C7" s="13"/>
      <c r="D7" s="84" t="s">
        <v>3</v>
      </c>
      <c r="E7" s="85"/>
      <c r="F7" s="85"/>
      <c r="G7" s="85"/>
      <c r="H7" s="84" t="s">
        <v>4</v>
      </c>
      <c r="I7" s="85"/>
      <c r="J7" s="85"/>
      <c r="K7" s="115"/>
    </row>
    <row r="8" spans="1:11" ht="12" customHeight="1" x14ac:dyDescent="0.2">
      <c r="A8" s="82"/>
      <c r="B8" s="110" t="str">
        <f>'Beoordelen proefopdrachten'!B3</f>
        <v>Lichte tinten</v>
      </c>
      <c r="C8" s="13"/>
      <c r="D8" s="14" t="s">
        <v>1</v>
      </c>
      <c r="E8" s="7" t="s">
        <v>12</v>
      </c>
      <c r="F8" s="14" t="s">
        <v>2</v>
      </c>
      <c r="G8" s="19" t="s">
        <v>12</v>
      </c>
      <c r="H8" s="20" t="s">
        <v>1</v>
      </c>
      <c r="I8" s="21" t="s">
        <v>12</v>
      </c>
      <c r="J8" s="20" t="s">
        <v>2</v>
      </c>
      <c r="K8" s="21" t="s">
        <v>12</v>
      </c>
    </row>
    <row r="9" spans="1:11" ht="80" customHeight="1" x14ac:dyDescent="0.2">
      <c r="A9" s="82"/>
      <c r="B9" s="111"/>
      <c r="C9" s="13"/>
      <c r="D9" s="104" t="s">
        <v>0</v>
      </c>
      <c r="E9" s="105"/>
      <c r="F9" s="104" t="s">
        <v>0</v>
      </c>
      <c r="G9" s="106"/>
      <c r="H9" s="114" t="s">
        <v>0</v>
      </c>
      <c r="I9" s="114"/>
      <c r="J9" s="114" t="s">
        <v>0</v>
      </c>
      <c r="K9" s="114"/>
    </row>
    <row r="10" spans="1:11" ht="15" customHeight="1" x14ac:dyDescent="0.2">
      <c r="A10" s="82"/>
      <c r="B10" s="16"/>
      <c r="C10" s="13"/>
      <c r="D10" s="84" t="s">
        <v>3</v>
      </c>
      <c r="E10" s="85"/>
      <c r="F10" s="85"/>
      <c r="G10" s="85"/>
      <c r="H10" s="84" t="s">
        <v>4</v>
      </c>
      <c r="I10" s="85"/>
      <c r="J10" s="85"/>
      <c r="K10" s="115"/>
    </row>
    <row r="11" spans="1:11" ht="12" customHeight="1" x14ac:dyDescent="0.2">
      <c r="A11" s="82"/>
      <c r="B11" s="118" t="str">
        <f>'Beoordelen proefopdrachten'!B4</f>
        <v>Felle tinten</v>
      </c>
      <c r="C11" s="13"/>
      <c r="D11" s="14" t="s">
        <v>1</v>
      </c>
      <c r="E11" s="7" t="s">
        <v>12</v>
      </c>
      <c r="F11" s="14" t="s">
        <v>2</v>
      </c>
      <c r="G11" s="19" t="s">
        <v>12</v>
      </c>
      <c r="H11" s="20" t="s">
        <v>1</v>
      </c>
      <c r="I11" s="21" t="s">
        <v>12</v>
      </c>
      <c r="J11" s="20" t="s">
        <v>2</v>
      </c>
      <c r="K11" s="21" t="s">
        <v>12</v>
      </c>
    </row>
    <row r="12" spans="1:11" ht="80" customHeight="1" x14ac:dyDescent="0.2">
      <c r="A12" s="82"/>
      <c r="B12" s="119"/>
      <c r="C12" s="13"/>
      <c r="D12" s="104" t="s">
        <v>0</v>
      </c>
      <c r="E12" s="105"/>
      <c r="F12" s="104" t="s">
        <v>0</v>
      </c>
      <c r="G12" s="106"/>
      <c r="H12" s="114" t="s">
        <v>0</v>
      </c>
      <c r="I12" s="114"/>
      <c r="J12" s="114" t="s">
        <v>0</v>
      </c>
      <c r="K12" s="114"/>
    </row>
    <row r="13" spans="1:11" ht="15" customHeight="1" x14ac:dyDescent="0.2">
      <c r="A13" s="82"/>
      <c r="B13" s="18"/>
      <c r="C13" s="13"/>
      <c r="D13" s="84" t="s">
        <v>3</v>
      </c>
      <c r="E13" s="85"/>
      <c r="F13" s="85"/>
      <c r="G13" s="85"/>
      <c r="H13" s="84" t="s">
        <v>4</v>
      </c>
      <c r="I13" s="85"/>
      <c r="J13" s="85"/>
      <c r="K13" s="115"/>
    </row>
    <row r="14" spans="1:11" ht="12" customHeight="1" x14ac:dyDescent="0.2">
      <c r="A14" s="82"/>
      <c r="B14" s="121" t="str">
        <f>'Beoordelen proefopdrachten'!B5</f>
        <v>Teksten in kleur</v>
      </c>
      <c r="C14" s="13"/>
      <c r="D14" s="14" t="s">
        <v>1</v>
      </c>
      <c r="E14" s="7" t="s">
        <v>12</v>
      </c>
      <c r="F14" s="14" t="s">
        <v>2</v>
      </c>
      <c r="G14" s="19" t="s">
        <v>12</v>
      </c>
      <c r="H14" s="20" t="s">
        <v>1</v>
      </c>
      <c r="I14" s="21" t="s">
        <v>12</v>
      </c>
      <c r="J14" s="20" t="s">
        <v>2</v>
      </c>
      <c r="K14" s="21" t="s">
        <v>12</v>
      </c>
    </row>
    <row r="15" spans="1:11" ht="80" customHeight="1" thickBot="1" x14ac:dyDescent="0.25">
      <c r="A15" s="83"/>
      <c r="B15" s="122"/>
      <c r="C15" s="13"/>
      <c r="D15" s="107" t="s">
        <v>0</v>
      </c>
      <c r="E15" s="108"/>
      <c r="F15" s="107" t="s">
        <v>0</v>
      </c>
      <c r="G15" s="108"/>
      <c r="H15" s="107" t="s">
        <v>0</v>
      </c>
      <c r="I15" s="107"/>
      <c r="J15" s="107" t="s">
        <v>0</v>
      </c>
      <c r="K15" s="107"/>
    </row>
    <row r="16" spans="1:11" ht="15" customHeight="1" x14ac:dyDescent="0.2">
      <c r="A16" s="78" t="str">
        <f>'Beoordelen proefopdrachten'!A6</f>
        <v>Logo</v>
      </c>
      <c r="B16" s="47"/>
      <c r="C16" s="13"/>
      <c r="D16" s="84" t="s">
        <v>3</v>
      </c>
      <c r="E16" s="85"/>
      <c r="F16" s="85"/>
      <c r="G16" s="85"/>
      <c r="H16" s="84" t="s">
        <v>4</v>
      </c>
      <c r="I16" s="85"/>
      <c r="J16" s="85"/>
      <c r="K16" s="115"/>
    </row>
    <row r="17" spans="1:11" ht="15" customHeight="1" x14ac:dyDescent="0.2">
      <c r="A17" s="116"/>
      <c r="B17" s="109" t="str">
        <f>'Beoordelen proefopdrachten'!B6</f>
        <v>Kleur/contrast</v>
      </c>
      <c r="C17" s="13"/>
      <c r="D17" s="14" t="s">
        <v>1</v>
      </c>
      <c r="E17" s="7" t="s">
        <v>12</v>
      </c>
      <c r="F17" s="14" t="s">
        <v>2</v>
      </c>
      <c r="G17" s="19" t="s">
        <v>12</v>
      </c>
      <c r="H17" s="20" t="s">
        <v>1</v>
      </c>
      <c r="I17" s="21" t="s">
        <v>12</v>
      </c>
      <c r="J17" s="20" t="s">
        <v>2</v>
      </c>
      <c r="K17" s="21" t="s">
        <v>12</v>
      </c>
    </row>
    <row r="18" spans="1:11" ht="80" customHeight="1" thickBot="1" x14ac:dyDescent="0.25">
      <c r="A18" s="80"/>
      <c r="B18" s="87"/>
      <c r="C18" s="13"/>
      <c r="D18" s="107" t="s">
        <v>0</v>
      </c>
      <c r="E18" s="108"/>
      <c r="F18" s="107" t="s">
        <v>0</v>
      </c>
      <c r="G18" s="108"/>
      <c r="H18" s="107" t="s">
        <v>0</v>
      </c>
      <c r="I18" s="107"/>
      <c r="J18" s="107" t="s">
        <v>0</v>
      </c>
      <c r="K18" s="107"/>
    </row>
    <row r="19" spans="1:11" ht="15" customHeight="1" x14ac:dyDescent="0.2">
      <c r="A19" s="81" t="str">
        <f>'Beoordelen proefopdrachten'!A7</f>
        <v>Algemeen</v>
      </c>
      <c r="B19" s="47"/>
      <c r="C19" s="13"/>
      <c r="D19" s="102" t="s">
        <v>3</v>
      </c>
      <c r="E19" s="103"/>
      <c r="F19" s="103"/>
      <c r="G19" s="103"/>
      <c r="H19" s="102" t="s">
        <v>4</v>
      </c>
      <c r="I19" s="103"/>
      <c r="J19" s="103"/>
      <c r="K19" s="112"/>
    </row>
    <row r="20" spans="1:11" ht="15" customHeight="1" x14ac:dyDescent="0.2">
      <c r="A20" s="82"/>
      <c r="B20" s="109" t="str">
        <f>'Beoordelen proefopdrachten'!B7</f>
        <v>Strepen</v>
      </c>
      <c r="C20" s="13"/>
      <c r="D20" s="14" t="s">
        <v>1</v>
      </c>
      <c r="E20" s="7" t="s">
        <v>12</v>
      </c>
      <c r="F20" s="14" t="s">
        <v>2</v>
      </c>
      <c r="G20" s="19" t="s">
        <v>12</v>
      </c>
      <c r="H20" s="20" t="s">
        <v>1</v>
      </c>
      <c r="I20" s="21" t="s">
        <v>12</v>
      </c>
      <c r="J20" s="20" t="s">
        <v>2</v>
      </c>
      <c r="K20" s="21" t="s">
        <v>12</v>
      </c>
    </row>
    <row r="21" spans="1:11" ht="80" customHeight="1" x14ac:dyDescent="0.2">
      <c r="A21" s="82"/>
      <c r="B21" s="109"/>
      <c r="C21" s="13"/>
      <c r="D21" s="104" t="s">
        <v>0</v>
      </c>
      <c r="E21" s="105"/>
      <c r="F21" s="104" t="s">
        <v>0</v>
      </c>
      <c r="G21" s="106"/>
      <c r="H21" s="113" t="s">
        <v>0</v>
      </c>
      <c r="I21" s="114"/>
      <c r="J21" s="113" t="s">
        <v>0</v>
      </c>
      <c r="K21" s="114"/>
    </row>
    <row r="22" spans="1:11" ht="15" customHeight="1" x14ac:dyDescent="0.2">
      <c r="A22" s="82"/>
      <c r="B22" s="48"/>
      <c r="C22" s="13"/>
      <c r="D22" s="84" t="s">
        <v>3</v>
      </c>
      <c r="E22" s="85"/>
      <c r="F22" s="85"/>
      <c r="G22" s="85"/>
      <c r="H22" s="84" t="s">
        <v>4</v>
      </c>
      <c r="I22" s="85"/>
      <c r="J22" s="85"/>
      <c r="K22" s="115"/>
    </row>
    <row r="23" spans="1:11" ht="15" customHeight="1" x14ac:dyDescent="0.2">
      <c r="A23" s="82"/>
      <c r="B23" s="109" t="str">
        <f>'Beoordelen proefopdrachten'!B8</f>
        <v>Recht</v>
      </c>
      <c r="C23" s="13"/>
      <c r="D23" s="14" t="s">
        <v>1</v>
      </c>
      <c r="E23" s="7" t="s">
        <v>12</v>
      </c>
      <c r="F23" s="14" t="s">
        <v>2</v>
      </c>
      <c r="G23" s="19" t="s">
        <v>12</v>
      </c>
      <c r="H23" s="20" t="s">
        <v>1</v>
      </c>
      <c r="I23" s="21" t="s">
        <v>12</v>
      </c>
      <c r="J23" s="20" t="s">
        <v>2</v>
      </c>
      <c r="K23" s="21" t="s">
        <v>12</v>
      </c>
    </row>
    <row r="24" spans="1:11" ht="80" customHeight="1" thickBot="1" x14ac:dyDescent="0.25">
      <c r="A24" s="83"/>
      <c r="B24" s="87"/>
      <c r="C24" s="13"/>
      <c r="D24" s="107" t="s">
        <v>0</v>
      </c>
      <c r="E24" s="108"/>
      <c r="F24" s="107" t="s">
        <v>0</v>
      </c>
      <c r="G24" s="108"/>
      <c r="H24" s="107" t="s">
        <v>0</v>
      </c>
      <c r="I24" s="107"/>
      <c r="J24" s="107" t="s">
        <v>0</v>
      </c>
      <c r="K24" s="107"/>
    </row>
    <row r="25" spans="1:11" ht="15" customHeight="1" x14ac:dyDescent="0.2">
      <c r="A25" s="97"/>
      <c r="B25" s="98"/>
      <c r="C25" s="13"/>
      <c r="D25" s="99"/>
      <c r="E25" s="100"/>
      <c r="F25" s="100"/>
      <c r="G25" s="100"/>
      <c r="H25" s="100"/>
      <c r="I25" s="100"/>
      <c r="J25" s="100"/>
      <c r="K25" s="101"/>
    </row>
    <row r="26" spans="1:11" ht="15" customHeight="1" x14ac:dyDescent="0.2">
      <c r="H26" s="17"/>
    </row>
    <row r="27" spans="1:11" ht="38" customHeight="1" x14ac:dyDescent="0.2">
      <c r="A27" s="39"/>
      <c r="B27" s="35" t="s">
        <v>38</v>
      </c>
      <c r="C27" s="3"/>
      <c r="D27" s="70" t="str">
        <f>'Beoordelen proefopdrachten'!A1</f>
        <v>Afdrukkwaliteit</v>
      </c>
      <c r="E27" s="124"/>
      <c r="F27" s="124"/>
      <c r="G27" s="124"/>
      <c r="H27" s="124"/>
      <c r="I27" s="124"/>
      <c r="J27" s="124"/>
      <c r="K27" s="71"/>
    </row>
    <row r="28" spans="1:11" ht="15" customHeight="1" x14ac:dyDescent="0.2">
      <c r="A28" s="120" t="str">
        <f>'Beoordelen proefopdrachten'!A2</f>
        <v>Balken en teksten</v>
      </c>
      <c r="B28" s="49"/>
      <c r="C28" s="13"/>
      <c r="D28" s="84" t="s">
        <v>3</v>
      </c>
      <c r="E28" s="85"/>
      <c r="F28" s="85"/>
      <c r="G28" s="85"/>
      <c r="H28" s="88"/>
      <c r="I28" s="89"/>
      <c r="J28" s="89"/>
      <c r="K28" s="90"/>
    </row>
    <row r="29" spans="1:11" ht="12" customHeight="1" x14ac:dyDescent="0.2">
      <c r="A29" s="82"/>
      <c r="B29" s="118" t="str">
        <f>'Beoordelen proefopdrachten'!B2</f>
        <v>Grijswaarden</v>
      </c>
      <c r="C29" s="13"/>
      <c r="D29" s="14" t="s">
        <v>1</v>
      </c>
      <c r="E29" s="7" t="s">
        <v>12</v>
      </c>
      <c r="F29" s="14" t="s">
        <v>2</v>
      </c>
      <c r="G29" s="15" t="s">
        <v>12</v>
      </c>
      <c r="H29" s="91"/>
      <c r="I29" s="92"/>
      <c r="J29" s="92"/>
      <c r="K29" s="93"/>
    </row>
    <row r="30" spans="1:11" ht="80" customHeight="1" x14ac:dyDescent="0.2">
      <c r="A30" s="82"/>
      <c r="B30" s="119"/>
      <c r="C30" s="13"/>
      <c r="D30" s="104" t="s">
        <v>0</v>
      </c>
      <c r="E30" s="105"/>
      <c r="F30" s="104" t="s">
        <v>0</v>
      </c>
      <c r="G30" s="106"/>
      <c r="H30" s="94"/>
      <c r="I30" s="95"/>
      <c r="J30" s="95"/>
      <c r="K30" s="96"/>
    </row>
    <row r="31" spans="1:11" ht="15" customHeight="1" x14ac:dyDescent="0.2">
      <c r="A31" s="82"/>
      <c r="B31" s="46"/>
      <c r="C31" s="13"/>
      <c r="D31" s="84" t="s">
        <v>3</v>
      </c>
      <c r="E31" s="85"/>
      <c r="F31" s="85"/>
      <c r="G31" s="85"/>
      <c r="H31" s="88"/>
      <c r="I31" s="89"/>
      <c r="J31" s="89"/>
      <c r="K31" s="90"/>
    </row>
    <row r="32" spans="1:11" ht="12" customHeight="1" x14ac:dyDescent="0.2">
      <c r="A32" s="82"/>
      <c r="B32" s="110" t="str">
        <f>'Beoordelen proefopdrachten'!B3</f>
        <v>Lichte tinten</v>
      </c>
      <c r="C32" s="13"/>
      <c r="D32" s="14" t="s">
        <v>1</v>
      </c>
      <c r="E32" s="7" t="s">
        <v>12</v>
      </c>
      <c r="F32" s="14" t="s">
        <v>2</v>
      </c>
      <c r="G32" s="19" t="s">
        <v>12</v>
      </c>
      <c r="H32" s="91"/>
      <c r="I32" s="92"/>
      <c r="J32" s="92"/>
      <c r="K32" s="93"/>
    </row>
    <row r="33" spans="1:11" ht="80" customHeight="1" x14ac:dyDescent="0.2">
      <c r="A33" s="82"/>
      <c r="B33" s="111"/>
      <c r="C33" s="13"/>
      <c r="D33" s="104" t="s">
        <v>0</v>
      </c>
      <c r="E33" s="105"/>
      <c r="F33" s="104" t="s">
        <v>0</v>
      </c>
      <c r="G33" s="106"/>
      <c r="H33" s="94"/>
      <c r="I33" s="95"/>
      <c r="J33" s="95"/>
      <c r="K33" s="96"/>
    </row>
    <row r="34" spans="1:11" ht="15" customHeight="1" x14ac:dyDescent="0.2">
      <c r="A34" s="82"/>
      <c r="B34" s="16"/>
      <c r="C34" s="13"/>
      <c r="D34" s="84" t="s">
        <v>3</v>
      </c>
      <c r="E34" s="85"/>
      <c r="F34" s="85"/>
      <c r="G34" s="85"/>
      <c r="H34" s="88"/>
      <c r="I34" s="89"/>
      <c r="J34" s="89"/>
      <c r="K34" s="90"/>
    </row>
    <row r="35" spans="1:11" ht="12" customHeight="1" x14ac:dyDescent="0.2">
      <c r="A35" s="82"/>
      <c r="B35" s="118" t="str">
        <f>'Beoordelen proefopdrachten'!B4</f>
        <v>Felle tinten</v>
      </c>
      <c r="C35" s="13"/>
      <c r="D35" s="14" t="s">
        <v>1</v>
      </c>
      <c r="E35" s="7" t="s">
        <v>12</v>
      </c>
      <c r="F35" s="14" t="s">
        <v>2</v>
      </c>
      <c r="G35" s="19" t="s">
        <v>12</v>
      </c>
      <c r="H35" s="91"/>
      <c r="I35" s="92"/>
      <c r="J35" s="92"/>
      <c r="K35" s="93"/>
    </row>
    <row r="36" spans="1:11" ht="80" customHeight="1" x14ac:dyDescent="0.2">
      <c r="A36" s="82"/>
      <c r="B36" s="119"/>
      <c r="C36" s="13"/>
      <c r="D36" s="104" t="s">
        <v>0</v>
      </c>
      <c r="E36" s="105"/>
      <c r="F36" s="104" t="s">
        <v>0</v>
      </c>
      <c r="G36" s="106"/>
      <c r="H36" s="94"/>
      <c r="I36" s="95"/>
      <c r="J36" s="95"/>
      <c r="K36" s="96"/>
    </row>
    <row r="37" spans="1:11" ht="15" customHeight="1" x14ac:dyDescent="0.2">
      <c r="A37" s="82"/>
      <c r="B37" s="18"/>
      <c r="C37" s="13"/>
      <c r="D37" s="84" t="s">
        <v>3</v>
      </c>
      <c r="E37" s="85"/>
      <c r="F37" s="85"/>
      <c r="G37" s="85"/>
      <c r="H37" s="88"/>
      <c r="I37" s="89"/>
      <c r="J37" s="89"/>
      <c r="K37" s="90"/>
    </row>
    <row r="38" spans="1:11" ht="12" customHeight="1" x14ac:dyDescent="0.2">
      <c r="A38" s="82"/>
      <c r="B38" s="121" t="str">
        <f>'Beoordelen proefopdrachten'!B5</f>
        <v>Teksten in kleur</v>
      </c>
      <c r="C38" s="13"/>
      <c r="D38" s="14" t="s">
        <v>1</v>
      </c>
      <c r="E38" s="7" t="s">
        <v>12</v>
      </c>
      <c r="F38" s="14" t="s">
        <v>2</v>
      </c>
      <c r="G38" s="19" t="s">
        <v>12</v>
      </c>
      <c r="H38" s="91"/>
      <c r="I38" s="92"/>
      <c r="J38" s="92"/>
      <c r="K38" s="93"/>
    </row>
    <row r="39" spans="1:11" ht="80" customHeight="1" thickBot="1" x14ac:dyDescent="0.25">
      <c r="A39" s="83"/>
      <c r="B39" s="122"/>
      <c r="C39" s="13"/>
      <c r="D39" s="107" t="s">
        <v>0</v>
      </c>
      <c r="E39" s="108"/>
      <c r="F39" s="107" t="s">
        <v>0</v>
      </c>
      <c r="G39" s="108"/>
      <c r="H39" s="94"/>
      <c r="I39" s="95"/>
      <c r="J39" s="95"/>
      <c r="K39" s="96"/>
    </row>
    <row r="40" spans="1:11" ht="15" customHeight="1" x14ac:dyDescent="0.2">
      <c r="A40" s="78" t="str">
        <f>'Beoordelen proefopdrachten'!A6</f>
        <v>Logo</v>
      </c>
      <c r="B40" s="47"/>
      <c r="C40" s="13"/>
      <c r="D40" s="84" t="s">
        <v>3</v>
      </c>
      <c r="E40" s="85"/>
      <c r="F40" s="85"/>
      <c r="G40" s="85"/>
      <c r="H40" s="88"/>
      <c r="I40" s="89"/>
      <c r="J40" s="89"/>
      <c r="K40" s="90"/>
    </row>
    <row r="41" spans="1:11" ht="15" customHeight="1" x14ac:dyDescent="0.2">
      <c r="A41" s="79"/>
      <c r="B41" s="86" t="str">
        <f>'Beoordelen proefopdrachten'!B6</f>
        <v>Kleur/contrast</v>
      </c>
      <c r="C41" s="13"/>
      <c r="D41" s="14" t="s">
        <v>1</v>
      </c>
      <c r="E41" s="7" t="s">
        <v>12</v>
      </c>
      <c r="F41" s="14" t="s">
        <v>2</v>
      </c>
      <c r="G41" s="19" t="s">
        <v>12</v>
      </c>
      <c r="H41" s="91"/>
      <c r="I41" s="92"/>
      <c r="J41" s="92"/>
      <c r="K41" s="93"/>
    </row>
    <row r="42" spans="1:11" ht="80" customHeight="1" thickBot="1" x14ac:dyDescent="0.25">
      <c r="A42" s="80"/>
      <c r="B42" s="87"/>
      <c r="C42" s="13"/>
      <c r="D42" s="107" t="s">
        <v>0</v>
      </c>
      <c r="E42" s="108"/>
      <c r="F42" s="107" t="s">
        <v>0</v>
      </c>
      <c r="G42" s="108"/>
      <c r="H42" s="94"/>
      <c r="I42" s="95"/>
      <c r="J42" s="95"/>
      <c r="K42" s="96"/>
    </row>
    <row r="43" spans="1:11" ht="15" customHeight="1" x14ac:dyDescent="0.2">
      <c r="A43" s="81" t="str">
        <f>'Beoordelen proefopdrachten'!A7</f>
        <v>Algemeen</v>
      </c>
      <c r="B43" s="47"/>
      <c r="C43" s="13"/>
      <c r="D43" s="102" t="s">
        <v>3</v>
      </c>
      <c r="E43" s="103"/>
      <c r="F43" s="103"/>
      <c r="G43" s="103"/>
      <c r="H43" s="88"/>
      <c r="I43" s="89"/>
      <c r="J43" s="89"/>
      <c r="K43" s="90"/>
    </row>
    <row r="44" spans="1:11" ht="15" customHeight="1" x14ac:dyDescent="0.2">
      <c r="A44" s="82"/>
      <c r="B44" s="86" t="str">
        <f>'Beoordelen proefopdrachten'!B7</f>
        <v>Strepen</v>
      </c>
      <c r="C44" s="13"/>
      <c r="D44" s="14" t="s">
        <v>1</v>
      </c>
      <c r="E44" s="7" t="s">
        <v>12</v>
      </c>
      <c r="F44" s="14" t="s">
        <v>2</v>
      </c>
      <c r="G44" s="19" t="s">
        <v>12</v>
      </c>
      <c r="H44" s="91"/>
      <c r="I44" s="92"/>
      <c r="J44" s="92"/>
      <c r="K44" s="93"/>
    </row>
    <row r="45" spans="1:11" ht="80" customHeight="1" x14ac:dyDescent="0.2">
      <c r="A45" s="82"/>
      <c r="B45" s="86"/>
      <c r="C45" s="13"/>
      <c r="D45" s="104" t="s">
        <v>0</v>
      </c>
      <c r="E45" s="105"/>
      <c r="F45" s="104" t="s">
        <v>0</v>
      </c>
      <c r="G45" s="106"/>
      <c r="H45" s="94"/>
      <c r="I45" s="95"/>
      <c r="J45" s="95"/>
      <c r="K45" s="96"/>
    </row>
    <row r="46" spans="1:11" ht="15" customHeight="1" x14ac:dyDescent="0.2">
      <c r="A46" s="82"/>
      <c r="B46" s="50"/>
      <c r="C46" s="13"/>
      <c r="D46" s="84" t="s">
        <v>3</v>
      </c>
      <c r="E46" s="85"/>
      <c r="F46" s="85"/>
      <c r="G46" s="85"/>
      <c r="H46" s="88"/>
      <c r="I46" s="89"/>
      <c r="J46" s="89"/>
      <c r="K46" s="90"/>
    </row>
    <row r="47" spans="1:11" ht="15" customHeight="1" x14ac:dyDescent="0.2">
      <c r="A47" s="82"/>
      <c r="B47" s="86" t="str">
        <f>'Beoordelen proefopdrachten'!B8</f>
        <v>Recht</v>
      </c>
      <c r="C47" s="13"/>
      <c r="D47" s="14" t="s">
        <v>1</v>
      </c>
      <c r="E47" s="7" t="s">
        <v>12</v>
      </c>
      <c r="F47" s="14" t="s">
        <v>2</v>
      </c>
      <c r="G47" s="19" t="s">
        <v>12</v>
      </c>
      <c r="H47" s="91"/>
      <c r="I47" s="92"/>
      <c r="J47" s="92"/>
      <c r="K47" s="93"/>
    </row>
    <row r="48" spans="1:11" ht="80" customHeight="1" thickBot="1" x14ac:dyDescent="0.25">
      <c r="A48" s="83"/>
      <c r="B48" s="87"/>
      <c r="C48" s="13"/>
      <c r="D48" s="107" t="s">
        <v>0</v>
      </c>
      <c r="E48" s="108"/>
      <c r="F48" s="107" t="s">
        <v>0</v>
      </c>
      <c r="G48" s="108"/>
      <c r="H48" s="94"/>
      <c r="I48" s="95"/>
      <c r="J48" s="95"/>
      <c r="K48" s="96"/>
    </row>
    <row r="49" spans="1:11" ht="15" customHeight="1" x14ac:dyDescent="0.2">
      <c r="A49" s="97"/>
      <c r="B49" s="98"/>
      <c r="C49" s="13"/>
      <c r="D49" s="99"/>
      <c r="E49" s="100"/>
      <c r="F49" s="100"/>
      <c r="G49" s="100"/>
      <c r="H49" s="100"/>
      <c r="I49" s="100"/>
      <c r="J49" s="100"/>
      <c r="K49" s="101"/>
    </row>
    <row r="50" spans="1:11" ht="15" customHeight="1" x14ac:dyDescent="0.2">
      <c r="H50" s="17"/>
    </row>
  </sheetData>
  <sheetProtection algorithmName="SHA-512" hashValue="PmO1+ZpVnbOuxIKZKSlHhwkQjFBM9ZV3L27uRAKwdazkZ/6XvQmJl1ZS8owaAPGkOCSL5hfkGngZTdsSayl+XA==" saltValue="amgDlgHyN7ZxsSFBHe2R+g==" spinCount="100000" sheet="1" objects="1" scenarios="1"/>
  <dataConsolidate/>
  <mergeCells count="97">
    <mergeCell ref="D1:K1"/>
    <mergeCell ref="J9:K9"/>
    <mergeCell ref="B11:B12"/>
    <mergeCell ref="B14:B15"/>
    <mergeCell ref="H4:K4"/>
    <mergeCell ref="H6:I6"/>
    <mergeCell ref="H13:K13"/>
    <mergeCell ref="H15:I15"/>
    <mergeCell ref="J15:K15"/>
    <mergeCell ref="H10:K10"/>
    <mergeCell ref="H12:I12"/>
    <mergeCell ref="J12:K12"/>
    <mergeCell ref="D10:G10"/>
    <mergeCell ref="D9:E9"/>
    <mergeCell ref="D3:K3"/>
    <mergeCell ref="D4:G4"/>
    <mergeCell ref="F12:G12"/>
    <mergeCell ref="H9:I9"/>
    <mergeCell ref="D15:E15"/>
    <mergeCell ref="B38:B39"/>
    <mergeCell ref="D39:E39"/>
    <mergeCell ref="F39:G39"/>
    <mergeCell ref="B35:B36"/>
    <mergeCell ref="D36:E36"/>
    <mergeCell ref="F36:G36"/>
    <mergeCell ref="D13:G13"/>
    <mergeCell ref="D27:K27"/>
    <mergeCell ref="D37:G37"/>
    <mergeCell ref="A4:A15"/>
    <mergeCell ref="H7:K7"/>
    <mergeCell ref="A25:B25"/>
    <mergeCell ref="D25:K25"/>
    <mergeCell ref="D28:G28"/>
    <mergeCell ref="A28:A39"/>
    <mergeCell ref="D34:G34"/>
    <mergeCell ref="D6:E6"/>
    <mergeCell ref="B5:B6"/>
    <mergeCell ref="B8:B9"/>
    <mergeCell ref="F15:G15"/>
    <mergeCell ref="J6:K6"/>
    <mergeCell ref="D7:G7"/>
    <mergeCell ref="F6:G6"/>
    <mergeCell ref="F9:G9"/>
    <mergeCell ref="D12:E12"/>
    <mergeCell ref="H22:K22"/>
    <mergeCell ref="A16:A18"/>
    <mergeCell ref="D16:G16"/>
    <mergeCell ref="H16:K16"/>
    <mergeCell ref="B17:B18"/>
    <mergeCell ref="D18:E18"/>
    <mergeCell ref="F18:G18"/>
    <mergeCell ref="H18:I18"/>
    <mergeCell ref="J18:K18"/>
    <mergeCell ref="H19:K19"/>
    <mergeCell ref="B20:B21"/>
    <mergeCell ref="D21:E21"/>
    <mergeCell ref="F21:G21"/>
    <mergeCell ref="H21:I21"/>
    <mergeCell ref="J21:K21"/>
    <mergeCell ref="A19:A24"/>
    <mergeCell ref="D31:G31"/>
    <mergeCell ref="B32:B33"/>
    <mergeCell ref="D33:E33"/>
    <mergeCell ref="F33:G33"/>
    <mergeCell ref="D19:G19"/>
    <mergeCell ref="D22:G22"/>
    <mergeCell ref="B29:B30"/>
    <mergeCell ref="D30:E30"/>
    <mergeCell ref="F30:G30"/>
    <mergeCell ref="B23:B24"/>
    <mergeCell ref="D24:E24"/>
    <mergeCell ref="F24:G24"/>
    <mergeCell ref="H24:I24"/>
    <mergeCell ref="J24:K24"/>
    <mergeCell ref="A49:B49"/>
    <mergeCell ref="D49:K49"/>
    <mergeCell ref="D43:G43"/>
    <mergeCell ref="B44:B45"/>
    <mergeCell ref="D45:E45"/>
    <mergeCell ref="F45:G45"/>
    <mergeCell ref="D46:G46"/>
    <mergeCell ref="B47:B48"/>
    <mergeCell ref="D48:E48"/>
    <mergeCell ref="F48:G48"/>
    <mergeCell ref="A40:A42"/>
    <mergeCell ref="A43:A48"/>
    <mergeCell ref="D40:G40"/>
    <mergeCell ref="B41:B42"/>
    <mergeCell ref="H28:K30"/>
    <mergeCell ref="H31:K33"/>
    <mergeCell ref="H34:K36"/>
    <mergeCell ref="H37:K39"/>
    <mergeCell ref="H40:K42"/>
    <mergeCell ref="H43:K45"/>
    <mergeCell ref="H46:K48"/>
    <mergeCell ref="D42:E42"/>
    <mergeCell ref="F42:G42"/>
  </mergeCells>
  <phoneticPr fontId="5" type="noConversion"/>
  <conditionalFormatting sqref="F21">
    <cfRule type="containsText" dxfId="184" priority="60" operator="containsText" text="onvoldoende">
      <formula>NOT(ISERROR(SEARCH("onvoldoende",F21)))</formula>
    </cfRule>
  </conditionalFormatting>
  <conditionalFormatting sqref="D21">
    <cfRule type="containsText" dxfId="183" priority="59" operator="containsText" text="onvoldoende">
      <formula>NOT(ISERROR(SEARCH("onvoldoende",D21)))</formula>
    </cfRule>
  </conditionalFormatting>
  <conditionalFormatting sqref="J21">
    <cfRule type="containsText" dxfId="182" priority="58" operator="containsText" text="onvoldoende">
      <formula>NOT(ISERROR(SEARCH("onvoldoende",J21)))</formula>
    </cfRule>
  </conditionalFormatting>
  <conditionalFormatting sqref="H21">
    <cfRule type="containsText" dxfId="181" priority="57" operator="containsText" text="onvoldoende">
      <formula>NOT(ISERROR(SEARCH("onvoldoende",H21)))</formula>
    </cfRule>
  </conditionalFormatting>
  <conditionalFormatting sqref="F24">
    <cfRule type="containsText" dxfId="180" priority="56" operator="containsText" text="onvoldoende">
      <formula>NOT(ISERROR(SEARCH("onvoldoende",F24)))</formula>
    </cfRule>
  </conditionalFormatting>
  <conditionalFormatting sqref="D24">
    <cfRule type="containsText" dxfId="179" priority="55" operator="containsText" text="onvoldoende">
      <formula>NOT(ISERROR(SEARCH("onvoldoende",D24)))</formula>
    </cfRule>
  </conditionalFormatting>
  <conditionalFormatting sqref="J24">
    <cfRule type="containsText" dxfId="178" priority="54" operator="containsText" text="onvoldoende">
      <formula>NOT(ISERROR(SEARCH("onvoldoende",J24)))</formula>
    </cfRule>
  </conditionalFormatting>
  <conditionalFormatting sqref="H24">
    <cfRule type="containsText" dxfId="177" priority="53" operator="containsText" text="onvoldoende">
      <formula>NOT(ISERROR(SEARCH("onvoldoende",H24)))</formula>
    </cfRule>
  </conditionalFormatting>
  <conditionalFormatting sqref="J6">
    <cfRule type="containsText" dxfId="176" priority="102" operator="containsText" text="onvoldoende">
      <formula>NOT(ISERROR(SEARCH("onvoldoende",J6)))</formula>
    </cfRule>
  </conditionalFormatting>
  <conditionalFormatting sqref="H6">
    <cfRule type="containsText" dxfId="175" priority="101" operator="containsText" text="onvoldoende">
      <formula>NOT(ISERROR(SEARCH("onvoldoende",H6)))</formula>
    </cfRule>
  </conditionalFormatting>
  <conditionalFormatting sqref="F9">
    <cfRule type="containsText" dxfId="174" priority="100" operator="containsText" text="onvoldoende">
      <formula>NOT(ISERROR(SEARCH("onvoldoende",F9)))</formula>
    </cfRule>
  </conditionalFormatting>
  <conditionalFormatting sqref="D9">
    <cfRule type="containsText" dxfId="173" priority="99" operator="containsText" text="onvoldoende">
      <formula>NOT(ISERROR(SEARCH("onvoldoende",D9)))</formula>
    </cfRule>
  </conditionalFormatting>
  <conditionalFormatting sqref="J9">
    <cfRule type="containsText" dxfId="172" priority="98" operator="containsText" text="onvoldoende">
      <formula>NOT(ISERROR(SEARCH("onvoldoende",J9)))</formula>
    </cfRule>
  </conditionalFormatting>
  <conditionalFormatting sqref="H9">
    <cfRule type="containsText" dxfId="171" priority="97" operator="containsText" text="onvoldoende">
      <formula>NOT(ISERROR(SEARCH("onvoldoende",H9)))</formula>
    </cfRule>
  </conditionalFormatting>
  <conditionalFormatting sqref="F6">
    <cfRule type="containsText" dxfId="170" priority="104" operator="containsText" text="onvoldoende">
      <formula>NOT(ISERROR(SEARCH("onvoldoende",F6)))</formula>
    </cfRule>
  </conditionalFormatting>
  <conditionalFormatting sqref="D6">
    <cfRule type="containsText" dxfId="169" priority="103" operator="containsText" text="onvoldoende">
      <formula>NOT(ISERROR(SEARCH("onvoldoende",D6)))</formula>
    </cfRule>
  </conditionalFormatting>
  <conditionalFormatting sqref="J15">
    <cfRule type="containsText" dxfId="168" priority="90" operator="containsText" text="onvoldoende">
      <formula>NOT(ISERROR(SEARCH("onvoldoende",J15)))</formula>
    </cfRule>
  </conditionalFormatting>
  <conditionalFormatting sqref="H15">
    <cfRule type="containsText" dxfId="167" priority="89" operator="containsText" text="onvoldoende">
      <formula>NOT(ISERROR(SEARCH("onvoldoende",H15)))</formula>
    </cfRule>
  </conditionalFormatting>
  <conditionalFormatting sqref="F15">
    <cfRule type="containsText" dxfId="166" priority="92" operator="containsText" text="onvoldoende">
      <formula>NOT(ISERROR(SEARCH("onvoldoende",F15)))</formula>
    </cfRule>
  </conditionalFormatting>
  <conditionalFormatting sqref="D15">
    <cfRule type="containsText" dxfId="165" priority="91" operator="containsText" text="onvoldoende">
      <formula>NOT(ISERROR(SEARCH("onvoldoende",D15)))</formula>
    </cfRule>
  </conditionalFormatting>
  <conditionalFormatting sqref="J12">
    <cfRule type="containsText" dxfId="164" priority="94" operator="containsText" text="onvoldoende">
      <formula>NOT(ISERROR(SEARCH("onvoldoende",J12)))</formula>
    </cfRule>
  </conditionalFormatting>
  <conditionalFormatting sqref="H12">
    <cfRule type="containsText" dxfId="163" priority="93" operator="containsText" text="onvoldoende">
      <formula>NOT(ISERROR(SEARCH("onvoldoende",H12)))</formula>
    </cfRule>
  </conditionalFormatting>
  <conditionalFormatting sqref="F12">
    <cfRule type="containsText" dxfId="162" priority="96" operator="containsText" text="onvoldoende">
      <formula>NOT(ISERROR(SEARCH("onvoldoende",F12)))</formula>
    </cfRule>
  </conditionalFormatting>
  <conditionalFormatting sqref="D12">
    <cfRule type="containsText" dxfId="161" priority="95" operator="containsText" text="onvoldoende">
      <formula>NOT(ISERROR(SEARCH("onvoldoende",D12)))</formula>
    </cfRule>
  </conditionalFormatting>
  <conditionalFormatting sqref="F18">
    <cfRule type="containsText" dxfId="160" priority="64" operator="containsText" text="onvoldoende">
      <formula>NOT(ISERROR(SEARCH("onvoldoende",F18)))</formula>
    </cfRule>
  </conditionalFormatting>
  <conditionalFormatting sqref="D18">
    <cfRule type="containsText" dxfId="159" priority="63" operator="containsText" text="onvoldoende">
      <formula>NOT(ISERROR(SEARCH("onvoldoende",D18)))</formula>
    </cfRule>
  </conditionalFormatting>
  <conditionalFormatting sqref="J18">
    <cfRule type="containsText" dxfId="158" priority="62" operator="containsText" text="onvoldoende">
      <formula>NOT(ISERROR(SEARCH("onvoldoende",J18)))</formula>
    </cfRule>
  </conditionalFormatting>
  <conditionalFormatting sqref="H18">
    <cfRule type="containsText" dxfId="157" priority="61" operator="containsText" text="onvoldoende">
      <formula>NOT(ISERROR(SEARCH("onvoldoende",H18)))</formula>
    </cfRule>
  </conditionalFormatting>
  <conditionalFormatting sqref="F42">
    <cfRule type="containsText" dxfId="156" priority="12" operator="containsText" text="onvoldoende">
      <formula>NOT(ISERROR(SEARCH("onvoldoende",F42)))</formula>
    </cfRule>
  </conditionalFormatting>
  <conditionalFormatting sqref="D42">
    <cfRule type="containsText" dxfId="155" priority="11" operator="containsText" text="onvoldoende">
      <formula>NOT(ISERROR(SEARCH("onvoldoende",D42)))</formula>
    </cfRule>
  </conditionalFormatting>
  <conditionalFormatting sqref="F45">
    <cfRule type="containsText" dxfId="154" priority="8" operator="containsText" text="onvoldoende">
      <formula>NOT(ISERROR(SEARCH("onvoldoende",F45)))</formula>
    </cfRule>
  </conditionalFormatting>
  <conditionalFormatting sqref="D45">
    <cfRule type="containsText" dxfId="153" priority="7" operator="containsText" text="onvoldoende">
      <formula>NOT(ISERROR(SEARCH("onvoldoende",D45)))</formula>
    </cfRule>
  </conditionalFormatting>
  <conditionalFormatting sqref="F48">
    <cfRule type="containsText" dxfId="152" priority="4" operator="containsText" text="onvoldoende">
      <formula>NOT(ISERROR(SEARCH("onvoldoende",F48)))</formula>
    </cfRule>
  </conditionalFormatting>
  <conditionalFormatting sqref="D48">
    <cfRule type="containsText" dxfId="151" priority="3" operator="containsText" text="onvoldoende">
      <formula>NOT(ISERROR(SEARCH("onvoldoende",D48)))</formula>
    </cfRule>
  </conditionalFormatting>
  <conditionalFormatting sqref="F33">
    <cfRule type="containsText" dxfId="150" priority="48" operator="containsText" text="onvoldoende">
      <formula>NOT(ISERROR(SEARCH("onvoldoende",F33)))</formula>
    </cfRule>
  </conditionalFormatting>
  <conditionalFormatting sqref="D33">
    <cfRule type="containsText" dxfId="149" priority="47" operator="containsText" text="onvoldoende">
      <formula>NOT(ISERROR(SEARCH("onvoldoende",D33)))</formula>
    </cfRule>
  </conditionalFormatting>
  <conditionalFormatting sqref="F30">
    <cfRule type="containsText" dxfId="148" priority="52" operator="containsText" text="onvoldoende">
      <formula>NOT(ISERROR(SEARCH("onvoldoende",F30)))</formula>
    </cfRule>
  </conditionalFormatting>
  <conditionalFormatting sqref="D30">
    <cfRule type="containsText" dxfId="147" priority="51" operator="containsText" text="onvoldoende">
      <formula>NOT(ISERROR(SEARCH("onvoldoende",D30)))</formula>
    </cfRule>
  </conditionalFormatting>
  <conditionalFormatting sqref="F39">
    <cfRule type="containsText" dxfId="146" priority="40" operator="containsText" text="onvoldoende">
      <formula>NOT(ISERROR(SEARCH("onvoldoende",F39)))</formula>
    </cfRule>
  </conditionalFormatting>
  <conditionalFormatting sqref="D39">
    <cfRule type="containsText" dxfId="145" priority="39" operator="containsText" text="onvoldoende">
      <formula>NOT(ISERROR(SEARCH("onvoldoende",D39)))</formula>
    </cfRule>
  </conditionalFormatting>
  <conditionalFormatting sqref="F36">
    <cfRule type="containsText" dxfId="144" priority="44" operator="containsText" text="onvoldoende">
      <formula>NOT(ISERROR(SEARCH("onvoldoende",F36)))</formula>
    </cfRule>
  </conditionalFormatting>
  <conditionalFormatting sqref="D36">
    <cfRule type="containsText" dxfId="143" priority="43" operator="containsText" text="onvoldoende">
      <formula>NOT(ISERROR(SEARCH("onvoldoende",D36)))</formula>
    </cfRule>
  </conditionalFormatting>
  <dataValidations count="1">
    <dataValidation type="list" errorStyle="warning" allowBlank="1" showErrorMessage="1" error="Voor juiste waarde in. _x000a_" sqref="G35 E29 G44 E41 E32 E44 G41 G14 I11 E11 G5 K5 K14 G8 K8 E14 G11 E5 I5 I14 E8 I8 K11 G38 K23 E35 G29 I23 E23 G32 G23 E38 G47 K20 E20 E47 I17 G17 K17 E17 I20 G20"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50"/>
  <sheetViews>
    <sheetView showGridLines="0" zoomScale="140" zoomScaleNormal="140" workbookViewId="0">
      <pane xSplit="2" ySplit="1" topLeftCell="C37" activePane="bottomRight" state="frozen"/>
      <selection pane="topRight" activeCell="B1" sqref="B1"/>
      <selection pane="bottomLeft" activeCell="A2" sqref="A2"/>
      <selection pane="bottomRight" activeCell="H46" sqref="H46:K48"/>
    </sheetView>
  </sheetViews>
  <sheetFormatPr baseColWidth="10" defaultColWidth="8.83203125" defaultRowHeight="35" customHeight="1" x14ac:dyDescent="0.2"/>
  <cols>
    <col min="1" max="1" width="15.83203125" style="37" customWidth="1"/>
    <col min="2" max="2" width="70.83203125" style="9" customWidth="1"/>
    <col min="3" max="3" width="2.6640625" style="17" customWidth="1"/>
    <col min="4" max="4" width="10.6640625" style="9" customWidth="1"/>
    <col min="5" max="5" width="14.6640625" style="9"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0" t="s">
        <v>29</v>
      </c>
      <c r="C1" s="11"/>
      <c r="D1" s="128" t="str">
        <f>'Beoordelaar 1'!D1</f>
        <v>Naam inschrijver: &lt;&lt;&gt;&gt;</v>
      </c>
      <c r="E1" s="128"/>
      <c r="F1" s="128"/>
      <c r="G1" s="128"/>
      <c r="H1" s="128"/>
      <c r="I1" s="128"/>
      <c r="J1" s="128"/>
      <c r="K1" s="128"/>
    </row>
    <row r="2" spans="1:11" s="4" customFormat="1" ht="10.25" customHeight="1" x14ac:dyDescent="0.2">
      <c r="A2" s="38"/>
      <c r="B2" s="12"/>
      <c r="C2" s="13"/>
      <c r="D2" s="12"/>
      <c r="E2" s="12"/>
      <c r="F2" s="12"/>
      <c r="G2" s="12"/>
      <c r="H2" s="13"/>
    </row>
    <row r="3" spans="1:11" ht="38" customHeight="1" x14ac:dyDescent="0.2">
      <c r="A3" s="39"/>
      <c r="B3" s="35" t="str">
        <f>'Beoordelaar 1'!B3</f>
        <v>Beoordeling Type 3: 
Full color MFP minimaal 65 PPM</v>
      </c>
      <c r="C3" s="3"/>
      <c r="D3" s="70" t="str">
        <f>'Beoordelen proefopdrachten'!A1</f>
        <v>Afdrukkwaliteit</v>
      </c>
      <c r="E3" s="124"/>
      <c r="F3" s="124"/>
      <c r="G3" s="124"/>
      <c r="H3" s="124"/>
      <c r="I3" s="124"/>
      <c r="J3" s="124"/>
      <c r="K3" s="71"/>
    </row>
    <row r="4" spans="1:11" ht="15" customHeight="1" x14ac:dyDescent="0.2">
      <c r="A4" s="120" t="str">
        <f>'Beoordelen proefopdrachten'!A2</f>
        <v>Balken en teksten</v>
      </c>
      <c r="B4" s="49"/>
      <c r="C4" s="13"/>
      <c r="D4" s="84" t="s">
        <v>3</v>
      </c>
      <c r="E4" s="85"/>
      <c r="F4" s="85"/>
      <c r="G4" s="85"/>
      <c r="H4" s="84" t="s">
        <v>4</v>
      </c>
      <c r="I4" s="85"/>
      <c r="J4" s="85"/>
      <c r="K4" s="115"/>
    </row>
    <row r="5" spans="1:11" ht="12" customHeight="1" x14ac:dyDescent="0.2">
      <c r="A5" s="82"/>
      <c r="B5" s="125" t="str">
        <f>'Beoordelen proefopdrachten'!B2</f>
        <v>Grijswaarden</v>
      </c>
      <c r="C5" s="13"/>
      <c r="D5" s="14" t="s">
        <v>1</v>
      </c>
      <c r="E5" s="7" t="s">
        <v>12</v>
      </c>
      <c r="F5" s="14" t="s">
        <v>2</v>
      </c>
      <c r="G5" s="15" t="s">
        <v>12</v>
      </c>
      <c r="H5" s="14" t="s">
        <v>1</v>
      </c>
      <c r="I5" s="7" t="s">
        <v>12</v>
      </c>
      <c r="J5" s="14" t="s">
        <v>2</v>
      </c>
      <c r="K5" s="21" t="s">
        <v>12</v>
      </c>
    </row>
    <row r="6" spans="1:11" ht="80" customHeight="1" x14ac:dyDescent="0.2">
      <c r="A6" s="82"/>
      <c r="B6" s="119"/>
      <c r="C6" s="13"/>
      <c r="D6" s="104" t="s">
        <v>0</v>
      </c>
      <c r="E6" s="105"/>
      <c r="F6" s="104" t="s">
        <v>0</v>
      </c>
      <c r="G6" s="106"/>
      <c r="H6" s="114" t="s">
        <v>0</v>
      </c>
      <c r="I6" s="114"/>
      <c r="J6" s="114" t="s">
        <v>0</v>
      </c>
      <c r="K6" s="114"/>
    </row>
    <row r="7" spans="1:11" ht="15" customHeight="1" x14ac:dyDescent="0.2">
      <c r="A7" s="82"/>
      <c r="B7" s="51"/>
      <c r="C7" s="13"/>
      <c r="D7" s="84" t="s">
        <v>3</v>
      </c>
      <c r="E7" s="85"/>
      <c r="F7" s="85"/>
      <c r="G7" s="85"/>
      <c r="H7" s="84" t="s">
        <v>4</v>
      </c>
      <c r="I7" s="85"/>
      <c r="J7" s="85"/>
      <c r="K7" s="115"/>
    </row>
    <row r="8" spans="1:11" ht="12" customHeight="1" x14ac:dyDescent="0.2">
      <c r="A8" s="82"/>
      <c r="B8" s="127" t="str">
        <f>'Beoordelen proefopdrachten'!B3</f>
        <v>Lichte tinten</v>
      </c>
      <c r="C8" s="13"/>
      <c r="D8" s="14" t="s">
        <v>1</v>
      </c>
      <c r="E8" s="7" t="s">
        <v>12</v>
      </c>
      <c r="F8" s="14" t="s">
        <v>2</v>
      </c>
      <c r="G8" s="19" t="s">
        <v>12</v>
      </c>
      <c r="H8" s="20" t="s">
        <v>1</v>
      </c>
      <c r="I8" s="21" t="s">
        <v>12</v>
      </c>
      <c r="J8" s="20" t="s">
        <v>2</v>
      </c>
      <c r="K8" s="21" t="s">
        <v>12</v>
      </c>
    </row>
    <row r="9" spans="1:11" ht="80" customHeight="1" x14ac:dyDescent="0.2">
      <c r="A9" s="82"/>
      <c r="B9" s="111"/>
      <c r="C9" s="13"/>
      <c r="D9" s="104" t="s">
        <v>0</v>
      </c>
      <c r="E9" s="105"/>
      <c r="F9" s="104" t="s">
        <v>0</v>
      </c>
      <c r="G9" s="106"/>
      <c r="H9" s="114" t="s">
        <v>0</v>
      </c>
      <c r="I9" s="114"/>
      <c r="J9" s="114" t="s">
        <v>0</v>
      </c>
      <c r="K9" s="114"/>
    </row>
    <row r="10" spans="1:11" ht="15" customHeight="1" x14ac:dyDescent="0.2">
      <c r="A10" s="82"/>
      <c r="B10" s="16"/>
      <c r="C10" s="13"/>
      <c r="D10" s="84" t="s">
        <v>3</v>
      </c>
      <c r="E10" s="85"/>
      <c r="F10" s="85"/>
      <c r="G10" s="85"/>
      <c r="H10" s="84" t="s">
        <v>4</v>
      </c>
      <c r="I10" s="85"/>
      <c r="J10" s="85"/>
      <c r="K10" s="115"/>
    </row>
    <row r="11" spans="1:11" ht="12" customHeight="1" x14ac:dyDescent="0.2">
      <c r="A11" s="82"/>
      <c r="B11" s="125" t="str">
        <f>'Beoordelen proefopdrachten'!B4</f>
        <v>Felle tinten</v>
      </c>
      <c r="C11" s="13"/>
      <c r="D11" s="14" t="s">
        <v>1</v>
      </c>
      <c r="E11" s="7" t="s">
        <v>12</v>
      </c>
      <c r="F11" s="14" t="s">
        <v>2</v>
      </c>
      <c r="G11" s="19" t="s">
        <v>12</v>
      </c>
      <c r="H11" s="20" t="s">
        <v>1</v>
      </c>
      <c r="I11" s="21" t="s">
        <v>12</v>
      </c>
      <c r="J11" s="20" t="s">
        <v>2</v>
      </c>
      <c r="K11" s="21" t="s">
        <v>12</v>
      </c>
    </row>
    <row r="12" spans="1:11" ht="80" customHeight="1" x14ac:dyDescent="0.2">
      <c r="A12" s="82"/>
      <c r="B12" s="119"/>
      <c r="C12" s="13"/>
      <c r="D12" s="104" t="s">
        <v>0</v>
      </c>
      <c r="E12" s="105"/>
      <c r="F12" s="104" t="s">
        <v>0</v>
      </c>
      <c r="G12" s="106"/>
      <c r="H12" s="114" t="s">
        <v>0</v>
      </c>
      <c r="I12" s="114"/>
      <c r="J12" s="114" t="s">
        <v>0</v>
      </c>
      <c r="K12" s="114"/>
    </row>
    <row r="13" spans="1:11" ht="15" customHeight="1" x14ac:dyDescent="0.2">
      <c r="A13" s="82"/>
      <c r="B13" s="18"/>
      <c r="C13" s="13"/>
      <c r="D13" s="84" t="s">
        <v>3</v>
      </c>
      <c r="E13" s="85"/>
      <c r="F13" s="85"/>
      <c r="G13" s="85"/>
      <c r="H13" s="84" t="s">
        <v>4</v>
      </c>
      <c r="I13" s="85"/>
      <c r="J13" s="85"/>
      <c r="K13" s="115"/>
    </row>
    <row r="14" spans="1:11" ht="12" customHeight="1" x14ac:dyDescent="0.2">
      <c r="A14" s="82"/>
      <c r="B14" s="121" t="str">
        <f>'Beoordelen proefopdrachten'!B5</f>
        <v>Teksten in kleur</v>
      </c>
      <c r="C14" s="13"/>
      <c r="D14" s="14" t="s">
        <v>1</v>
      </c>
      <c r="E14" s="7" t="s">
        <v>12</v>
      </c>
      <c r="F14" s="14" t="s">
        <v>2</v>
      </c>
      <c r="G14" s="19" t="s">
        <v>12</v>
      </c>
      <c r="H14" s="20" t="s">
        <v>1</v>
      </c>
      <c r="I14" s="21" t="s">
        <v>12</v>
      </c>
      <c r="J14" s="20" t="s">
        <v>2</v>
      </c>
      <c r="K14" s="21" t="s">
        <v>12</v>
      </c>
    </row>
    <row r="15" spans="1:11" ht="80" customHeight="1" thickBot="1" x14ac:dyDescent="0.25">
      <c r="A15" s="83"/>
      <c r="B15" s="122"/>
      <c r="C15" s="13"/>
      <c r="D15" s="126" t="s">
        <v>0</v>
      </c>
      <c r="E15" s="129"/>
      <c r="F15" s="126" t="s">
        <v>0</v>
      </c>
      <c r="G15" s="129"/>
      <c r="H15" s="126" t="s">
        <v>0</v>
      </c>
      <c r="I15" s="126"/>
      <c r="J15" s="126" t="s">
        <v>0</v>
      </c>
      <c r="K15" s="126"/>
    </row>
    <row r="16" spans="1:11" ht="15" customHeight="1" x14ac:dyDescent="0.2">
      <c r="A16" s="78" t="str">
        <f>'Beoordelen proefopdrachten'!A6</f>
        <v>Logo</v>
      </c>
      <c r="B16" s="47"/>
      <c r="C16" s="13"/>
      <c r="D16" s="84" t="s">
        <v>3</v>
      </c>
      <c r="E16" s="85"/>
      <c r="F16" s="85"/>
      <c r="G16" s="85"/>
      <c r="H16" s="84" t="s">
        <v>4</v>
      </c>
      <c r="I16" s="85"/>
      <c r="J16" s="85"/>
      <c r="K16" s="115"/>
    </row>
    <row r="17" spans="1:11" ht="15" customHeight="1" x14ac:dyDescent="0.2">
      <c r="A17" s="79"/>
      <c r="B17" s="86" t="str">
        <f>'Beoordelen proefopdrachten'!B6</f>
        <v>Kleur/contrast</v>
      </c>
      <c r="C17" s="13"/>
      <c r="D17" s="14" t="s">
        <v>1</v>
      </c>
      <c r="E17" s="7" t="s">
        <v>12</v>
      </c>
      <c r="F17" s="14" t="s">
        <v>2</v>
      </c>
      <c r="G17" s="19" t="s">
        <v>12</v>
      </c>
      <c r="H17" s="20" t="s">
        <v>1</v>
      </c>
      <c r="I17" s="21" t="s">
        <v>12</v>
      </c>
      <c r="J17" s="20" t="s">
        <v>2</v>
      </c>
      <c r="K17" s="21" t="s">
        <v>12</v>
      </c>
    </row>
    <row r="18" spans="1:11" ht="80" customHeight="1" thickBot="1" x14ac:dyDescent="0.25">
      <c r="A18" s="80"/>
      <c r="B18" s="87"/>
      <c r="C18" s="13"/>
      <c r="D18" s="107" t="s">
        <v>0</v>
      </c>
      <c r="E18" s="108"/>
      <c r="F18" s="107" t="s">
        <v>0</v>
      </c>
      <c r="G18" s="108"/>
      <c r="H18" s="107" t="s">
        <v>0</v>
      </c>
      <c r="I18" s="107"/>
      <c r="J18" s="107" t="s">
        <v>0</v>
      </c>
      <c r="K18" s="107"/>
    </row>
    <row r="19" spans="1:11" ht="15" customHeight="1" x14ac:dyDescent="0.2">
      <c r="A19" s="81" t="str">
        <f>'Beoordelen proefopdrachten'!A7</f>
        <v>Algemeen</v>
      </c>
      <c r="B19" s="47"/>
      <c r="C19" s="13"/>
      <c r="D19" s="102" t="s">
        <v>3</v>
      </c>
      <c r="E19" s="103"/>
      <c r="F19" s="103"/>
      <c r="G19" s="103"/>
      <c r="H19" s="102" t="s">
        <v>4</v>
      </c>
      <c r="I19" s="103"/>
      <c r="J19" s="103"/>
      <c r="K19" s="112"/>
    </row>
    <row r="20" spans="1:11" ht="15" customHeight="1" x14ac:dyDescent="0.2">
      <c r="A20" s="82"/>
      <c r="B20" s="86" t="str">
        <f>'Beoordelen proefopdrachten'!B7</f>
        <v>Strepen</v>
      </c>
      <c r="C20" s="13"/>
      <c r="D20" s="14" t="s">
        <v>1</v>
      </c>
      <c r="E20" s="7" t="s">
        <v>12</v>
      </c>
      <c r="F20" s="14" t="s">
        <v>2</v>
      </c>
      <c r="G20" s="19" t="s">
        <v>12</v>
      </c>
      <c r="H20" s="20" t="s">
        <v>1</v>
      </c>
      <c r="I20" s="21" t="s">
        <v>12</v>
      </c>
      <c r="J20" s="20" t="s">
        <v>2</v>
      </c>
      <c r="K20" s="21" t="s">
        <v>12</v>
      </c>
    </row>
    <row r="21" spans="1:11" ht="80" customHeight="1" x14ac:dyDescent="0.2">
      <c r="A21" s="82"/>
      <c r="B21" s="86"/>
      <c r="C21" s="13"/>
      <c r="D21" s="104" t="s">
        <v>0</v>
      </c>
      <c r="E21" s="105"/>
      <c r="F21" s="104" t="s">
        <v>0</v>
      </c>
      <c r="G21" s="106"/>
      <c r="H21" s="113" t="s">
        <v>0</v>
      </c>
      <c r="I21" s="114"/>
      <c r="J21" s="113" t="s">
        <v>0</v>
      </c>
      <c r="K21" s="114"/>
    </row>
    <row r="22" spans="1:11" ht="15" customHeight="1" x14ac:dyDescent="0.2">
      <c r="A22" s="82"/>
      <c r="B22" s="50"/>
      <c r="C22" s="13"/>
      <c r="D22" s="84" t="s">
        <v>3</v>
      </c>
      <c r="E22" s="85"/>
      <c r="F22" s="85"/>
      <c r="G22" s="85"/>
      <c r="H22" s="84" t="s">
        <v>4</v>
      </c>
      <c r="I22" s="85"/>
      <c r="J22" s="85"/>
      <c r="K22" s="115"/>
    </row>
    <row r="23" spans="1:11" ht="15" customHeight="1" x14ac:dyDescent="0.2">
      <c r="A23" s="82"/>
      <c r="B23" s="86" t="str">
        <f>'Beoordelen proefopdrachten'!B8</f>
        <v>Recht</v>
      </c>
      <c r="C23" s="13"/>
      <c r="D23" s="14" t="s">
        <v>1</v>
      </c>
      <c r="E23" s="7" t="s">
        <v>12</v>
      </c>
      <c r="F23" s="14" t="s">
        <v>2</v>
      </c>
      <c r="G23" s="19" t="s">
        <v>12</v>
      </c>
      <c r="H23" s="20" t="s">
        <v>1</v>
      </c>
      <c r="I23" s="21" t="s">
        <v>12</v>
      </c>
      <c r="J23" s="20" t="s">
        <v>2</v>
      </c>
      <c r="K23" s="21" t="s">
        <v>12</v>
      </c>
    </row>
    <row r="24" spans="1:11" ht="80" customHeight="1" thickBot="1" x14ac:dyDescent="0.25">
      <c r="A24" s="83"/>
      <c r="B24" s="87"/>
      <c r="C24" s="13"/>
      <c r="D24" s="107" t="s">
        <v>0</v>
      </c>
      <c r="E24" s="108"/>
      <c r="F24" s="107" t="s">
        <v>0</v>
      </c>
      <c r="G24" s="108"/>
      <c r="H24" s="107" t="s">
        <v>0</v>
      </c>
      <c r="I24" s="107"/>
      <c r="J24" s="107" t="s">
        <v>0</v>
      </c>
      <c r="K24" s="107"/>
    </row>
    <row r="25" spans="1:11" ht="15" customHeight="1" x14ac:dyDescent="0.2">
      <c r="A25" s="97"/>
      <c r="B25" s="98"/>
      <c r="C25" s="13"/>
      <c r="D25" s="99"/>
      <c r="E25" s="100"/>
      <c r="F25" s="100"/>
      <c r="G25" s="100"/>
      <c r="H25" s="100"/>
      <c r="I25" s="100"/>
      <c r="J25" s="100"/>
      <c r="K25" s="101"/>
    </row>
    <row r="26" spans="1:11" ht="15" customHeight="1" x14ac:dyDescent="0.2">
      <c r="H26" s="17"/>
    </row>
    <row r="27" spans="1:11" ht="38" customHeight="1" x14ac:dyDescent="0.2">
      <c r="A27" s="39"/>
      <c r="B27" s="35" t="str">
        <f>'Beoordelaar 1'!B27</f>
        <v>Beoordeling Type 4: 
zwart-wit repromachine minimaal 100 PPM</v>
      </c>
      <c r="C27" s="3"/>
      <c r="D27" s="70" t="str">
        <f>'Beoordelen proefopdrachten'!A1</f>
        <v>Afdrukkwaliteit</v>
      </c>
      <c r="E27" s="124"/>
      <c r="F27" s="124"/>
      <c r="G27" s="124"/>
      <c r="H27" s="124"/>
      <c r="I27" s="124"/>
      <c r="J27" s="124"/>
      <c r="K27" s="71"/>
    </row>
    <row r="28" spans="1:11" ht="15" customHeight="1" x14ac:dyDescent="0.2">
      <c r="A28" s="130" t="str">
        <f>'Beoordelen proefopdrachten'!A2</f>
        <v>Balken en teksten</v>
      </c>
      <c r="B28" s="52"/>
      <c r="C28" s="13"/>
      <c r="D28" s="84" t="s">
        <v>3</v>
      </c>
      <c r="E28" s="85"/>
      <c r="F28" s="85"/>
      <c r="G28" s="85"/>
      <c r="H28" s="88"/>
      <c r="I28" s="89"/>
      <c r="J28" s="89"/>
      <c r="K28" s="90"/>
    </row>
    <row r="29" spans="1:11" ht="12" customHeight="1" x14ac:dyDescent="0.2">
      <c r="A29" s="82"/>
      <c r="B29" s="125" t="str">
        <f>'Beoordelen proefopdrachten'!B2</f>
        <v>Grijswaarden</v>
      </c>
      <c r="C29" s="13"/>
      <c r="D29" s="14" t="s">
        <v>1</v>
      </c>
      <c r="E29" s="7" t="s">
        <v>12</v>
      </c>
      <c r="F29" s="14" t="s">
        <v>2</v>
      </c>
      <c r="G29" s="15" t="s">
        <v>12</v>
      </c>
      <c r="H29" s="91"/>
      <c r="I29" s="92"/>
      <c r="J29" s="92"/>
      <c r="K29" s="93"/>
    </row>
    <row r="30" spans="1:11" ht="80" customHeight="1" x14ac:dyDescent="0.2">
      <c r="A30" s="82"/>
      <c r="B30" s="119"/>
      <c r="C30" s="13"/>
      <c r="D30" s="104" t="s">
        <v>0</v>
      </c>
      <c r="E30" s="105"/>
      <c r="F30" s="104" t="s">
        <v>0</v>
      </c>
      <c r="G30" s="106"/>
      <c r="H30" s="94"/>
      <c r="I30" s="95"/>
      <c r="J30" s="95"/>
      <c r="K30" s="96"/>
    </row>
    <row r="31" spans="1:11" ht="15" customHeight="1" x14ac:dyDescent="0.2">
      <c r="A31" s="82"/>
      <c r="B31" s="51"/>
      <c r="C31" s="13"/>
      <c r="D31" s="84" t="s">
        <v>3</v>
      </c>
      <c r="E31" s="85"/>
      <c r="F31" s="85"/>
      <c r="G31" s="85"/>
      <c r="H31" s="88"/>
      <c r="I31" s="89"/>
      <c r="J31" s="89"/>
      <c r="K31" s="90"/>
    </row>
    <row r="32" spans="1:11" ht="12" customHeight="1" x14ac:dyDescent="0.2">
      <c r="A32" s="82"/>
      <c r="B32" s="127" t="str">
        <f>'Beoordelen proefopdrachten'!B3</f>
        <v>Lichte tinten</v>
      </c>
      <c r="C32" s="13"/>
      <c r="D32" s="14" t="s">
        <v>1</v>
      </c>
      <c r="E32" s="7" t="s">
        <v>12</v>
      </c>
      <c r="F32" s="14" t="s">
        <v>2</v>
      </c>
      <c r="G32" s="19" t="s">
        <v>12</v>
      </c>
      <c r="H32" s="91"/>
      <c r="I32" s="92"/>
      <c r="J32" s="92"/>
      <c r="K32" s="93"/>
    </row>
    <row r="33" spans="1:11" ht="80" customHeight="1" x14ac:dyDescent="0.2">
      <c r="A33" s="82"/>
      <c r="B33" s="111"/>
      <c r="C33" s="13"/>
      <c r="D33" s="104" t="s">
        <v>0</v>
      </c>
      <c r="E33" s="105"/>
      <c r="F33" s="104" t="s">
        <v>0</v>
      </c>
      <c r="G33" s="106"/>
      <c r="H33" s="94"/>
      <c r="I33" s="95"/>
      <c r="J33" s="95"/>
      <c r="K33" s="96"/>
    </row>
    <row r="34" spans="1:11" ht="15" customHeight="1" x14ac:dyDescent="0.2">
      <c r="A34" s="82"/>
      <c r="B34" s="16"/>
      <c r="C34" s="13"/>
      <c r="D34" s="84" t="s">
        <v>3</v>
      </c>
      <c r="E34" s="85"/>
      <c r="F34" s="85"/>
      <c r="G34" s="85"/>
      <c r="H34" s="88"/>
      <c r="I34" s="89"/>
      <c r="J34" s="89"/>
      <c r="K34" s="90"/>
    </row>
    <row r="35" spans="1:11" ht="12" customHeight="1" x14ac:dyDescent="0.2">
      <c r="A35" s="82"/>
      <c r="B35" s="125" t="str">
        <f>'Beoordelen proefopdrachten'!B4</f>
        <v>Felle tinten</v>
      </c>
      <c r="C35" s="13"/>
      <c r="D35" s="14" t="s">
        <v>1</v>
      </c>
      <c r="E35" s="7" t="s">
        <v>12</v>
      </c>
      <c r="F35" s="14" t="s">
        <v>2</v>
      </c>
      <c r="G35" s="19" t="s">
        <v>12</v>
      </c>
      <c r="H35" s="91"/>
      <c r="I35" s="92"/>
      <c r="J35" s="92"/>
      <c r="K35" s="93"/>
    </row>
    <row r="36" spans="1:11" ht="80" customHeight="1" x14ac:dyDescent="0.2">
      <c r="A36" s="82"/>
      <c r="B36" s="119"/>
      <c r="C36" s="13"/>
      <c r="D36" s="104" t="s">
        <v>0</v>
      </c>
      <c r="E36" s="105"/>
      <c r="F36" s="104" t="s">
        <v>0</v>
      </c>
      <c r="G36" s="106"/>
      <c r="H36" s="94"/>
      <c r="I36" s="95"/>
      <c r="J36" s="95"/>
      <c r="K36" s="96"/>
    </row>
    <row r="37" spans="1:11" ht="15" customHeight="1" x14ac:dyDescent="0.2">
      <c r="A37" s="82"/>
      <c r="B37" s="18"/>
      <c r="C37" s="13"/>
      <c r="D37" s="84" t="s">
        <v>3</v>
      </c>
      <c r="E37" s="85"/>
      <c r="F37" s="85"/>
      <c r="G37" s="85"/>
      <c r="H37" s="88"/>
      <c r="I37" s="89"/>
      <c r="J37" s="89"/>
      <c r="K37" s="90"/>
    </row>
    <row r="38" spans="1:11" ht="12" customHeight="1" x14ac:dyDescent="0.2">
      <c r="A38" s="82"/>
      <c r="B38" s="121" t="str">
        <f>'Beoordelen proefopdrachten'!B5</f>
        <v>Teksten in kleur</v>
      </c>
      <c r="C38" s="13"/>
      <c r="D38" s="14" t="s">
        <v>1</v>
      </c>
      <c r="E38" s="7" t="s">
        <v>12</v>
      </c>
      <c r="F38" s="14" t="s">
        <v>2</v>
      </c>
      <c r="G38" s="19" t="s">
        <v>12</v>
      </c>
      <c r="H38" s="91"/>
      <c r="I38" s="92"/>
      <c r="J38" s="92"/>
      <c r="K38" s="93"/>
    </row>
    <row r="39" spans="1:11" ht="80" customHeight="1" thickBot="1" x14ac:dyDescent="0.25">
      <c r="A39" s="83"/>
      <c r="B39" s="122"/>
      <c r="C39" s="13"/>
      <c r="D39" s="126" t="s">
        <v>0</v>
      </c>
      <c r="E39" s="129"/>
      <c r="F39" s="126" t="s">
        <v>0</v>
      </c>
      <c r="G39" s="129"/>
      <c r="H39" s="94"/>
      <c r="I39" s="95"/>
      <c r="J39" s="95"/>
      <c r="K39" s="96"/>
    </row>
    <row r="40" spans="1:11" ht="15" customHeight="1" x14ac:dyDescent="0.2">
      <c r="A40" s="78" t="str">
        <f>'Beoordelen proefopdrachten'!A6</f>
        <v>Logo</v>
      </c>
      <c r="B40" s="47"/>
      <c r="C40" s="13"/>
      <c r="D40" s="84" t="s">
        <v>3</v>
      </c>
      <c r="E40" s="85"/>
      <c r="F40" s="85"/>
      <c r="G40" s="85"/>
      <c r="H40" s="88"/>
      <c r="I40" s="89"/>
      <c r="J40" s="89"/>
      <c r="K40" s="90"/>
    </row>
    <row r="41" spans="1:11" ht="15" customHeight="1" x14ac:dyDescent="0.2">
      <c r="A41" s="79"/>
      <c r="B41" s="86" t="str">
        <f>'Beoordelen proefopdrachten'!B6</f>
        <v>Kleur/contrast</v>
      </c>
      <c r="C41" s="13"/>
      <c r="D41" s="14" t="s">
        <v>1</v>
      </c>
      <c r="E41" s="7" t="s">
        <v>12</v>
      </c>
      <c r="F41" s="14" t="s">
        <v>2</v>
      </c>
      <c r="G41" s="19" t="s">
        <v>12</v>
      </c>
      <c r="H41" s="91"/>
      <c r="I41" s="92"/>
      <c r="J41" s="92"/>
      <c r="K41" s="93"/>
    </row>
    <row r="42" spans="1:11" ht="80" customHeight="1" thickBot="1" x14ac:dyDescent="0.25">
      <c r="A42" s="80"/>
      <c r="B42" s="87"/>
      <c r="C42" s="13"/>
      <c r="D42" s="107" t="s">
        <v>0</v>
      </c>
      <c r="E42" s="108"/>
      <c r="F42" s="107" t="s">
        <v>0</v>
      </c>
      <c r="G42" s="108"/>
      <c r="H42" s="94"/>
      <c r="I42" s="95"/>
      <c r="J42" s="95"/>
      <c r="K42" s="96"/>
    </row>
    <row r="43" spans="1:11" ht="15" customHeight="1" x14ac:dyDescent="0.2">
      <c r="A43" s="81" t="str">
        <f>'Beoordelen proefopdrachten'!A7</f>
        <v>Algemeen</v>
      </c>
      <c r="B43" s="47"/>
      <c r="C43" s="13"/>
      <c r="D43" s="102" t="s">
        <v>3</v>
      </c>
      <c r="E43" s="103"/>
      <c r="F43" s="103"/>
      <c r="G43" s="103"/>
      <c r="H43" s="88"/>
      <c r="I43" s="89"/>
      <c r="J43" s="89"/>
      <c r="K43" s="90"/>
    </row>
    <row r="44" spans="1:11" ht="15" customHeight="1" x14ac:dyDescent="0.2">
      <c r="A44" s="82"/>
      <c r="B44" s="86" t="str">
        <f>'Beoordelen proefopdrachten'!B7</f>
        <v>Strepen</v>
      </c>
      <c r="C44" s="13"/>
      <c r="D44" s="14" t="s">
        <v>1</v>
      </c>
      <c r="E44" s="7" t="s">
        <v>12</v>
      </c>
      <c r="F44" s="14" t="s">
        <v>2</v>
      </c>
      <c r="G44" s="19" t="s">
        <v>12</v>
      </c>
      <c r="H44" s="91"/>
      <c r="I44" s="92"/>
      <c r="J44" s="92"/>
      <c r="K44" s="93"/>
    </row>
    <row r="45" spans="1:11" ht="80" customHeight="1" x14ac:dyDescent="0.2">
      <c r="A45" s="82"/>
      <c r="B45" s="86"/>
      <c r="C45" s="13"/>
      <c r="D45" s="104" t="s">
        <v>0</v>
      </c>
      <c r="E45" s="105"/>
      <c r="F45" s="104" t="s">
        <v>0</v>
      </c>
      <c r="G45" s="106"/>
      <c r="H45" s="94"/>
      <c r="I45" s="95"/>
      <c r="J45" s="95"/>
      <c r="K45" s="96"/>
    </row>
    <row r="46" spans="1:11" ht="15" customHeight="1" x14ac:dyDescent="0.2">
      <c r="A46" s="82"/>
      <c r="B46" s="50"/>
      <c r="C46" s="13"/>
      <c r="D46" s="84" t="s">
        <v>3</v>
      </c>
      <c r="E46" s="85"/>
      <c r="F46" s="85"/>
      <c r="G46" s="85"/>
      <c r="H46" s="88"/>
      <c r="I46" s="89"/>
      <c r="J46" s="89"/>
      <c r="K46" s="90"/>
    </row>
    <row r="47" spans="1:11" ht="15" customHeight="1" x14ac:dyDescent="0.2">
      <c r="A47" s="82"/>
      <c r="B47" s="86" t="str">
        <f>'Beoordelen proefopdrachten'!B8</f>
        <v>Recht</v>
      </c>
      <c r="C47" s="13"/>
      <c r="D47" s="14" t="s">
        <v>1</v>
      </c>
      <c r="E47" s="7" t="s">
        <v>12</v>
      </c>
      <c r="F47" s="14" t="s">
        <v>2</v>
      </c>
      <c r="G47" s="19" t="s">
        <v>12</v>
      </c>
      <c r="H47" s="91"/>
      <c r="I47" s="92"/>
      <c r="J47" s="92"/>
      <c r="K47" s="93"/>
    </row>
    <row r="48" spans="1:11" ht="80" customHeight="1" thickBot="1" x14ac:dyDescent="0.25">
      <c r="A48" s="83"/>
      <c r="B48" s="87"/>
      <c r="C48" s="13"/>
      <c r="D48" s="107" t="s">
        <v>0</v>
      </c>
      <c r="E48" s="108"/>
      <c r="F48" s="107" t="s">
        <v>0</v>
      </c>
      <c r="G48" s="108"/>
      <c r="H48" s="94"/>
      <c r="I48" s="95"/>
      <c r="J48" s="95"/>
      <c r="K48" s="96"/>
    </row>
    <row r="49" spans="1:11" ht="15" customHeight="1" x14ac:dyDescent="0.2">
      <c r="A49" s="97"/>
      <c r="B49" s="98"/>
      <c r="C49" s="13"/>
      <c r="D49" s="99"/>
      <c r="E49" s="100"/>
      <c r="F49" s="100"/>
      <c r="G49" s="100"/>
      <c r="H49" s="100"/>
      <c r="I49" s="100"/>
      <c r="J49" s="100"/>
      <c r="K49" s="101"/>
    </row>
    <row r="50" spans="1:11" ht="15" customHeight="1" x14ac:dyDescent="0.2">
      <c r="H50" s="17"/>
    </row>
  </sheetData>
  <sheetProtection algorithmName="SHA-512" hashValue="P43iSaRoVAt3ch8AoV14RR/rahk8Dd2tT1oWTalNx9r0nAGYpgQbdnfyP94YM46ke1QWx1tM9+Js8wW0a9gnmw==" saltValue="Wzv/KNNEXfRmelmg3ysf6w==" spinCount="100000" sheet="1" objects="1" scenarios="1"/>
  <mergeCells count="97">
    <mergeCell ref="A4:A15"/>
    <mergeCell ref="A28:A39"/>
    <mergeCell ref="A43:A48"/>
    <mergeCell ref="D43:G43"/>
    <mergeCell ref="B44:B45"/>
    <mergeCell ref="D45:E45"/>
    <mergeCell ref="F45:G45"/>
    <mergeCell ref="B32:B33"/>
    <mergeCell ref="B38:B39"/>
    <mergeCell ref="D39:E39"/>
    <mergeCell ref="F39:G39"/>
    <mergeCell ref="D28:G28"/>
    <mergeCell ref="B29:B30"/>
    <mergeCell ref="D30:E30"/>
    <mergeCell ref="F30:G30"/>
    <mergeCell ref="D31:G31"/>
    <mergeCell ref="D1:K1"/>
    <mergeCell ref="D4:G4"/>
    <mergeCell ref="D13:G13"/>
    <mergeCell ref="D15:E15"/>
    <mergeCell ref="F15:G15"/>
    <mergeCell ref="D10:G10"/>
    <mergeCell ref="H4:K4"/>
    <mergeCell ref="D3:K3"/>
    <mergeCell ref="H13:K13"/>
    <mergeCell ref="D27:K27"/>
    <mergeCell ref="H28:K30"/>
    <mergeCell ref="H10:K10"/>
    <mergeCell ref="B11:B12"/>
    <mergeCell ref="D6:E6"/>
    <mergeCell ref="F6:G6"/>
    <mergeCell ref="H12:I12"/>
    <mergeCell ref="J12:K12"/>
    <mergeCell ref="B5:B6"/>
    <mergeCell ref="H6:I6"/>
    <mergeCell ref="J6:K6"/>
    <mergeCell ref="H7:K7"/>
    <mergeCell ref="B8:B9"/>
    <mergeCell ref="H9:I9"/>
    <mergeCell ref="J9:K9"/>
    <mergeCell ref="A19:A24"/>
    <mergeCell ref="A16:A18"/>
    <mergeCell ref="D16:G16"/>
    <mergeCell ref="H16:K16"/>
    <mergeCell ref="B17:B18"/>
    <mergeCell ref="D18:E18"/>
    <mergeCell ref="F18:G18"/>
    <mergeCell ref="H18:I18"/>
    <mergeCell ref="J18:K18"/>
    <mergeCell ref="B23:B24"/>
    <mergeCell ref="D24:E24"/>
    <mergeCell ref="F24:G24"/>
    <mergeCell ref="H24:I24"/>
    <mergeCell ref="J24:K24"/>
    <mergeCell ref="D7:G7"/>
    <mergeCell ref="D9:E9"/>
    <mergeCell ref="F9:G9"/>
    <mergeCell ref="D12:E12"/>
    <mergeCell ref="F12:G12"/>
    <mergeCell ref="H37:K39"/>
    <mergeCell ref="H40:K42"/>
    <mergeCell ref="B14:B15"/>
    <mergeCell ref="H15:I15"/>
    <mergeCell ref="J15:K15"/>
    <mergeCell ref="A25:B25"/>
    <mergeCell ref="D25:K25"/>
    <mergeCell ref="D19:G19"/>
    <mergeCell ref="H19:K19"/>
    <mergeCell ref="B20:B21"/>
    <mergeCell ref="D21:E21"/>
    <mergeCell ref="F21:G21"/>
    <mergeCell ref="H21:I21"/>
    <mergeCell ref="J21:K21"/>
    <mergeCell ref="D22:G22"/>
    <mergeCell ref="H22:K22"/>
    <mergeCell ref="A49:B49"/>
    <mergeCell ref="D49:K49"/>
    <mergeCell ref="D33:E33"/>
    <mergeCell ref="F33:G33"/>
    <mergeCell ref="D34:G34"/>
    <mergeCell ref="B35:B36"/>
    <mergeCell ref="D36:E36"/>
    <mergeCell ref="F36:G36"/>
    <mergeCell ref="H31:K33"/>
    <mergeCell ref="H34:K36"/>
    <mergeCell ref="A40:A42"/>
    <mergeCell ref="D40:G40"/>
    <mergeCell ref="B41:B42"/>
    <mergeCell ref="D42:E42"/>
    <mergeCell ref="F42:G42"/>
    <mergeCell ref="D37:G37"/>
    <mergeCell ref="H43:K45"/>
    <mergeCell ref="H46:K48"/>
    <mergeCell ref="D46:G46"/>
    <mergeCell ref="B47:B48"/>
    <mergeCell ref="D48:E48"/>
    <mergeCell ref="F48:G48"/>
  </mergeCells>
  <conditionalFormatting sqref="J18">
    <cfRule type="containsText" dxfId="142" priority="26" operator="containsText" text="onvoldoende">
      <formula>NOT(ISERROR(SEARCH("onvoldoende",J18)))</formula>
    </cfRule>
  </conditionalFormatting>
  <conditionalFormatting sqref="H18">
    <cfRule type="containsText" dxfId="141" priority="25" operator="containsText" text="onvoldoende">
      <formula>NOT(ISERROR(SEARCH("onvoldoende",H18)))</formula>
    </cfRule>
  </conditionalFormatting>
  <conditionalFormatting sqref="F21">
    <cfRule type="containsText" dxfId="140" priority="24" operator="containsText" text="onvoldoende">
      <formula>NOT(ISERROR(SEARCH("onvoldoende",F21)))</formula>
    </cfRule>
  </conditionalFormatting>
  <conditionalFormatting sqref="D21">
    <cfRule type="containsText" dxfId="139" priority="23" operator="containsText" text="onvoldoende">
      <formula>NOT(ISERROR(SEARCH("onvoldoende",D21)))</formula>
    </cfRule>
  </conditionalFormatting>
  <conditionalFormatting sqref="J21">
    <cfRule type="containsText" dxfId="138" priority="22" operator="containsText" text="onvoldoende">
      <formula>NOT(ISERROR(SEARCH("onvoldoende",J21)))</formula>
    </cfRule>
  </conditionalFormatting>
  <conditionalFormatting sqref="H21">
    <cfRule type="containsText" dxfId="137" priority="21" operator="containsText" text="onvoldoende">
      <formula>NOT(ISERROR(SEARCH("onvoldoende",H21)))</formula>
    </cfRule>
  </conditionalFormatting>
  <conditionalFormatting sqref="F18">
    <cfRule type="containsText" dxfId="136" priority="28" operator="containsText" text="onvoldoende">
      <formula>NOT(ISERROR(SEARCH("onvoldoende",F18)))</formula>
    </cfRule>
  </conditionalFormatting>
  <conditionalFormatting sqref="D18">
    <cfRule type="containsText" dxfId="135" priority="27" operator="containsText" text="onvoldoende">
      <formula>NOT(ISERROR(SEARCH("onvoldoende",D18)))</formula>
    </cfRule>
  </conditionalFormatting>
  <conditionalFormatting sqref="F42">
    <cfRule type="containsText" dxfId="134" priority="16" operator="containsText" text="onvoldoende">
      <formula>NOT(ISERROR(SEARCH("onvoldoende",F42)))</formula>
    </cfRule>
  </conditionalFormatting>
  <conditionalFormatting sqref="D42">
    <cfRule type="containsText" dxfId="133" priority="15" operator="containsText" text="onvoldoende">
      <formula>NOT(ISERROR(SEARCH("onvoldoende",D42)))</formula>
    </cfRule>
  </conditionalFormatting>
  <conditionalFormatting sqref="F45">
    <cfRule type="containsText" dxfId="132" priority="12" operator="containsText" text="onvoldoende">
      <formula>NOT(ISERROR(SEARCH("onvoldoende",F45)))</formula>
    </cfRule>
  </conditionalFormatting>
  <conditionalFormatting sqref="D45">
    <cfRule type="containsText" dxfId="131" priority="11" operator="containsText" text="onvoldoende">
      <formula>NOT(ISERROR(SEARCH("onvoldoende",D45)))</formula>
    </cfRule>
  </conditionalFormatting>
  <conditionalFormatting sqref="F48">
    <cfRule type="containsText" dxfId="130" priority="8" operator="containsText" text="onvoldoende">
      <formula>NOT(ISERROR(SEARCH("onvoldoende",F48)))</formula>
    </cfRule>
  </conditionalFormatting>
  <conditionalFormatting sqref="D48">
    <cfRule type="containsText" dxfId="129" priority="7" operator="containsText" text="onvoldoende">
      <formula>NOT(ISERROR(SEARCH("onvoldoende",D48)))</formula>
    </cfRule>
  </conditionalFormatting>
  <conditionalFormatting sqref="J24">
    <cfRule type="containsText" dxfId="128" priority="18" operator="containsText" text="onvoldoende">
      <formula>NOT(ISERROR(SEARCH("onvoldoende",J24)))</formula>
    </cfRule>
  </conditionalFormatting>
  <conditionalFormatting sqref="H24">
    <cfRule type="containsText" dxfId="127" priority="17" operator="containsText" text="onvoldoende">
      <formula>NOT(ISERROR(SEARCH("onvoldoende",H24)))</formula>
    </cfRule>
  </conditionalFormatting>
  <conditionalFormatting sqref="F24">
    <cfRule type="containsText" dxfId="126" priority="20" operator="containsText" text="onvoldoende">
      <formula>NOT(ISERROR(SEARCH("onvoldoende",F24)))</formula>
    </cfRule>
  </conditionalFormatting>
  <conditionalFormatting sqref="D24">
    <cfRule type="containsText" dxfId="125" priority="19" operator="containsText" text="onvoldoende">
      <formula>NOT(ISERROR(SEARCH("onvoldoende",D24)))</formula>
    </cfRule>
  </conditionalFormatting>
  <conditionalFormatting sqref="J6">
    <cfRule type="containsText" dxfId="124" priority="118" operator="containsText" text="onvoldoende">
      <formula>NOT(ISERROR(SEARCH("onvoldoende",J6)))</formula>
    </cfRule>
  </conditionalFormatting>
  <conditionalFormatting sqref="H6">
    <cfRule type="containsText" dxfId="123" priority="117" operator="containsText" text="onvoldoende">
      <formula>NOT(ISERROR(SEARCH("onvoldoende",H6)))</formula>
    </cfRule>
  </conditionalFormatting>
  <conditionalFormatting sqref="F9">
    <cfRule type="containsText" dxfId="122" priority="116" operator="containsText" text="onvoldoende">
      <formula>NOT(ISERROR(SEARCH("onvoldoende",F9)))</formula>
    </cfRule>
  </conditionalFormatting>
  <conditionalFormatting sqref="D9">
    <cfRule type="containsText" dxfId="121" priority="115" operator="containsText" text="onvoldoende">
      <formula>NOT(ISERROR(SEARCH("onvoldoende",D9)))</formula>
    </cfRule>
  </conditionalFormatting>
  <conditionalFormatting sqref="J9">
    <cfRule type="containsText" dxfId="120" priority="114" operator="containsText" text="onvoldoende">
      <formula>NOT(ISERROR(SEARCH("onvoldoende",J9)))</formula>
    </cfRule>
  </conditionalFormatting>
  <conditionalFormatting sqref="H9">
    <cfRule type="containsText" dxfId="119" priority="113" operator="containsText" text="onvoldoende">
      <formula>NOT(ISERROR(SEARCH("onvoldoende",H9)))</formula>
    </cfRule>
  </conditionalFormatting>
  <conditionalFormatting sqref="F6">
    <cfRule type="containsText" dxfId="118" priority="120" operator="containsText" text="onvoldoende">
      <formula>NOT(ISERROR(SEARCH("onvoldoende",F6)))</formula>
    </cfRule>
  </conditionalFormatting>
  <conditionalFormatting sqref="D6">
    <cfRule type="containsText" dxfId="117" priority="119" operator="containsText" text="onvoldoende">
      <formula>NOT(ISERROR(SEARCH("onvoldoende",D6)))</formula>
    </cfRule>
  </conditionalFormatting>
  <conditionalFormatting sqref="J15">
    <cfRule type="containsText" dxfId="116" priority="106" operator="containsText" text="onvoldoende">
      <formula>NOT(ISERROR(SEARCH("onvoldoende",J15)))</formula>
    </cfRule>
  </conditionalFormatting>
  <conditionalFormatting sqref="H15">
    <cfRule type="containsText" dxfId="115" priority="105" operator="containsText" text="onvoldoende">
      <formula>NOT(ISERROR(SEARCH("onvoldoende",H15)))</formula>
    </cfRule>
  </conditionalFormatting>
  <conditionalFormatting sqref="F15">
    <cfRule type="containsText" dxfId="114" priority="108" operator="containsText" text="onvoldoende">
      <formula>NOT(ISERROR(SEARCH("onvoldoende",F15)))</formula>
    </cfRule>
  </conditionalFormatting>
  <conditionalFormatting sqref="D15">
    <cfRule type="containsText" dxfId="113" priority="107" operator="containsText" text="onvoldoende">
      <formula>NOT(ISERROR(SEARCH("onvoldoende",D15)))</formula>
    </cfRule>
  </conditionalFormatting>
  <conditionalFormatting sqref="J12">
    <cfRule type="containsText" dxfId="112" priority="110" operator="containsText" text="onvoldoende">
      <formula>NOT(ISERROR(SEARCH("onvoldoende",J12)))</formula>
    </cfRule>
  </conditionalFormatting>
  <conditionalFormatting sqref="H12">
    <cfRule type="containsText" dxfId="111" priority="109" operator="containsText" text="onvoldoende">
      <formula>NOT(ISERROR(SEARCH("onvoldoende",H12)))</formula>
    </cfRule>
  </conditionalFormatting>
  <conditionalFormatting sqref="F12">
    <cfRule type="containsText" dxfId="110" priority="112" operator="containsText" text="onvoldoende">
      <formula>NOT(ISERROR(SEARCH("onvoldoende",F12)))</formula>
    </cfRule>
  </conditionalFormatting>
  <conditionalFormatting sqref="D12">
    <cfRule type="containsText" dxfId="109" priority="111" operator="containsText" text="onvoldoende">
      <formula>NOT(ISERROR(SEARCH("onvoldoende",D12)))</formula>
    </cfRule>
  </conditionalFormatting>
  <conditionalFormatting sqref="F33">
    <cfRule type="containsText" dxfId="108" priority="76" operator="containsText" text="onvoldoende">
      <formula>NOT(ISERROR(SEARCH("onvoldoende",F33)))</formula>
    </cfRule>
  </conditionalFormatting>
  <conditionalFormatting sqref="D33">
    <cfRule type="containsText" dxfId="107" priority="75" operator="containsText" text="onvoldoende">
      <formula>NOT(ISERROR(SEARCH("onvoldoende",D33)))</formula>
    </cfRule>
  </conditionalFormatting>
  <conditionalFormatting sqref="F30">
    <cfRule type="containsText" dxfId="106" priority="80" operator="containsText" text="onvoldoende">
      <formula>NOT(ISERROR(SEARCH("onvoldoende",F30)))</formula>
    </cfRule>
  </conditionalFormatting>
  <conditionalFormatting sqref="D30">
    <cfRule type="containsText" dxfId="105" priority="79" operator="containsText" text="onvoldoende">
      <formula>NOT(ISERROR(SEARCH("onvoldoende",D30)))</formula>
    </cfRule>
  </conditionalFormatting>
  <conditionalFormatting sqref="F39">
    <cfRule type="containsText" dxfId="104" priority="68" operator="containsText" text="onvoldoende">
      <formula>NOT(ISERROR(SEARCH("onvoldoende",F39)))</formula>
    </cfRule>
  </conditionalFormatting>
  <conditionalFormatting sqref="D39">
    <cfRule type="containsText" dxfId="103" priority="67" operator="containsText" text="onvoldoende">
      <formula>NOT(ISERROR(SEARCH("onvoldoende",D39)))</formula>
    </cfRule>
  </conditionalFormatting>
  <conditionalFormatting sqref="F36">
    <cfRule type="containsText" dxfId="102" priority="72" operator="containsText" text="onvoldoende">
      <formula>NOT(ISERROR(SEARCH("onvoldoende",F36)))</formula>
    </cfRule>
  </conditionalFormatting>
  <conditionalFormatting sqref="D36">
    <cfRule type="containsText" dxfId="101" priority="71" operator="containsText" text="onvoldoende">
      <formula>NOT(ISERROR(SEARCH("onvoldoende",D36)))</formula>
    </cfRule>
  </conditionalFormatting>
  <dataValidations count="1">
    <dataValidation type="list" errorStyle="warning" allowBlank="1" showErrorMessage="1" error="Voor juiste waarde in. _x000a_" sqref="G35 E29 K23 E41 E32 E23 G41 G14 I11 E11 G5 K5 K14 G8 K8 E14 G11 E5 I5 I14 E8 I8 K11 G38 E44 E35 G29 E47 G44 G32 G47 E38 I17 G17 K17 E17 I20 G20 K20 E20 I23 G23" xr:uid="{A1479241-9E01-8541-8751-BA82BE4F8585}">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50"/>
  <sheetViews>
    <sheetView showGridLines="0" zoomScale="140" zoomScaleNormal="140" workbookViewId="0">
      <pane xSplit="2" ySplit="1" topLeftCell="C39" activePane="bottomRight" state="frozen"/>
      <selection pane="topRight" activeCell="B1" sqref="B1"/>
      <selection pane="bottomLeft" activeCell="A2" sqref="A2"/>
      <selection pane="bottomRight" activeCell="H46" sqref="D27:K48"/>
    </sheetView>
  </sheetViews>
  <sheetFormatPr baseColWidth="10" defaultColWidth="8.83203125" defaultRowHeight="35" customHeight="1" x14ac:dyDescent="0.2"/>
  <cols>
    <col min="1" max="1" width="15.83203125" style="37" customWidth="1"/>
    <col min="2" max="2" width="70.83203125" style="9" customWidth="1"/>
    <col min="3" max="3" width="2.6640625" style="17" customWidth="1"/>
    <col min="4" max="4" width="10.6640625" style="9" customWidth="1"/>
    <col min="5" max="5" width="14.6640625" style="9"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0" t="s">
        <v>29</v>
      </c>
      <c r="C1" s="11"/>
      <c r="D1" s="128" t="str">
        <f>'Beoordelaar 1'!D1</f>
        <v>Naam inschrijver: &lt;&lt;&gt;&gt;</v>
      </c>
      <c r="E1" s="128"/>
      <c r="F1" s="128"/>
      <c r="G1" s="128"/>
      <c r="H1" s="128"/>
      <c r="I1" s="128"/>
      <c r="J1" s="128"/>
      <c r="K1" s="128"/>
    </row>
    <row r="2" spans="1:11" ht="12" customHeight="1" x14ac:dyDescent="0.2">
      <c r="A2" s="38"/>
      <c r="H2" s="2"/>
    </row>
    <row r="3" spans="1:11" ht="38" customHeight="1" x14ac:dyDescent="0.2">
      <c r="A3" s="39"/>
      <c r="B3" s="35" t="str">
        <f>'Beoordelaar 1'!B3</f>
        <v>Beoordeling Type 3: 
Full color MFP minimaal 65 PPM</v>
      </c>
      <c r="C3" s="3"/>
      <c r="D3" s="70" t="str">
        <f>'Beoordelen proefopdrachten'!A1</f>
        <v>Afdrukkwaliteit</v>
      </c>
      <c r="E3" s="124"/>
      <c r="F3" s="124"/>
      <c r="G3" s="124"/>
      <c r="H3" s="124"/>
      <c r="I3" s="124"/>
      <c r="J3" s="124"/>
      <c r="K3" s="71"/>
    </row>
    <row r="4" spans="1:11" ht="15" customHeight="1" x14ac:dyDescent="0.2">
      <c r="A4" s="120" t="str">
        <f>'Beoordelen proefopdrachten'!A2</f>
        <v>Balken en teksten</v>
      </c>
      <c r="B4" s="49"/>
      <c r="C4" s="13"/>
      <c r="D4" s="84" t="s">
        <v>3</v>
      </c>
      <c r="E4" s="85"/>
      <c r="F4" s="85"/>
      <c r="G4" s="85"/>
      <c r="H4" s="84" t="s">
        <v>4</v>
      </c>
      <c r="I4" s="85"/>
      <c r="J4" s="85"/>
      <c r="K4" s="115"/>
    </row>
    <row r="5" spans="1:11" ht="12" customHeight="1" x14ac:dyDescent="0.2">
      <c r="A5" s="82"/>
      <c r="B5" s="118" t="str">
        <f>'Beoordelen proefopdrachten'!B2</f>
        <v>Grijswaarden</v>
      </c>
      <c r="C5" s="13"/>
      <c r="D5" s="14" t="s">
        <v>1</v>
      </c>
      <c r="E5" s="7" t="s">
        <v>12</v>
      </c>
      <c r="F5" s="14" t="s">
        <v>2</v>
      </c>
      <c r="G5" s="15" t="s">
        <v>12</v>
      </c>
      <c r="H5" s="14" t="s">
        <v>1</v>
      </c>
      <c r="I5" s="7" t="s">
        <v>12</v>
      </c>
      <c r="J5" s="14" t="s">
        <v>2</v>
      </c>
      <c r="K5" s="21" t="s">
        <v>12</v>
      </c>
    </row>
    <row r="6" spans="1:11" ht="80" customHeight="1" x14ac:dyDescent="0.2">
      <c r="A6" s="82"/>
      <c r="B6" s="119"/>
      <c r="C6" s="13"/>
      <c r="D6" s="104" t="s">
        <v>0</v>
      </c>
      <c r="E6" s="105"/>
      <c r="F6" s="104" t="s">
        <v>0</v>
      </c>
      <c r="G6" s="106"/>
      <c r="H6" s="114" t="s">
        <v>0</v>
      </c>
      <c r="I6" s="114"/>
      <c r="J6" s="114" t="s">
        <v>0</v>
      </c>
      <c r="K6" s="114"/>
    </row>
    <row r="7" spans="1:11" ht="15" customHeight="1" x14ac:dyDescent="0.2">
      <c r="A7" s="82"/>
      <c r="B7" s="46"/>
      <c r="C7" s="13"/>
      <c r="D7" s="84" t="s">
        <v>3</v>
      </c>
      <c r="E7" s="85"/>
      <c r="F7" s="85"/>
      <c r="G7" s="85"/>
      <c r="H7" s="84" t="s">
        <v>4</v>
      </c>
      <c r="I7" s="85"/>
      <c r="J7" s="85"/>
      <c r="K7" s="115"/>
    </row>
    <row r="8" spans="1:11" ht="12" customHeight="1" x14ac:dyDescent="0.2">
      <c r="A8" s="82"/>
      <c r="B8" s="110" t="str">
        <f>'Beoordelen proefopdrachten'!B3</f>
        <v>Lichte tinten</v>
      </c>
      <c r="C8" s="13"/>
      <c r="D8" s="14" t="s">
        <v>1</v>
      </c>
      <c r="E8" s="7" t="s">
        <v>12</v>
      </c>
      <c r="F8" s="14" t="s">
        <v>2</v>
      </c>
      <c r="G8" s="19" t="s">
        <v>12</v>
      </c>
      <c r="H8" s="20" t="s">
        <v>1</v>
      </c>
      <c r="I8" s="21" t="s">
        <v>12</v>
      </c>
      <c r="J8" s="20" t="s">
        <v>2</v>
      </c>
      <c r="K8" s="21" t="s">
        <v>12</v>
      </c>
    </row>
    <row r="9" spans="1:11" ht="80" customHeight="1" x14ac:dyDescent="0.2">
      <c r="A9" s="82"/>
      <c r="B9" s="111"/>
      <c r="C9" s="13"/>
      <c r="D9" s="104" t="s">
        <v>0</v>
      </c>
      <c r="E9" s="105"/>
      <c r="F9" s="104" t="s">
        <v>0</v>
      </c>
      <c r="G9" s="106"/>
      <c r="H9" s="114" t="s">
        <v>0</v>
      </c>
      <c r="I9" s="114"/>
      <c r="J9" s="114" t="s">
        <v>0</v>
      </c>
      <c r="K9" s="114"/>
    </row>
    <row r="10" spans="1:11" ht="15" customHeight="1" x14ac:dyDescent="0.2">
      <c r="A10" s="82"/>
      <c r="B10" s="16"/>
      <c r="C10" s="13"/>
      <c r="D10" s="84" t="s">
        <v>3</v>
      </c>
      <c r="E10" s="85"/>
      <c r="F10" s="85"/>
      <c r="G10" s="85"/>
      <c r="H10" s="84" t="s">
        <v>4</v>
      </c>
      <c r="I10" s="85"/>
      <c r="J10" s="85"/>
      <c r="K10" s="115"/>
    </row>
    <row r="11" spans="1:11" ht="12" customHeight="1" x14ac:dyDescent="0.2">
      <c r="A11" s="82"/>
      <c r="B11" s="118" t="str">
        <f>'Beoordelen proefopdrachten'!B4</f>
        <v>Felle tinten</v>
      </c>
      <c r="C11" s="13"/>
      <c r="D11" s="14" t="s">
        <v>1</v>
      </c>
      <c r="E11" s="7" t="s">
        <v>12</v>
      </c>
      <c r="F11" s="14" t="s">
        <v>2</v>
      </c>
      <c r="G11" s="19" t="s">
        <v>12</v>
      </c>
      <c r="H11" s="20" t="s">
        <v>1</v>
      </c>
      <c r="I11" s="21" t="s">
        <v>12</v>
      </c>
      <c r="J11" s="20" t="s">
        <v>2</v>
      </c>
      <c r="K11" s="21" t="s">
        <v>12</v>
      </c>
    </row>
    <row r="12" spans="1:11" ht="80" customHeight="1" x14ac:dyDescent="0.2">
      <c r="A12" s="82"/>
      <c r="B12" s="119"/>
      <c r="C12" s="13"/>
      <c r="D12" s="104" t="s">
        <v>0</v>
      </c>
      <c r="E12" s="105"/>
      <c r="F12" s="104" t="s">
        <v>0</v>
      </c>
      <c r="G12" s="106"/>
      <c r="H12" s="114" t="s">
        <v>0</v>
      </c>
      <c r="I12" s="114"/>
      <c r="J12" s="114" t="s">
        <v>0</v>
      </c>
      <c r="K12" s="114"/>
    </row>
    <row r="13" spans="1:11" ht="15" customHeight="1" x14ac:dyDescent="0.2">
      <c r="A13" s="82"/>
      <c r="B13" s="18"/>
      <c r="C13" s="13"/>
      <c r="D13" s="84" t="s">
        <v>3</v>
      </c>
      <c r="E13" s="85"/>
      <c r="F13" s="85"/>
      <c r="G13" s="85"/>
      <c r="H13" s="84" t="s">
        <v>4</v>
      </c>
      <c r="I13" s="85"/>
      <c r="J13" s="85"/>
      <c r="K13" s="115"/>
    </row>
    <row r="14" spans="1:11" ht="12" customHeight="1" x14ac:dyDescent="0.2">
      <c r="A14" s="82"/>
      <c r="B14" s="121" t="str">
        <f>'Beoordelen proefopdrachten'!B5</f>
        <v>Teksten in kleur</v>
      </c>
      <c r="C14" s="13"/>
      <c r="D14" s="14" t="s">
        <v>1</v>
      </c>
      <c r="E14" s="7" t="s">
        <v>12</v>
      </c>
      <c r="F14" s="14" t="s">
        <v>2</v>
      </c>
      <c r="G14" s="19" t="s">
        <v>12</v>
      </c>
      <c r="H14" s="20" t="s">
        <v>1</v>
      </c>
      <c r="I14" s="21" t="s">
        <v>12</v>
      </c>
      <c r="J14" s="20" t="s">
        <v>2</v>
      </c>
      <c r="K14" s="21" t="s">
        <v>12</v>
      </c>
    </row>
    <row r="15" spans="1:11" ht="80" customHeight="1" thickBot="1" x14ac:dyDescent="0.25">
      <c r="A15" s="83"/>
      <c r="B15" s="122"/>
      <c r="C15" s="13"/>
      <c r="D15" s="107" t="s">
        <v>0</v>
      </c>
      <c r="E15" s="108"/>
      <c r="F15" s="107" t="s">
        <v>0</v>
      </c>
      <c r="G15" s="108"/>
      <c r="H15" s="107" t="s">
        <v>0</v>
      </c>
      <c r="I15" s="107"/>
      <c r="J15" s="107" t="s">
        <v>0</v>
      </c>
      <c r="K15" s="107"/>
    </row>
    <row r="16" spans="1:11" ht="15" customHeight="1" x14ac:dyDescent="0.2">
      <c r="A16" s="78" t="str">
        <f>'Beoordelen proefopdrachten'!A6</f>
        <v>Logo</v>
      </c>
      <c r="B16" s="47"/>
      <c r="C16" s="13"/>
      <c r="D16" s="84" t="s">
        <v>3</v>
      </c>
      <c r="E16" s="85"/>
      <c r="F16" s="85"/>
      <c r="G16" s="85"/>
      <c r="H16" s="84" t="s">
        <v>4</v>
      </c>
      <c r="I16" s="85"/>
      <c r="J16" s="85"/>
      <c r="K16" s="115"/>
    </row>
    <row r="17" spans="1:11" ht="15" customHeight="1" x14ac:dyDescent="0.2">
      <c r="A17" s="135"/>
      <c r="B17" s="131" t="str">
        <f>'Beoordelen proefopdrachten'!B6</f>
        <v>Kleur/contrast</v>
      </c>
      <c r="C17" s="13"/>
      <c r="D17" s="14" t="s">
        <v>1</v>
      </c>
      <c r="E17" s="7" t="s">
        <v>12</v>
      </c>
      <c r="F17" s="14" t="s">
        <v>2</v>
      </c>
      <c r="G17" s="19" t="s">
        <v>12</v>
      </c>
      <c r="H17" s="20" t="s">
        <v>1</v>
      </c>
      <c r="I17" s="21" t="s">
        <v>12</v>
      </c>
      <c r="J17" s="20" t="s">
        <v>2</v>
      </c>
      <c r="K17" s="21" t="s">
        <v>12</v>
      </c>
    </row>
    <row r="18" spans="1:11" ht="80" customHeight="1" thickBot="1" x14ac:dyDescent="0.25">
      <c r="A18" s="136"/>
      <c r="B18" s="132"/>
      <c r="C18" s="13"/>
      <c r="D18" s="133" t="s">
        <v>0</v>
      </c>
      <c r="E18" s="134"/>
      <c r="F18" s="133" t="s">
        <v>0</v>
      </c>
      <c r="G18" s="134"/>
      <c r="H18" s="133" t="s">
        <v>0</v>
      </c>
      <c r="I18" s="133"/>
      <c r="J18" s="133" t="s">
        <v>0</v>
      </c>
      <c r="K18" s="133"/>
    </row>
    <row r="19" spans="1:11" ht="15" customHeight="1" x14ac:dyDescent="0.2">
      <c r="A19" s="81" t="str">
        <f>'Beoordelen proefopdrachten'!A7</f>
        <v>Algemeen</v>
      </c>
      <c r="B19" s="47"/>
      <c r="C19" s="13"/>
      <c r="D19" s="102" t="s">
        <v>3</v>
      </c>
      <c r="E19" s="103"/>
      <c r="F19" s="103"/>
      <c r="G19" s="103"/>
      <c r="H19" s="102" t="s">
        <v>4</v>
      </c>
      <c r="I19" s="103"/>
      <c r="J19" s="103"/>
      <c r="K19" s="112"/>
    </row>
    <row r="20" spans="1:11" ht="15" customHeight="1" x14ac:dyDescent="0.2">
      <c r="A20" s="82"/>
      <c r="B20" s="131" t="str">
        <f>'Beoordelen proefopdrachten'!B7</f>
        <v>Strepen</v>
      </c>
      <c r="C20" s="13"/>
      <c r="D20" s="14" t="s">
        <v>1</v>
      </c>
      <c r="E20" s="7" t="s">
        <v>12</v>
      </c>
      <c r="F20" s="14" t="s">
        <v>2</v>
      </c>
      <c r="G20" s="19" t="s">
        <v>12</v>
      </c>
      <c r="H20" s="20" t="s">
        <v>1</v>
      </c>
      <c r="I20" s="21" t="s">
        <v>12</v>
      </c>
      <c r="J20" s="20" t="s">
        <v>2</v>
      </c>
      <c r="K20" s="21" t="s">
        <v>12</v>
      </c>
    </row>
    <row r="21" spans="1:11" ht="80" customHeight="1" x14ac:dyDescent="0.2">
      <c r="A21" s="82"/>
      <c r="B21" s="131"/>
      <c r="C21" s="13"/>
      <c r="D21" s="104" t="s">
        <v>0</v>
      </c>
      <c r="E21" s="105"/>
      <c r="F21" s="104" t="s">
        <v>0</v>
      </c>
      <c r="G21" s="106"/>
      <c r="H21" s="113" t="s">
        <v>0</v>
      </c>
      <c r="I21" s="114"/>
      <c r="J21" s="113" t="s">
        <v>0</v>
      </c>
      <c r="K21" s="114"/>
    </row>
    <row r="22" spans="1:11" ht="15" customHeight="1" x14ac:dyDescent="0.2">
      <c r="A22" s="82"/>
      <c r="B22" s="36"/>
      <c r="C22" s="13"/>
      <c r="D22" s="84" t="s">
        <v>3</v>
      </c>
      <c r="E22" s="85"/>
      <c r="F22" s="85"/>
      <c r="G22" s="85"/>
      <c r="H22" s="84" t="s">
        <v>4</v>
      </c>
      <c r="I22" s="85"/>
      <c r="J22" s="85"/>
      <c r="K22" s="115"/>
    </row>
    <row r="23" spans="1:11" ht="15" customHeight="1" x14ac:dyDescent="0.2">
      <c r="A23" s="82"/>
      <c r="B23" s="131" t="str">
        <f>'Beoordelen proefopdrachten'!B8</f>
        <v>Recht</v>
      </c>
      <c r="C23" s="13"/>
      <c r="D23" s="14" t="s">
        <v>1</v>
      </c>
      <c r="E23" s="7" t="s">
        <v>12</v>
      </c>
      <c r="F23" s="14" t="s">
        <v>2</v>
      </c>
      <c r="G23" s="19" t="s">
        <v>12</v>
      </c>
      <c r="H23" s="20" t="s">
        <v>1</v>
      </c>
      <c r="I23" s="21" t="s">
        <v>12</v>
      </c>
      <c r="J23" s="20" t="s">
        <v>2</v>
      </c>
      <c r="K23" s="21" t="s">
        <v>12</v>
      </c>
    </row>
    <row r="24" spans="1:11" ht="80" customHeight="1" thickBot="1" x14ac:dyDescent="0.25">
      <c r="A24" s="83"/>
      <c r="B24" s="132"/>
      <c r="C24" s="13"/>
      <c r="D24" s="133" t="s">
        <v>0</v>
      </c>
      <c r="E24" s="134"/>
      <c r="F24" s="133" t="s">
        <v>0</v>
      </c>
      <c r="G24" s="134"/>
      <c r="H24" s="133" t="s">
        <v>0</v>
      </c>
      <c r="I24" s="133"/>
      <c r="J24" s="133" t="s">
        <v>0</v>
      </c>
      <c r="K24" s="133"/>
    </row>
    <row r="25" spans="1:11" ht="15" customHeight="1" x14ac:dyDescent="0.2">
      <c r="A25" s="97"/>
      <c r="B25" s="98"/>
      <c r="C25" s="13"/>
      <c r="D25" s="99"/>
      <c r="E25" s="100"/>
      <c r="F25" s="100"/>
      <c r="G25" s="100"/>
      <c r="H25" s="100"/>
      <c r="I25" s="100"/>
      <c r="J25" s="100"/>
      <c r="K25" s="101"/>
    </row>
    <row r="26" spans="1:11" ht="15" customHeight="1" x14ac:dyDescent="0.2">
      <c r="H26" s="17"/>
    </row>
    <row r="27" spans="1:11" ht="38" customHeight="1" x14ac:dyDescent="0.2">
      <c r="A27" s="39"/>
      <c r="B27" s="35" t="str">
        <f>'Beoordelaar 1'!B27</f>
        <v>Beoordeling Type 4: 
zwart-wit repromachine minimaal 100 PPM</v>
      </c>
      <c r="C27" s="3"/>
      <c r="D27" s="70" t="str">
        <f>'Beoordelen proefopdrachten'!A1</f>
        <v>Afdrukkwaliteit</v>
      </c>
      <c r="E27" s="124"/>
      <c r="F27" s="124"/>
      <c r="G27" s="124"/>
      <c r="H27" s="124"/>
      <c r="I27" s="124"/>
      <c r="J27" s="124"/>
      <c r="K27" s="71"/>
    </row>
    <row r="28" spans="1:11" ht="15" customHeight="1" x14ac:dyDescent="0.2">
      <c r="A28" s="117" t="str">
        <f>'Beoordelen proefopdrachten'!A2</f>
        <v>Balken en teksten</v>
      </c>
      <c r="B28" s="45"/>
      <c r="C28" s="13"/>
      <c r="D28" s="84" t="s">
        <v>3</v>
      </c>
      <c r="E28" s="85"/>
      <c r="F28" s="85"/>
      <c r="G28" s="85"/>
      <c r="H28" s="88"/>
      <c r="I28" s="89"/>
      <c r="J28" s="89"/>
      <c r="K28" s="90"/>
    </row>
    <row r="29" spans="1:11" ht="12" customHeight="1" x14ac:dyDescent="0.2">
      <c r="A29" s="82"/>
      <c r="B29" s="118" t="str">
        <f>'Beoordelen proefopdrachten'!B2</f>
        <v>Grijswaarden</v>
      </c>
      <c r="C29" s="13"/>
      <c r="D29" s="14" t="s">
        <v>1</v>
      </c>
      <c r="E29" s="7" t="s">
        <v>12</v>
      </c>
      <c r="F29" s="14" t="s">
        <v>2</v>
      </c>
      <c r="G29" s="15" t="s">
        <v>12</v>
      </c>
      <c r="H29" s="91"/>
      <c r="I29" s="92"/>
      <c r="J29" s="92"/>
      <c r="K29" s="93"/>
    </row>
    <row r="30" spans="1:11" ht="80" customHeight="1" x14ac:dyDescent="0.2">
      <c r="A30" s="82"/>
      <c r="B30" s="119"/>
      <c r="C30" s="13"/>
      <c r="D30" s="104" t="s">
        <v>0</v>
      </c>
      <c r="E30" s="105"/>
      <c r="F30" s="104" t="s">
        <v>0</v>
      </c>
      <c r="G30" s="106"/>
      <c r="H30" s="94"/>
      <c r="I30" s="95"/>
      <c r="J30" s="95"/>
      <c r="K30" s="96"/>
    </row>
    <row r="31" spans="1:11" ht="15" customHeight="1" x14ac:dyDescent="0.2">
      <c r="A31" s="82"/>
      <c r="B31" s="46"/>
      <c r="C31" s="13"/>
      <c r="D31" s="84" t="s">
        <v>3</v>
      </c>
      <c r="E31" s="85"/>
      <c r="F31" s="85"/>
      <c r="G31" s="85"/>
      <c r="H31" s="88"/>
      <c r="I31" s="89"/>
      <c r="J31" s="89"/>
      <c r="K31" s="90"/>
    </row>
    <row r="32" spans="1:11" ht="12" customHeight="1" x14ac:dyDescent="0.2">
      <c r="A32" s="82"/>
      <c r="B32" s="110" t="str">
        <f>'Beoordelen proefopdrachten'!B3</f>
        <v>Lichte tinten</v>
      </c>
      <c r="C32" s="13"/>
      <c r="D32" s="14" t="s">
        <v>1</v>
      </c>
      <c r="E32" s="7" t="s">
        <v>12</v>
      </c>
      <c r="F32" s="14" t="s">
        <v>2</v>
      </c>
      <c r="G32" s="19" t="s">
        <v>12</v>
      </c>
      <c r="H32" s="91"/>
      <c r="I32" s="92"/>
      <c r="J32" s="92"/>
      <c r="K32" s="93"/>
    </row>
    <row r="33" spans="1:11" ht="80" customHeight="1" x14ac:dyDescent="0.2">
      <c r="A33" s="82"/>
      <c r="B33" s="111"/>
      <c r="C33" s="13"/>
      <c r="D33" s="104" t="s">
        <v>0</v>
      </c>
      <c r="E33" s="105"/>
      <c r="F33" s="104" t="s">
        <v>0</v>
      </c>
      <c r="G33" s="106"/>
      <c r="H33" s="94"/>
      <c r="I33" s="95"/>
      <c r="J33" s="95"/>
      <c r="K33" s="96"/>
    </row>
    <row r="34" spans="1:11" ht="15" customHeight="1" x14ac:dyDescent="0.2">
      <c r="A34" s="82"/>
      <c r="B34" s="16"/>
      <c r="C34" s="13"/>
      <c r="D34" s="84" t="s">
        <v>3</v>
      </c>
      <c r="E34" s="85"/>
      <c r="F34" s="85"/>
      <c r="G34" s="85"/>
      <c r="H34" s="88"/>
      <c r="I34" s="89"/>
      <c r="J34" s="89"/>
      <c r="K34" s="90"/>
    </row>
    <row r="35" spans="1:11" ht="12" customHeight="1" x14ac:dyDescent="0.2">
      <c r="A35" s="82"/>
      <c r="B35" s="118" t="str">
        <f>'Beoordelen proefopdrachten'!B4</f>
        <v>Felle tinten</v>
      </c>
      <c r="C35" s="13"/>
      <c r="D35" s="14" t="s">
        <v>1</v>
      </c>
      <c r="E35" s="7" t="s">
        <v>12</v>
      </c>
      <c r="F35" s="14" t="s">
        <v>2</v>
      </c>
      <c r="G35" s="19" t="s">
        <v>12</v>
      </c>
      <c r="H35" s="91"/>
      <c r="I35" s="92"/>
      <c r="J35" s="92"/>
      <c r="K35" s="93"/>
    </row>
    <row r="36" spans="1:11" ht="80" customHeight="1" x14ac:dyDescent="0.2">
      <c r="A36" s="82"/>
      <c r="B36" s="119"/>
      <c r="C36" s="13"/>
      <c r="D36" s="104" t="s">
        <v>0</v>
      </c>
      <c r="E36" s="105"/>
      <c r="F36" s="104" t="s">
        <v>0</v>
      </c>
      <c r="G36" s="106"/>
      <c r="H36" s="94"/>
      <c r="I36" s="95"/>
      <c r="J36" s="95"/>
      <c r="K36" s="96"/>
    </row>
    <row r="37" spans="1:11" ht="15" customHeight="1" x14ac:dyDescent="0.2">
      <c r="A37" s="82"/>
      <c r="B37" s="18"/>
      <c r="C37" s="13"/>
      <c r="D37" s="84" t="s">
        <v>3</v>
      </c>
      <c r="E37" s="85"/>
      <c r="F37" s="85"/>
      <c r="G37" s="85"/>
      <c r="H37" s="88"/>
      <c r="I37" s="89"/>
      <c r="J37" s="89"/>
      <c r="K37" s="90"/>
    </row>
    <row r="38" spans="1:11" ht="12" customHeight="1" x14ac:dyDescent="0.2">
      <c r="A38" s="82"/>
      <c r="B38" s="121" t="str">
        <f>'Beoordelen proefopdrachten'!B5</f>
        <v>Teksten in kleur</v>
      </c>
      <c r="C38" s="13"/>
      <c r="D38" s="14" t="s">
        <v>1</v>
      </c>
      <c r="E38" s="7" t="s">
        <v>12</v>
      </c>
      <c r="F38" s="14" t="s">
        <v>2</v>
      </c>
      <c r="G38" s="19" t="s">
        <v>12</v>
      </c>
      <c r="H38" s="91"/>
      <c r="I38" s="92"/>
      <c r="J38" s="92"/>
      <c r="K38" s="93"/>
    </row>
    <row r="39" spans="1:11" ht="80" customHeight="1" thickBot="1" x14ac:dyDescent="0.25">
      <c r="A39" s="83"/>
      <c r="B39" s="122"/>
      <c r="C39" s="13"/>
      <c r="D39" s="107" t="s">
        <v>0</v>
      </c>
      <c r="E39" s="108"/>
      <c r="F39" s="107" t="s">
        <v>0</v>
      </c>
      <c r="G39" s="108"/>
      <c r="H39" s="94"/>
      <c r="I39" s="95"/>
      <c r="J39" s="95"/>
      <c r="K39" s="96"/>
    </row>
    <row r="40" spans="1:11" ht="15" customHeight="1" x14ac:dyDescent="0.2">
      <c r="A40" s="78" t="str">
        <f>'Beoordelen proefopdrachten'!A6</f>
        <v>Logo</v>
      </c>
      <c r="B40" s="47"/>
      <c r="C40" s="13"/>
      <c r="D40" s="84" t="s">
        <v>3</v>
      </c>
      <c r="E40" s="85"/>
      <c r="F40" s="85"/>
      <c r="G40" s="85"/>
      <c r="H40" s="88"/>
      <c r="I40" s="89"/>
      <c r="J40" s="89"/>
      <c r="K40" s="90"/>
    </row>
    <row r="41" spans="1:11" ht="15" customHeight="1" x14ac:dyDescent="0.2">
      <c r="A41" s="135"/>
      <c r="B41" s="131" t="str">
        <f>'Beoordelen proefopdrachten'!B6</f>
        <v>Kleur/contrast</v>
      </c>
      <c r="C41" s="13"/>
      <c r="D41" s="14" t="s">
        <v>1</v>
      </c>
      <c r="E41" s="7" t="s">
        <v>12</v>
      </c>
      <c r="F41" s="14" t="s">
        <v>2</v>
      </c>
      <c r="G41" s="19" t="s">
        <v>12</v>
      </c>
      <c r="H41" s="91"/>
      <c r="I41" s="92"/>
      <c r="J41" s="92"/>
      <c r="K41" s="93"/>
    </row>
    <row r="42" spans="1:11" ht="80" customHeight="1" thickBot="1" x14ac:dyDescent="0.25">
      <c r="A42" s="136"/>
      <c r="B42" s="132"/>
      <c r="C42" s="13"/>
      <c r="D42" s="133" t="s">
        <v>0</v>
      </c>
      <c r="E42" s="134"/>
      <c r="F42" s="133" t="s">
        <v>0</v>
      </c>
      <c r="G42" s="134"/>
      <c r="H42" s="94"/>
      <c r="I42" s="95"/>
      <c r="J42" s="95"/>
      <c r="K42" s="96"/>
    </row>
    <row r="43" spans="1:11" ht="15" customHeight="1" x14ac:dyDescent="0.2">
      <c r="A43" s="81" t="str">
        <f>'Beoordelen proefopdrachten'!A7</f>
        <v>Algemeen</v>
      </c>
      <c r="B43" s="47"/>
      <c r="C43" s="13"/>
      <c r="D43" s="102" t="s">
        <v>3</v>
      </c>
      <c r="E43" s="103"/>
      <c r="F43" s="103"/>
      <c r="G43" s="103"/>
      <c r="H43" s="88"/>
      <c r="I43" s="89"/>
      <c r="J43" s="89"/>
      <c r="K43" s="90"/>
    </row>
    <row r="44" spans="1:11" ht="15" customHeight="1" x14ac:dyDescent="0.2">
      <c r="A44" s="82"/>
      <c r="B44" s="131" t="str">
        <f>'Beoordelen proefopdrachten'!B7</f>
        <v>Strepen</v>
      </c>
      <c r="C44" s="13"/>
      <c r="D44" s="14" t="s">
        <v>1</v>
      </c>
      <c r="E44" s="7" t="s">
        <v>12</v>
      </c>
      <c r="F44" s="14" t="s">
        <v>2</v>
      </c>
      <c r="G44" s="19" t="s">
        <v>12</v>
      </c>
      <c r="H44" s="91"/>
      <c r="I44" s="92"/>
      <c r="J44" s="92"/>
      <c r="K44" s="93"/>
    </row>
    <row r="45" spans="1:11" ht="80" customHeight="1" x14ac:dyDescent="0.2">
      <c r="A45" s="82"/>
      <c r="B45" s="131"/>
      <c r="C45" s="13"/>
      <c r="D45" s="104" t="s">
        <v>0</v>
      </c>
      <c r="E45" s="105"/>
      <c r="F45" s="104" t="s">
        <v>0</v>
      </c>
      <c r="G45" s="106"/>
      <c r="H45" s="94"/>
      <c r="I45" s="95"/>
      <c r="J45" s="95"/>
      <c r="K45" s="96"/>
    </row>
    <row r="46" spans="1:11" ht="15" customHeight="1" x14ac:dyDescent="0.2">
      <c r="A46" s="82"/>
      <c r="B46" s="36"/>
      <c r="C46" s="13"/>
      <c r="D46" s="84" t="s">
        <v>3</v>
      </c>
      <c r="E46" s="85"/>
      <c r="F46" s="85"/>
      <c r="G46" s="85"/>
      <c r="H46" s="88"/>
      <c r="I46" s="89"/>
      <c r="J46" s="89"/>
      <c r="K46" s="90"/>
    </row>
    <row r="47" spans="1:11" ht="15" customHeight="1" x14ac:dyDescent="0.2">
      <c r="A47" s="82"/>
      <c r="B47" s="131" t="str">
        <f>'Beoordelen proefopdrachten'!B8</f>
        <v>Recht</v>
      </c>
      <c r="C47" s="13"/>
      <c r="D47" s="14" t="s">
        <v>1</v>
      </c>
      <c r="E47" s="7" t="s">
        <v>12</v>
      </c>
      <c r="F47" s="14" t="s">
        <v>2</v>
      </c>
      <c r="G47" s="19" t="s">
        <v>12</v>
      </c>
      <c r="H47" s="91"/>
      <c r="I47" s="92"/>
      <c r="J47" s="92"/>
      <c r="K47" s="93"/>
    </row>
    <row r="48" spans="1:11" ht="80" customHeight="1" thickBot="1" x14ac:dyDescent="0.25">
      <c r="A48" s="83"/>
      <c r="B48" s="132"/>
      <c r="C48" s="13"/>
      <c r="D48" s="133" t="s">
        <v>0</v>
      </c>
      <c r="E48" s="134"/>
      <c r="F48" s="133" t="s">
        <v>0</v>
      </c>
      <c r="G48" s="134"/>
      <c r="H48" s="94"/>
      <c r="I48" s="95"/>
      <c r="J48" s="95"/>
      <c r="K48" s="96"/>
    </row>
    <row r="49" spans="1:11" ht="15" customHeight="1" x14ac:dyDescent="0.2">
      <c r="A49" s="97"/>
      <c r="B49" s="98"/>
      <c r="C49" s="13"/>
      <c r="D49" s="99"/>
      <c r="E49" s="100"/>
      <c r="F49" s="100"/>
      <c r="G49" s="100"/>
      <c r="H49" s="100"/>
      <c r="I49" s="100"/>
      <c r="J49" s="100"/>
      <c r="K49" s="101"/>
    </row>
    <row r="50" spans="1:11" ht="15" customHeight="1" x14ac:dyDescent="0.2">
      <c r="H50" s="17"/>
    </row>
  </sheetData>
  <sheetProtection algorithmName="SHA-512" hashValue="MaR+FXp/NpgTSPgUTKmAbzJS0KT0DDuRz8+gJc2JZgfVlksKrUX2Vs+xT2YdhwSr4vmoeEx44J8YGR9N2UmD/w==" saltValue="zm/+FuDUq7axetnEQ2pPlQ==" spinCount="100000" sheet="1" objects="1" scenarios="1"/>
  <mergeCells count="97">
    <mergeCell ref="D33:E33"/>
    <mergeCell ref="F33:G33"/>
    <mergeCell ref="D28:G28"/>
    <mergeCell ref="B29:B30"/>
    <mergeCell ref="D30:E30"/>
    <mergeCell ref="F30:G30"/>
    <mergeCell ref="D31:G31"/>
    <mergeCell ref="B32:B33"/>
    <mergeCell ref="D10:G10"/>
    <mergeCell ref="H10:K10"/>
    <mergeCell ref="J15:K15"/>
    <mergeCell ref="D15:E15"/>
    <mergeCell ref="F15:G15"/>
    <mergeCell ref="F12:G12"/>
    <mergeCell ref="H13:K13"/>
    <mergeCell ref="F6:G6"/>
    <mergeCell ref="D4:G4"/>
    <mergeCell ref="D1:K1"/>
    <mergeCell ref="D7:G7"/>
    <mergeCell ref="D9:E9"/>
    <mergeCell ref="F9:G9"/>
    <mergeCell ref="D3:K3"/>
    <mergeCell ref="H9:I9"/>
    <mergeCell ref="J9:K9"/>
    <mergeCell ref="H4:K4"/>
    <mergeCell ref="H6:I6"/>
    <mergeCell ref="J6:K6"/>
    <mergeCell ref="H7:K7"/>
    <mergeCell ref="D6:E6"/>
    <mergeCell ref="H24:I24"/>
    <mergeCell ref="J24:K24"/>
    <mergeCell ref="H19:K19"/>
    <mergeCell ref="B20:B21"/>
    <mergeCell ref="D21:E21"/>
    <mergeCell ref="F21:G21"/>
    <mergeCell ref="H21:I21"/>
    <mergeCell ref="J21:K21"/>
    <mergeCell ref="D19:G19"/>
    <mergeCell ref="B14:B15"/>
    <mergeCell ref="A16:A18"/>
    <mergeCell ref="D16:G16"/>
    <mergeCell ref="H16:K16"/>
    <mergeCell ref="D22:G22"/>
    <mergeCell ref="H22:K22"/>
    <mergeCell ref="H15:I15"/>
    <mergeCell ref="A4:A15"/>
    <mergeCell ref="B8:B9"/>
    <mergeCell ref="B5:B6"/>
    <mergeCell ref="B17:B18"/>
    <mergeCell ref="D18:E18"/>
    <mergeCell ref="F18:G18"/>
    <mergeCell ref="H18:I18"/>
    <mergeCell ref="J18:K18"/>
    <mergeCell ref="D13:G13"/>
    <mergeCell ref="B11:B12"/>
    <mergeCell ref="H12:I12"/>
    <mergeCell ref="J12:K12"/>
    <mergeCell ref="D12:E12"/>
    <mergeCell ref="D37:G37"/>
    <mergeCell ref="B38:B39"/>
    <mergeCell ref="D39:E39"/>
    <mergeCell ref="F39:G39"/>
    <mergeCell ref="A19:A24"/>
    <mergeCell ref="B23:B24"/>
    <mergeCell ref="D24:E24"/>
    <mergeCell ref="F24:G24"/>
    <mergeCell ref="A28:A39"/>
    <mergeCell ref="A25:B25"/>
    <mergeCell ref="D25:K25"/>
    <mergeCell ref="D27:K27"/>
    <mergeCell ref="D34:G34"/>
    <mergeCell ref="B35:B36"/>
    <mergeCell ref="D36:E36"/>
    <mergeCell ref="F36:G36"/>
    <mergeCell ref="A40:A42"/>
    <mergeCell ref="D40:G40"/>
    <mergeCell ref="B41:B42"/>
    <mergeCell ref="D42:E42"/>
    <mergeCell ref="F42:G42"/>
    <mergeCell ref="A49:B49"/>
    <mergeCell ref="D49:K49"/>
    <mergeCell ref="A43:A48"/>
    <mergeCell ref="D43:G43"/>
    <mergeCell ref="B44:B45"/>
    <mergeCell ref="D45:E45"/>
    <mergeCell ref="F45:G45"/>
    <mergeCell ref="H43:K45"/>
    <mergeCell ref="H46:K48"/>
    <mergeCell ref="D46:G46"/>
    <mergeCell ref="B47:B48"/>
    <mergeCell ref="D48:E48"/>
    <mergeCell ref="F48:G48"/>
    <mergeCell ref="H28:K30"/>
    <mergeCell ref="H31:K33"/>
    <mergeCell ref="H34:K36"/>
    <mergeCell ref="H37:K39"/>
    <mergeCell ref="H40:K42"/>
  </mergeCells>
  <conditionalFormatting sqref="J18">
    <cfRule type="containsText" dxfId="100" priority="26" operator="containsText" text="onvoldoende">
      <formula>NOT(ISERROR(SEARCH("onvoldoende",J18)))</formula>
    </cfRule>
  </conditionalFormatting>
  <conditionalFormatting sqref="H18">
    <cfRule type="containsText" dxfId="99" priority="25" operator="containsText" text="onvoldoende">
      <formula>NOT(ISERROR(SEARCH("onvoldoende",H18)))</formula>
    </cfRule>
  </conditionalFormatting>
  <conditionalFormatting sqref="F21">
    <cfRule type="containsText" dxfId="98" priority="24" operator="containsText" text="onvoldoende">
      <formula>NOT(ISERROR(SEARCH("onvoldoende",F21)))</formula>
    </cfRule>
  </conditionalFormatting>
  <conditionalFormatting sqref="D21">
    <cfRule type="containsText" dxfId="97" priority="23" operator="containsText" text="onvoldoende">
      <formula>NOT(ISERROR(SEARCH("onvoldoende",D21)))</formula>
    </cfRule>
  </conditionalFormatting>
  <conditionalFormatting sqref="J21">
    <cfRule type="containsText" dxfId="96" priority="22" operator="containsText" text="onvoldoende">
      <formula>NOT(ISERROR(SEARCH("onvoldoende",J21)))</formula>
    </cfRule>
  </conditionalFormatting>
  <conditionalFormatting sqref="H21">
    <cfRule type="containsText" dxfId="95" priority="21" operator="containsText" text="onvoldoende">
      <formula>NOT(ISERROR(SEARCH("onvoldoende",H21)))</formula>
    </cfRule>
  </conditionalFormatting>
  <conditionalFormatting sqref="F18">
    <cfRule type="containsText" dxfId="94" priority="28" operator="containsText" text="onvoldoende">
      <formula>NOT(ISERROR(SEARCH("onvoldoende",F18)))</formula>
    </cfRule>
  </conditionalFormatting>
  <conditionalFormatting sqref="D18">
    <cfRule type="containsText" dxfId="93" priority="27" operator="containsText" text="onvoldoende">
      <formula>NOT(ISERROR(SEARCH("onvoldoende",D18)))</formula>
    </cfRule>
  </conditionalFormatting>
  <conditionalFormatting sqref="F42">
    <cfRule type="containsText" dxfId="92" priority="16" operator="containsText" text="onvoldoende">
      <formula>NOT(ISERROR(SEARCH("onvoldoende",F42)))</formula>
    </cfRule>
  </conditionalFormatting>
  <conditionalFormatting sqref="D42">
    <cfRule type="containsText" dxfId="91" priority="15" operator="containsText" text="onvoldoende">
      <formula>NOT(ISERROR(SEARCH("onvoldoende",D42)))</formula>
    </cfRule>
  </conditionalFormatting>
  <conditionalFormatting sqref="F45">
    <cfRule type="containsText" dxfId="90" priority="12" operator="containsText" text="onvoldoende">
      <formula>NOT(ISERROR(SEARCH("onvoldoende",F45)))</formula>
    </cfRule>
  </conditionalFormatting>
  <conditionalFormatting sqref="D45">
    <cfRule type="containsText" dxfId="89" priority="11" operator="containsText" text="onvoldoende">
      <formula>NOT(ISERROR(SEARCH("onvoldoende",D45)))</formula>
    </cfRule>
  </conditionalFormatting>
  <conditionalFormatting sqref="F48">
    <cfRule type="containsText" dxfId="88" priority="8" operator="containsText" text="onvoldoende">
      <formula>NOT(ISERROR(SEARCH("onvoldoende",F48)))</formula>
    </cfRule>
  </conditionalFormatting>
  <conditionalFormatting sqref="D48">
    <cfRule type="containsText" dxfId="87" priority="7" operator="containsText" text="onvoldoende">
      <formula>NOT(ISERROR(SEARCH("onvoldoende",D48)))</formula>
    </cfRule>
  </conditionalFormatting>
  <conditionalFormatting sqref="J24">
    <cfRule type="containsText" dxfId="86" priority="18" operator="containsText" text="onvoldoende">
      <formula>NOT(ISERROR(SEARCH("onvoldoende",J24)))</formula>
    </cfRule>
  </conditionalFormatting>
  <conditionalFormatting sqref="H24">
    <cfRule type="containsText" dxfId="85" priority="17" operator="containsText" text="onvoldoende">
      <formula>NOT(ISERROR(SEARCH("onvoldoende",H24)))</formula>
    </cfRule>
  </conditionalFormatting>
  <conditionalFormatting sqref="F24">
    <cfRule type="containsText" dxfId="84" priority="20" operator="containsText" text="onvoldoende">
      <formula>NOT(ISERROR(SEARCH("onvoldoende",F24)))</formula>
    </cfRule>
  </conditionalFormatting>
  <conditionalFormatting sqref="D24">
    <cfRule type="containsText" dxfId="83" priority="19" operator="containsText" text="onvoldoende">
      <formula>NOT(ISERROR(SEARCH("onvoldoende",D24)))</formula>
    </cfRule>
  </conditionalFormatting>
  <conditionalFormatting sqref="J6">
    <cfRule type="containsText" dxfId="82" priority="118" operator="containsText" text="onvoldoende">
      <formula>NOT(ISERROR(SEARCH("onvoldoende",J6)))</formula>
    </cfRule>
  </conditionalFormatting>
  <conditionalFormatting sqref="H6">
    <cfRule type="containsText" dxfId="81" priority="117" operator="containsText" text="onvoldoende">
      <formula>NOT(ISERROR(SEARCH("onvoldoende",H6)))</formula>
    </cfRule>
  </conditionalFormatting>
  <conditionalFormatting sqref="F9">
    <cfRule type="containsText" dxfId="80" priority="116" operator="containsText" text="onvoldoende">
      <formula>NOT(ISERROR(SEARCH("onvoldoende",F9)))</formula>
    </cfRule>
  </conditionalFormatting>
  <conditionalFormatting sqref="D9">
    <cfRule type="containsText" dxfId="79" priority="115" operator="containsText" text="onvoldoende">
      <formula>NOT(ISERROR(SEARCH("onvoldoende",D9)))</formula>
    </cfRule>
  </conditionalFormatting>
  <conditionalFormatting sqref="J9">
    <cfRule type="containsText" dxfId="78" priority="114" operator="containsText" text="onvoldoende">
      <formula>NOT(ISERROR(SEARCH("onvoldoende",J9)))</formula>
    </cfRule>
  </conditionalFormatting>
  <conditionalFormatting sqref="H9">
    <cfRule type="containsText" dxfId="77" priority="113" operator="containsText" text="onvoldoende">
      <formula>NOT(ISERROR(SEARCH("onvoldoende",H9)))</formula>
    </cfRule>
  </conditionalFormatting>
  <conditionalFormatting sqref="F6">
    <cfRule type="containsText" dxfId="76" priority="120" operator="containsText" text="onvoldoende">
      <formula>NOT(ISERROR(SEARCH("onvoldoende",F6)))</formula>
    </cfRule>
  </conditionalFormatting>
  <conditionalFormatting sqref="D6">
    <cfRule type="containsText" dxfId="75" priority="119" operator="containsText" text="onvoldoende">
      <formula>NOT(ISERROR(SEARCH("onvoldoende",D6)))</formula>
    </cfRule>
  </conditionalFormatting>
  <conditionalFormatting sqref="J15">
    <cfRule type="containsText" dxfId="74" priority="106" operator="containsText" text="onvoldoende">
      <formula>NOT(ISERROR(SEARCH("onvoldoende",J15)))</formula>
    </cfRule>
  </conditionalFormatting>
  <conditionalFormatting sqref="H15">
    <cfRule type="containsText" dxfId="73" priority="105" operator="containsText" text="onvoldoende">
      <formula>NOT(ISERROR(SEARCH("onvoldoende",H15)))</formula>
    </cfRule>
  </conditionalFormatting>
  <conditionalFormatting sqref="F15">
    <cfRule type="containsText" dxfId="72" priority="108" operator="containsText" text="onvoldoende">
      <formula>NOT(ISERROR(SEARCH("onvoldoende",F15)))</formula>
    </cfRule>
  </conditionalFormatting>
  <conditionalFormatting sqref="D15">
    <cfRule type="containsText" dxfId="71" priority="107" operator="containsText" text="onvoldoende">
      <formula>NOT(ISERROR(SEARCH("onvoldoende",D15)))</formula>
    </cfRule>
  </conditionalFormatting>
  <conditionalFormatting sqref="J12">
    <cfRule type="containsText" dxfId="70" priority="110" operator="containsText" text="onvoldoende">
      <formula>NOT(ISERROR(SEARCH("onvoldoende",J12)))</formula>
    </cfRule>
  </conditionalFormatting>
  <conditionalFormatting sqref="H12">
    <cfRule type="containsText" dxfId="69" priority="109" operator="containsText" text="onvoldoende">
      <formula>NOT(ISERROR(SEARCH("onvoldoende",H12)))</formula>
    </cfRule>
  </conditionalFormatting>
  <conditionalFormatting sqref="F12">
    <cfRule type="containsText" dxfId="68" priority="112" operator="containsText" text="onvoldoende">
      <formula>NOT(ISERROR(SEARCH("onvoldoende",F12)))</formula>
    </cfRule>
  </conditionalFormatting>
  <conditionalFormatting sqref="D12">
    <cfRule type="containsText" dxfId="67" priority="111" operator="containsText" text="onvoldoende">
      <formula>NOT(ISERROR(SEARCH("onvoldoende",D12)))</formula>
    </cfRule>
  </conditionalFormatting>
  <conditionalFormatting sqref="F33">
    <cfRule type="containsText" dxfId="66" priority="76" operator="containsText" text="onvoldoende">
      <formula>NOT(ISERROR(SEARCH("onvoldoende",F33)))</formula>
    </cfRule>
  </conditionalFormatting>
  <conditionalFormatting sqref="D33">
    <cfRule type="containsText" dxfId="65" priority="75" operator="containsText" text="onvoldoende">
      <formula>NOT(ISERROR(SEARCH("onvoldoende",D33)))</formula>
    </cfRule>
  </conditionalFormatting>
  <conditionalFormatting sqref="F30">
    <cfRule type="containsText" dxfId="64" priority="80" operator="containsText" text="onvoldoende">
      <formula>NOT(ISERROR(SEARCH("onvoldoende",F30)))</formula>
    </cfRule>
  </conditionalFormatting>
  <conditionalFormatting sqref="D30">
    <cfRule type="containsText" dxfId="63" priority="79" operator="containsText" text="onvoldoende">
      <formula>NOT(ISERROR(SEARCH("onvoldoende",D30)))</formula>
    </cfRule>
  </conditionalFormatting>
  <conditionalFormatting sqref="F39">
    <cfRule type="containsText" dxfId="62" priority="68" operator="containsText" text="onvoldoende">
      <formula>NOT(ISERROR(SEARCH("onvoldoende",F39)))</formula>
    </cfRule>
  </conditionalFormatting>
  <conditionalFormatting sqref="D39">
    <cfRule type="containsText" dxfId="61" priority="67" operator="containsText" text="onvoldoende">
      <formula>NOT(ISERROR(SEARCH("onvoldoende",D39)))</formula>
    </cfRule>
  </conditionalFormatting>
  <conditionalFormatting sqref="F36">
    <cfRule type="containsText" dxfId="60" priority="72" operator="containsText" text="onvoldoende">
      <formula>NOT(ISERROR(SEARCH("onvoldoende",F36)))</formula>
    </cfRule>
  </conditionalFormatting>
  <conditionalFormatting sqref="D36">
    <cfRule type="containsText" dxfId="59" priority="71" operator="containsText" text="onvoldoende">
      <formula>NOT(ISERROR(SEARCH("onvoldoende",D36)))</formula>
    </cfRule>
  </conditionalFormatting>
  <dataValidations count="1">
    <dataValidation type="list" errorStyle="warning" allowBlank="1" showErrorMessage="1" error="Voor juiste waarde in. _x000a_" sqref="G35 E29 K23 E41 E32 E23 G41 G14 I11 E11 G5 K5 K14 G8 K8 E14 G11 E5 I5 I14 E8 I8 K11 G38 E44 E35 G29 E47 G44 G32 G47 E38 I17 G17 K17 E17 I20 G20 K20 E20 I23 G23" xr:uid="{8B993CEB-3D57-4148-97E5-BDAF606763D9}">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79"/>
  <sheetViews>
    <sheetView showGridLines="0" tabSelected="1" topLeftCell="A4" zoomScale="140" zoomScaleNormal="120" workbookViewId="0">
      <pane xSplit="3" topLeftCell="D1" activePane="topRight" state="frozen"/>
      <selection pane="topRight" activeCell="I18" sqref="I18"/>
    </sheetView>
  </sheetViews>
  <sheetFormatPr baseColWidth="10" defaultColWidth="8.83203125" defaultRowHeight="35" customHeight="1" x14ac:dyDescent="0.2"/>
  <cols>
    <col min="1" max="1" width="15.83203125" style="40" customWidth="1"/>
    <col min="2" max="2" width="40.83203125" style="8" customWidth="1"/>
    <col min="3" max="3" width="29.6640625" style="6" customWidth="1"/>
    <col min="4" max="4" width="2.6640625" style="4" customWidth="1"/>
    <col min="5" max="5" width="14.83203125" style="2" customWidth="1"/>
    <col min="6" max="6" width="20.83203125" style="2" customWidth="1"/>
    <col min="7" max="7" width="14.83203125" style="2" customWidth="1"/>
    <col min="8" max="8" width="20.83203125" style="2" customWidth="1"/>
    <col min="9" max="9" width="14.83203125" style="2" customWidth="1"/>
    <col min="10" max="10" width="20.83203125" style="2" customWidth="1"/>
    <col min="11" max="11" width="14.83203125" style="2" customWidth="1"/>
    <col min="12" max="12" width="20.83203125" style="2" customWidth="1"/>
    <col min="13" max="16384" width="8.83203125" style="2"/>
  </cols>
  <sheetData>
    <row r="1" spans="1:12" ht="43" customHeight="1" x14ac:dyDescent="0.2">
      <c r="A1" s="161"/>
      <c r="B1" s="162"/>
      <c r="C1" s="163"/>
      <c r="D1" s="22"/>
      <c r="E1" s="164" t="str">
        <f>'Beoordelaar 1'!D1</f>
        <v>Naam inschrijver: &lt;&lt;&gt;&gt;</v>
      </c>
      <c r="F1" s="165"/>
      <c r="G1" s="165"/>
      <c r="H1" s="165"/>
      <c r="I1" s="165"/>
      <c r="J1" s="165"/>
      <c r="K1" s="165"/>
      <c r="L1" s="166"/>
    </row>
    <row r="2" spans="1:12" ht="12" customHeight="1" x14ac:dyDescent="0.2"/>
    <row r="3" spans="1:12" ht="35" customHeight="1" x14ac:dyDescent="0.2">
      <c r="A3" s="160" t="str">
        <f>'Beoordelaar 1'!B3</f>
        <v>Beoordeling Type 3: 
Full color MFP minimaal 65 PPM</v>
      </c>
      <c r="B3" s="160"/>
      <c r="C3" s="43" t="str" cm="1">
        <f t="array" ref="C3:D3">'Beoordelen proefopdrachten'!A1:B1</f>
        <v>Afdrukkwaliteit</v>
      </c>
      <c r="D3" s="3">
        <v>0</v>
      </c>
      <c r="E3" s="154" t="s">
        <v>24</v>
      </c>
      <c r="F3" s="155"/>
      <c r="G3" s="154" t="s">
        <v>25</v>
      </c>
      <c r="H3" s="155"/>
      <c r="I3" s="154" t="s">
        <v>26</v>
      </c>
      <c r="J3" s="155"/>
      <c r="K3" s="154" t="s">
        <v>27</v>
      </c>
      <c r="L3" s="155"/>
    </row>
    <row r="4" spans="1:12" ht="22" customHeight="1" x14ac:dyDescent="0.2">
      <c r="A4" s="120" t="str">
        <f>'Beoordelen proefopdrachten'!A2</f>
        <v>Balken en teksten</v>
      </c>
      <c r="B4" s="152" t="str">
        <f>'Beoordelen proefopdrachten'!B2</f>
        <v>Grijswaarden</v>
      </c>
      <c r="C4" s="53" t="str">
        <f>'Beoordelaar 1'!B1</f>
        <v>Naam beoordelaar: &lt;&lt;&gt;&gt;</v>
      </c>
      <c r="D4" s="5"/>
      <c r="E4" s="65" t="str">
        <f>'Beoordelaar 1'!E5</f>
        <v>SCORE:</v>
      </c>
      <c r="F4" s="151" t="s">
        <v>21</v>
      </c>
      <c r="G4" s="65" t="str">
        <f>'Beoordelaar 1'!G5</f>
        <v>SCORE:</v>
      </c>
      <c r="H4" s="151" t="s">
        <v>22</v>
      </c>
      <c r="I4" s="42" t="str">
        <f>'Beoordelaar 1'!I5</f>
        <v>SCORE:</v>
      </c>
      <c r="J4" s="146" t="s">
        <v>19</v>
      </c>
      <c r="K4" s="42" t="str">
        <f>'Beoordelaar 1'!K5</f>
        <v>SCORE:</v>
      </c>
      <c r="L4" s="146" t="s">
        <v>20</v>
      </c>
    </row>
    <row r="5" spans="1:12" ht="22" customHeight="1" x14ac:dyDescent="0.2">
      <c r="A5" s="82"/>
      <c r="B5" s="148"/>
      <c r="C5" s="53" t="str">
        <f>'Beoordelaar 2'!B1</f>
        <v>Naam beoordelaar: &lt;&lt;&gt;&gt;</v>
      </c>
      <c r="D5" s="5"/>
      <c r="E5" s="44" t="str">
        <f>'Beoordelaar 2'!E5</f>
        <v>SCORE:</v>
      </c>
      <c r="F5" s="151"/>
      <c r="G5" s="44" t="str">
        <f>'Beoordelaar 2'!G5</f>
        <v>SCORE:</v>
      </c>
      <c r="H5" s="151"/>
      <c r="I5" s="41" t="str">
        <f>'Beoordelaar 2'!I5</f>
        <v>SCORE:</v>
      </c>
      <c r="J5" s="146"/>
      <c r="K5" s="41" t="str">
        <f>'Beoordelaar 2'!K5</f>
        <v>SCORE:</v>
      </c>
      <c r="L5" s="146"/>
    </row>
    <row r="6" spans="1:12" ht="22" customHeight="1" x14ac:dyDescent="0.2">
      <c r="A6" s="82"/>
      <c r="B6" s="148"/>
      <c r="C6" s="53" t="str">
        <f>'Beoordelaar 3'!B1</f>
        <v>Naam beoordelaar: &lt;&lt;&gt;&gt;</v>
      </c>
      <c r="D6" s="5"/>
      <c r="E6" s="44" t="str">
        <f>'Beoordelaar 3'!E5</f>
        <v>SCORE:</v>
      </c>
      <c r="F6" s="151"/>
      <c r="G6" s="44" t="str">
        <f>'Beoordelaar 3'!G5</f>
        <v>SCORE:</v>
      </c>
      <c r="H6" s="151"/>
      <c r="I6" s="41" t="str">
        <f>'Beoordelaar 3'!I5</f>
        <v>SCORE:</v>
      </c>
      <c r="J6" s="146"/>
      <c r="K6" s="41" t="str">
        <f>'Beoordelaar 3'!K5</f>
        <v>SCORE:</v>
      </c>
      <c r="L6" s="146"/>
    </row>
    <row r="7" spans="1:12" ht="20" customHeight="1" x14ac:dyDescent="0.2">
      <c r="A7" s="82"/>
      <c r="B7" s="148"/>
      <c r="C7" s="54" t="s">
        <v>23</v>
      </c>
      <c r="D7" s="1"/>
      <c r="E7" s="25" t="s">
        <v>12</v>
      </c>
      <c r="F7" s="151"/>
      <c r="G7" s="25" t="s">
        <v>12</v>
      </c>
      <c r="H7" s="151"/>
      <c r="I7" s="24" t="s">
        <v>12</v>
      </c>
      <c r="J7" s="146"/>
      <c r="K7" s="24" t="s">
        <v>12</v>
      </c>
      <c r="L7" s="146"/>
    </row>
    <row r="8" spans="1:12" ht="20" customHeight="1" x14ac:dyDescent="0.2">
      <c r="A8" s="82"/>
      <c r="B8" s="159"/>
      <c r="C8" s="55" t="s">
        <v>16</v>
      </c>
      <c r="D8" s="1"/>
      <c r="E8" s="26" t="str">
        <f>IF(E7="Beter","1000",IF(E7="Vergelijkbaar","500",IF(E7="matig","0",IF(E7="Onacceptabel","KO"," "))))</f>
        <v xml:space="preserve"> </v>
      </c>
      <c r="F8" s="27"/>
      <c r="G8" s="26" t="str">
        <f>IF(G7="Beter","1000",IF(G7="Vergelijkbaar","500",IF(G7="matig","0",IF(G7="Onacceptabel","KO"," "))))</f>
        <v xml:space="preserve"> </v>
      </c>
      <c r="H8" s="27"/>
      <c r="I8" s="28" t="str">
        <f>IF(I7="Beter","1000",IF(I7="Vergelijkbaar","500",IF(I7="matig","0",IF(I7="Onacceptabel","KO"," "))))</f>
        <v xml:space="preserve"> </v>
      </c>
      <c r="J8" s="29"/>
      <c r="K8" s="28" t="str">
        <f>IF(K7="Beter","1000",IF(K7="Vergelijkbaar","500",IF(K7="matig","0",IF(K7="Onacceptabel","KO"," "))))</f>
        <v xml:space="preserve"> </v>
      </c>
      <c r="L8" s="29"/>
    </row>
    <row r="9" spans="1:12" ht="22" customHeight="1" x14ac:dyDescent="0.2">
      <c r="A9" s="82"/>
      <c r="B9" s="152" t="str">
        <f>'Beoordelen proefopdrachten'!B3</f>
        <v>Lichte tinten</v>
      </c>
      <c r="C9" s="53" t="str">
        <f>C4</f>
        <v>Naam beoordelaar: &lt;&lt;&gt;&gt;</v>
      </c>
      <c r="D9" s="5"/>
      <c r="E9" s="44" t="str">
        <f>'Beoordelaar 1'!E8</f>
        <v>SCORE:</v>
      </c>
      <c r="F9" s="151" t="s">
        <v>21</v>
      </c>
      <c r="G9" s="65" t="str">
        <f>'Beoordelaar 1'!G8</f>
        <v>SCORE:</v>
      </c>
      <c r="H9" s="151" t="s">
        <v>22</v>
      </c>
      <c r="I9" s="42" t="str">
        <f>'Beoordelaar 1'!I8</f>
        <v>SCORE:</v>
      </c>
      <c r="J9" s="146" t="s">
        <v>19</v>
      </c>
      <c r="K9" s="42" t="str">
        <f>'Beoordelaar 1'!K8</f>
        <v>SCORE:</v>
      </c>
      <c r="L9" s="146" t="s">
        <v>20</v>
      </c>
    </row>
    <row r="10" spans="1:12" ht="22" customHeight="1" x14ac:dyDescent="0.2">
      <c r="A10" s="82"/>
      <c r="B10" s="148"/>
      <c r="C10" s="53" t="str">
        <f>C5</f>
        <v>Naam beoordelaar: &lt;&lt;&gt;&gt;</v>
      </c>
      <c r="D10" s="5"/>
      <c r="E10" s="44" t="str">
        <f>'Beoordelaar 2'!E8</f>
        <v>SCORE:</v>
      </c>
      <c r="F10" s="151"/>
      <c r="G10" s="44" t="str">
        <f>'Beoordelaar 2'!G8</f>
        <v>SCORE:</v>
      </c>
      <c r="H10" s="151"/>
      <c r="I10" s="41" t="str">
        <f>'Beoordelaar 2'!I8</f>
        <v>SCORE:</v>
      </c>
      <c r="J10" s="146"/>
      <c r="K10" s="41" t="str">
        <f>'Beoordelaar 2'!K8</f>
        <v>SCORE:</v>
      </c>
      <c r="L10" s="146"/>
    </row>
    <row r="11" spans="1:12" ht="22" customHeight="1" x14ac:dyDescent="0.2">
      <c r="A11" s="82"/>
      <c r="B11" s="148"/>
      <c r="C11" s="53" t="str">
        <f>C6</f>
        <v>Naam beoordelaar: &lt;&lt;&gt;&gt;</v>
      </c>
      <c r="D11" s="5"/>
      <c r="E11" s="44" t="str">
        <f>'Beoordelaar 3'!E8</f>
        <v>SCORE:</v>
      </c>
      <c r="F11" s="151"/>
      <c r="G11" s="44" t="str">
        <f>'Beoordelaar 3'!G8</f>
        <v>SCORE:</v>
      </c>
      <c r="H11" s="151"/>
      <c r="I11" s="41" t="str">
        <f>'Beoordelaar 3'!I8</f>
        <v>SCORE:</v>
      </c>
      <c r="J11" s="146"/>
      <c r="K11" s="41" t="str">
        <f>'Beoordelaar 3'!K8</f>
        <v>SCORE:</v>
      </c>
      <c r="L11" s="146"/>
    </row>
    <row r="12" spans="1:12" ht="20" customHeight="1" x14ac:dyDescent="0.2">
      <c r="A12" s="82"/>
      <c r="B12" s="148"/>
      <c r="C12" s="54" t="s">
        <v>23</v>
      </c>
      <c r="D12" s="1"/>
      <c r="E12" s="25" t="s">
        <v>12</v>
      </c>
      <c r="F12" s="151"/>
      <c r="G12" s="25" t="s">
        <v>12</v>
      </c>
      <c r="H12" s="151"/>
      <c r="I12" s="24" t="s">
        <v>12</v>
      </c>
      <c r="J12" s="146"/>
      <c r="K12" s="24" t="s">
        <v>12</v>
      </c>
      <c r="L12" s="146"/>
    </row>
    <row r="13" spans="1:12" ht="20" customHeight="1" x14ac:dyDescent="0.2">
      <c r="A13" s="82"/>
      <c r="B13" s="159"/>
      <c r="C13" s="55" t="s">
        <v>16</v>
      </c>
      <c r="D13" s="1"/>
      <c r="E13" s="26" t="str">
        <f>IF(E12="Beter","1000",IF(E12="Vergelijkbaar","500",IF(E12="matig","0",IF(E12="Onacceptabel","KO"," "))))</f>
        <v xml:space="preserve"> </v>
      </c>
      <c r="F13" s="27"/>
      <c r="G13" s="26" t="str">
        <f>IF(G12="Beter","1000",IF(G12="Vergelijkbaar","500",IF(G12="matig","0",IF(G12="Onacceptabel","KO"," "))))</f>
        <v xml:space="preserve"> </v>
      </c>
      <c r="H13" s="27"/>
      <c r="I13" s="28" t="str">
        <f>IF(I12="Beter","1000",IF(I12="Vergelijkbaar","500",IF(I12="matig","0",IF(I12="Onacceptabel","KO"," "))))</f>
        <v xml:space="preserve"> </v>
      </c>
      <c r="J13" s="29"/>
      <c r="K13" s="28" t="str">
        <f>IF(K12="Beter","1000",IF(K12="Vergelijkbaar","500",IF(K12="matig","0",IF(K12="Onacceptabel","KO"," "))))</f>
        <v xml:space="preserve"> </v>
      </c>
      <c r="L13" s="29"/>
    </row>
    <row r="14" spans="1:12" ht="22" customHeight="1" x14ac:dyDescent="0.2">
      <c r="A14" s="82"/>
      <c r="B14" s="170" t="str">
        <f>'Beoordelen proefopdrachten'!B4</f>
        <v>Felle tinten</v>
      </c>
      <c r="C14" s="53" t="str">
        <f>C9</f>
        <v>Naam beoordelaar: &lt;&lt;&gt;&gt;</v>
      </c>
      <c r="D14" s="5"/>
      <c r="E14" s="44" t="str">
        <f>'Beoordelaar 1'!E11</f>
        <v>SCORE:</v>
      </c>
      <c r="F14" s="151" t="s">
        <v>21</v>
      </c>
      <c r="G14" s="65" t="str">
        <f>'Beoordelaar 1'!G11</f>
        <v>SCORE:</v>
      </c>
      <c r="H14" s="151" t="s">
        <v>22</v>
      </c>
      <c r="I14" s="42" t="str">
        <f>'Beoordelaar 1'!I11</f>
        <v>SCORE:</v>
      </c>
      <c r="J14" s="146" t="s">
        <v>19</v>
      </c>
      <c r="K14" s="42" t="str">
        <f>'Beoordelaar 1'!K11</f>
        <v>SCORE:</v>
      </c>
      <c r="L14" s="146" t="s">
        <v>20</v>
      </c>
    </row>
    <row r="15" spans="1:12" ht="22" customHeight="1" x14ac:dyDescent="0.2">
      <c r="A15" s="82"/>
      <c r="B15" s="171"/>
      <c r="C15" s="53" t="str">
        <f>C10</f>
        <v>Naam beoordelaar: &lt;&lt;&gt;&gt;</v>
      </c>
      <c r="D15" s="5"/>
      <c r="E15" s="44" t="str">
        <f>'Beoordelaar 2'!E11</f>
        <v>SCORE:</v>
      </c>
      <c r="F15" s="151"/>
      <c r="G15" s="44" t="str">
        <f>'Beoordelaar 2'!G11</f>
        <v>SCORE:</v>
      </c>
      <c r="H15" s="151"/>
      <c r="I15" s="41" t="str">
        <f>'Beoordelaar 2'!I11</f>
        <v>SCORE:</v>
      </c>
      <c r="J15" s="146"/>
      <c r="K15" s="41" t="str">
        <f>'Beoordelaar 2'!K11</f>
        <v>SCORE:</v>
      </c>
      <c r="L15" s="146"/>
    </row>
    <row r="16" spans="1:12" ht="22" customHeight="1" x14ac:dyDescent="0.2">
      <c r="A16" s="82"/>
      <c r="B16" s="171"/>
      <c r="C16" s="53" t="str">
        <f>C11</f>
        <v>Naam beoordelaar: &lt;&lt;&gt;&gt;</v>
      </c>
      <c r="D16" s="5"/>
      <c r="E16" s="44" t="str">
        <f>'Beoordelaar 3'!E11</f>
        <v>SCORE:</v>
      </c>
      <c r="F16" s="151"/>
      <c r="G16" s="44" t="str">
        <f>'Beoordelaar 3'!G11</f>
        <v>SCORE:</v>
      </c>
      <c r="H16" s="151"/>
      <c r="I16" s="41" t="str">
        <f>'Beoordelaar 3'!I11</f>
        <v>SCORE:</v>
      </c>
      <c r="J16" s="146"/>
      <c r="K16" s="41" t="str">
        <f>'Beoordelaar 3'!K11</f>
        <v>SCORE:</v>
      </c>
      <c r="L16" s="146"/>
    </row>
    <row r="17" spans="1:12" ht="20" customHeight="1" x14ac:dyDescent="0.2">
      <c r="A17" s="82"/>
      <c r="B17" s="171"/>
      <c r="C17" s="54" t="s">
        <v>23</v>
      </c>
      <c r="D17" s="1"/>
      <c r="E17" s="25" t="s">
        <v>12</v>
      </c>
      <c r="F17" s="151"/>
      <c r="G17" s="25" t="s">
        <v>12</v>
      </c>
      <c r="H17" s="151"/>
      <c r="I17" s="24" t="s">
        <v>12</v>
      </c>
      <c r="J17" s="146"/>
      <c r="K17" s="24" t="s">
        <v>12</v>
      </c>
      <c r="L17" s="146"/>
    </row>
    <row r="18" spans="1:12" ht="20" customHeight="1" x14ac:dyDescent="0.2">
      <c r="A18" s="82"/>
      <c r="B18" s="172"/>
      <c r="C18" s="55" t="s">
        <v>16</v>
      </c>
      <c r="D18" s="1"/>
      <c r="E18" s="26" t="str">
        <f>IF(E17="Beter","1000",IF(E17="Vergelijkbaar","500",IF(E17="matig","0",IF(E17="Onacceptabel","KO"," "))))</f>
        <v xml:space="preserve"> </v>
      </c>
      <c r="F18" s="27"/>
      <c r="G18" s="26" t="str">
        <f>IF(G17="Beter","1000",IF(G17="Vergelijkbaar","500",IF(G17="matig","0",IF(G17="Onacceptabel","KO"," "))))</f>
        <v xml:space="preserve"> </v>
      </c>
      <c r="H18" s="27"/>
      <c r="I18" s="28" t="str">
        <f>IF(I17="Beter","1000",IF(I17="Vergelijkbaar","500",IF(I17="matig","0",IF(I17="Onacceptabel","KO"," "))))</f>
        <v xml:space="preserve"> </v>
      </c>
      <c r="J18" s="29"/>
      <c r="K18" s="28" t="str">
        <f>IF(K17="Beter","1000",IF(K17="Vergelijkbaar","500",IF(K17="matig","0",IF(K17="Onacceptabel","KO"," "))))</f>
        <v xml:space="preserve"> </v>
      </c>
      <c r="L18" s="29"/>
    </row>
    <row r="19" spans="1:12" ht="22" customHeight="1" x14ac:dyDescent="0.2">
      <c r="A19" s="82"/>
      <c r="B19" s="152" t="str">
        <f>'Beoordelen proefopdrachten'!B5</f>
        <v>Teksten in kleur</v>
      </c>
      <c r="C19" s="53" t="str">
        <f>C14</f>
        <v>Naam beoordelaar: &lt;&lt;&gt;&gt;</v>
      </c>
      <c r="D19" s="5"/>
      <c r="E19" s="65" t="str">
        <f>'Beoordelaar 1'!E14</f>
        <v>SCORE:</v>
      </c>
      <c r="F19" s="151" t="s">
        <v>21</v>
      </c>
      <c r="G19" s="65" t="str">
        <f>'Beoordelaar 1'!G14</f>
        <v>SCORE:</v>
      </c>
      <c r="H19" s="151" t="s">
        <v>22</v>
      </c>
      <c r="I19" s="42" t="str">
        <f>'Beoordelaar 1'!I14</f>
        <v>SCORE:</v>
      </c>
      <c r="J19" s="146" t="s">
        <v>19</v>
      </c>
      <c r="K19" s="42" t="str">
        <f>'Beoordelaar 1'!K14</f>
        <v>SCORE:</v>
      </c>
      <c r="L19" s="146" t="s">
        <v>20</v>
      </c>
    </row>
    <row r="20" spans="1:12" ht="22" customHeight="1" x14ac:dyDescent="0.2">
      <c r="A20" s="82"/>
      <c r="B20" s="148"/>
      <c r="C20" s="53" t="str">
        <f>C15</f>
        <v>Naam beoordelaar: &lt;&lt;&gt;&gt;</v>
      </c>
      <c r="D20" s="5"/>
      <c r="E20" s="176" t="str">
        <f>'Beoordelaar 2'!E14</f>
        <v>SCORE:</v>
      </c>
      <c r="F20" s="151"/>
      <c r="G20" s="44" t="str">
        <f>'Beoordelaar 2'!G14</f>
        <v>SCORE:</v>
      </c>
      <c r="H20" s="151"/>
      <c r="I20" s="41" t="str">
        <f>'Beoordelaar 2'!I14</f>
        <v>SCORE:</v>
      </c>
      <c r="J20" s="146"/>
      <c r="K20" s="41" t="str">
        <f>'Beoordelaar 2'!K14</f>
        <v>SCORE:</v>
      </c>
      <c r="L20" s="146"/>
    </row>
    <row r="21" spans="1:12" ht="22" customHeight="1" x14ac:dyDescent="0.2">
      <c r="A21" s="82"/>
      <c r="B21" s="148"/>
      <c r="C21" s="53" t="str">
        <f>C16</f>
        <v>Naam beoordelaar: &lt;&lt;&gt;&gt;</v>
      </c>
      <c r="D21" s="5"/>
      <c r="E21" s="176" t="str">
        <f>'Beoordelaar 3'!E14</f>
        <v>SCORE:</v>
      </c>
      <c r="F21" s="151"/>
      <c r="G21" s="44" t="str">
        <f>'Beoordelaar 3'!G14</f>
        <v>SCORE:</v>
      </c>
      <c r="H21" s="151"/>
      <c r="I21" s="41" t="str">
        <f>'Beoordelaar 3'!I14</f>
        <v>SCORE:</v>
      </c>
      <c r="J21" s="146"/>
      <c r="K21" s="41" t="str">
        <f>'Beoordelaar 3'!K14</f>
        <v>SCORE:</v>
      </c>
      <c r="L21" s="146"/>
    </row>
    <row r="22" spans="1:12" ht="20" customHeight="1" x14ac:dyDescent="0.2">
      <c r="A22" s="82"/>
      <c r="B22" s="148"/>
      <c r="C22" s="54" t="s">
        <v>23</v>
      </c>
      <c r="D22" s="1"/>
      <c r="E22" s="25" t="s">
        <v>12</v>
      </c>
      <c r="F22" s="151"/>
      <c r="G22" s="25" t="s">
        <v>12</v>
      </c>
      <c r="H22" s="151"/>
      <c r="I22" s="24" t="s">
        <v>12</v>
      </c>
      <c r="J22" s="146"/>
      <c r="K22" s="24" t="s">
        <v>12</v>
      </c>
      <c r="L22" s="146"/>
    </row>
    <row r="23" spans="1:12" ht="20" customHeight="1" thickBot="1" x14ac:dyDescent="0.25">
      <c r="A23" s="83"/>
      <c r="B23" s="149"/>
      <c r="C23" s="56" t="s">
        <v>16</v>
      </c>
      <c r="D23" s="1"/>
      <c r="E23" s="26" t="str">
        <f>IF(E22="Beter","1000",IF(E22="Vergelijkbaar","500",IF(E22="matig","0",IF(E22="Onacceptabel","KO"," "))))</f>
        <v xml:space="preserve"> </v>
      </c>
      <c r="F23" s="27"/>
      <c r="G23" s="26" t="str">
        <f>IF(G22="Beter","1000",IF(G22="Vergelijkbaar","500",IF(G22="matig","0",IF(G22="Onacceptabel","KO"," "))))</f>
        <v xml:space="preserve"> </v>
      </c>
      <c r="H23" s="27"/>
      <c r="I23" s="28" t="str">
        <f>IF(I22="Beter","1000",IF(I22="Vergelijkbaar","500",IF(I22="matig","0",IF(I22="Onacceptabel","KO"," "))))</f>
        <v xml:space="preserve"> </v>
      </c>
      <c r="J23" s="29"/>
      <c r="K23" s="28" t="str">
        <f>IF(K22="Beter","1000",IF(K22="Vergelijkbaar","500",IF(K22="matig","0",IF(K22="Onacceptabel","KO"," "))))</f>
        <v xml:space="preserve"> </v>
      </c>
      <c r="L23" s="57"/>
    </row>
    <row r="24" spans="1:12" ht="20" customHeight="1" x14ac:dyDescent="0.2">
      <c r="A24" s="81" t="str">
        <f>'Beoordelen proefopdrachten'!A6</f>
        <v>Logo</v>
      </c>
      <c r="B24" s="147" t="str">
        <f>'Beoordelen proefopdrachten'!B6</f>
        <v>Kleur/contrast</v>
      </c>
      <c r="C24" s="58" t="str">
        <f>C19</f>
        <v>Naam beoordelaar: &lt;&lt;&gt;&gt;</v>
      </c>
      <c r="D24" s="1"/>
      <c r="E24" s="59" t="str">
        <f>'Beoordelaar 1'!E17</f>
        <v>SCORE:</v>
      </c>
      <c r="F24" s="150" t="s">
        <v>21</v>
      </c>
      <c r="G24" s="59" t="str">
        <f>'Beoordelaar 1'!G17</f>
        <v>SCORE:</v>
      </c>
      <c r="H24" s="150" t="s">
        <v>22</v>
      </c>
      <c r="I24" s="60" t="str">
        <f>'Beoordelaar 1'!I17</f>
        <v>SCORE:</v>
      </c>
      <c r="J24" s="153" t="s">
        <v>19</v>
      </c>
      <c r="K24" s="60" t="str">
        <f>'Beoordelaar 1'!K17</f>
        <v>SCORE:</v>
      </c>
      <c r="L24" s="153" t="s">
        <v>20</v>
      </c>
    </row>
    <row r="25" spans="1:12" ht="20" customHeight="1" x14ac:dyDescent="0.2">
      <c r="A25" s="82"/>
      <c r="B25" s="148"/>
      <c r="C25" s="53" t="str">
        <f>C20</f>
        <v>Naam beoordelaar: &lt;&lt;&gt;&gt;</v>
      </c>
      <c r="D25" s="1"/>
      <c r="E25" s="44" t="str">
        <f>'Beoordelaar 2'!E17</f>
        <v>SCORE:</v>
      </c>
      <c r="F25" s="151"/>
      <c r="G25" s="44" t="str">
        <f>'Beoordelaar 2'!G17</f>
        <v>SCORE:</v>
      </c>
      <c r="H25" s="151"/>
      <c r="I25" s="41" t="str">
        <f>'Beoordelaar 2'!I17</f>
        <v>SCORE:</v>
      </c>
      <c r="J25" s="146"/>
      <c r="K25" s="41" t="str">
        <f>'Beoordelaar 2'!K17</f>
        <v>SCORE:</v>
      </c>
      <c r="L25" s="146"/>
    </row>
    <row r="26" spans="1:12" ht="20" customHeight="1" x14ac:dyDescent="0.2">
      <c r="A26" s="82"/>
      <c r="B26" s="148"/>
      <c r="C26" s="53" t="str">
        <f>C21</f>
        <v>Naam beoordelaar: &lt;&lt;&gt;&gt;</v>
      </c>
      <c r="D26" s="1"/>
      <c r="E26" s="44" t="str">
        <f>'Beoordelaar 3'!E17</f>
        <v>SCORE:</v>
      </c>
      <c r="F26" s="151"/>
      <c r="G26" s="44" t="str">
        <f>'Beoordelaar 3'!G17</f>
        <v>SCORE:</v>
      </c>
      <c r="H26" s="151"/>
      <c r="I26" s="41" t="str">
        <f>'Beoordelaar 3'!I17</f>
        <v>SCORE:</v>
      </c>
      <c r="J26" s="146"/>
      <c r="K26" s="41" t="str">
        <f>'Beoordelaar 3'!K17</f>
        <v>SCORE:</v>
      </c>
      <c r="L26" s="146"/>
    </row>
    <row r="27" spans="1:12" ht="20" customHeight="1" x14ac:dyDescent="0.2">
      <c r="A27" s="82"/>
      <c r="B27" s="148"/>
      <c r="C27" s="54" t="s">
        <v>23</v>
      </c>
      <c r="D27" s="1"/>
      <c r="E27" s="25" t="s">
        <v>12</v>
      </c>
      <c r="F27" s="151"/>
      <c r="G27" s="25" t="s">
        <v>12</v>
      </c>
      <c r="H27" s="151"/>
      <c r="I27" s="61" t="s">
        <v>12</v>
      </c>
      <c r="J27" s="146"/>
      <c r="K27" s="61" t="s">
        <v>12</v>
      </c>
      <c r="L27" s="146"/>
    </row>
    <row r="28" spans="1:12" ht="20" customHeight="1" thickBot="1" x14ac:dyDescent="0.25">
      <c r="A28" s="83"/>
      <c r="B28" s="149"/>
      <c r="C28" s="56" t="s">
        <v>16</v>
      </c>
      <c r="D28" s="1"/>
      <c r="E28" s="66" t="str">
        <f>IF(E27="Beter","1000",IF(E27="Vergelijkbaar","500",IF(E27="matig","0",IF(E27="Onacceptabel","KO"," "))))</f>
        <v xml:space="preserve"> </v>
      </c>
      <c r="F28" s="67"/>
      <c r="G28" s="66" t="str">
        <f>IF(G27="Beter","1000",IF(G27="Vergelijkbaar","500",IF(G27="matig","0",IF(G27="Onacceptabel","KO"," "))))</f>
        <v xml:space="preserve"> </v>
      </c>
      <c r="H28" s="67"/>
      <c r="I28" s="68" t="str">
        <f>IF(I27="Beter","1000",IF(I27="Vergelijkbaar","500",IF(I27="matig","0",IF(I27="Onacceptabel","KO"," "))))</f>
        <v xml:space="preserve"> </v>
      </c>
      <c r="J28" s="69"/>
      <c r="K28" s="68" t="str">
        <f>IF(K27="Beter","1000",IF(K27="Vergelijkbaar","500",IF(K27="matig","0",IF(K27="Onacceptabel","KO"," "))))</f>
        <v xml:space="preserve"> </v>
      </c>
      <c r="L28" s="69"/>
    </row>
    <row r="29" spans="1:12" ht="20" customHeight="1" x14ac:dyDescent="0.2">
      <c r="A29" s="81" t="str">
        <f>'Beoordelen proefopdrachten'!A7</f>
        <v>Algemeen</v>
      </c>
      <c r="B29" s="147" t="str">
        <f>'Beoordelen proefopdrachten'!B7</f>
        <v>Strepen</v>
      </c>
      <c r="C29" s="58" t="str">
        <f>C24</f>
        <v>Naam beoordelaar: &lt;&lt;&gt;&gt;</v>
      </c>
      <c r="D29" s="1"/>
      <c r="E29" s="65" t="str">
        <f>'Beoordelaar 1'!E20</f>
        <v>SCORE:</v>
      </c>
      <c r="F29" s="151" t="s">
        <v>21</v>
      </c>
      <c r="G29" s="65" t="str">
        <f>'Beoordelaar 1'!G20</f>
        <v>SCORE:</v>
      </c>
      <c r="H29" s="151" t="s">
        <v>22</v>
      </c>
      <c r="I29" s="42" t="str">
        <f>'Beoordelaar 1'!I20</f>
        <v>SCORE:</v>
      </c>
      <c r="J29" s="146" t="s">
        <v>19</v>
      </c>
      <c r="K29" s="42" t="str">
        <f>'Beoordelaar 1'!K20</f>
        <v>SCORE:</v>
      </c>
      <c r="L29" s="146" t="s">
        <v>20</v>
      </c>
    </row>
    <row r="30" spans="1:12" ht="20" customHeight="1" x14ac:dyDescent="0.2">
      <c r="A30" s="82"/>
      <c r="B30" s="148"/>
      <c r="C30" s="53" t="str">
        <f t="shared" ref="C30:C31" si="0">C25</f>
        <v>Naam beoordelaar: &lt;&lt;&gt;&gt;</v>
      </c>
      <c r="D30" s="1"/>
      <c r="E30" s="44" t="str">
        <f>'Beoordelaar 2'!E20</f>
        <v>SCORE:</v>
      </c>
      <c r="F30" s="151"/>
      <c r="G30" s="44" t="str">
        <f>'Beoordelaar 2'!G20</f>
        <v>SCORE:</v>
      </c>
      <c r="H30" s="151"/>
      <c r="I30" s="41" t="str">
        <f>'Beoordelaar 2'!I20</f>
        <v>SCORE:</v>
      </c>
      <c r="J30" s="146"/>
      <c r="K30" s="41" t="str">
        <f>'Beoordelaar 2'!K20</f>
        <v>SCORE:</v>
      </c>
      <c r="L30" s="146"/>
    </row>
    <row r="31" spans="1:12" ht="20" customHeight="1" x14ac:dyDescent="0.2">
      <c r="A31" s="82"/>
      <c r="B31" s="148"/>
      <c r="C31" s="53" t="str">
        <f t="shared" si="0"/>
        <v>Naam beoordelaar: &lt;&lt;&gt;&gt;</v>
      </c>
      <c r="D31" s="1"/>
      <c r="E31" s="44" t="str">
        <f>'Beoordelaar 3'!E20</f>
        <v>SCORE:</v>
      </c>
      <c r="F31" s="151"/>
      <c r="G31" s="44" t="str">
        <f>'Beoordelaar 3'!G20</f>
        <v>SCORE:</v>
      </c>
      <c r="H31" s="151"/>
      <c r="I31" s="41" t="str">
        <f>'Beoordelaar 3'!I20</f>
        <v>SCORE:</v>
      </c>
      <c r="J31" s="146"/>
      <c r="K31" s="41" t="str">
        <f>'Beoordelaar 3'!K20</f>
        <v>SCORE:</v>
      </c>
      <c r="L31" s="146"/>
    </row>
    <row r="32" spans="1:12" ht="20" customHeight="1" x14ac:dyDescent="0.2">
      <c r="A32" s="82"/>
      <c r="B32" s="148"/>
      <c r="C32" s="54" t="s">
        <v>23</v>
      </c>
      <c r="D32" s="1"/>
      <c r="E32" s="25" t="s">
        <v>12</v>
      </c>
      <c r="F32" s="151"/>
      <c r="G32" s="25" t="s">
        <v>12</v>
      </c>
      <c r="H32" s="151"/>
      <c r="I32" s="24" t="s">
        <v>12</v>
      </c>
      <c r="J32" s="146"/>
      <c r="K32" s="24" t="s">
        <v>12</v>
      </c>
      <c r="L32" s="146"/>
    </row>
    <row r="33" spans="1:12" ht="20" customHeight="1" thickBot="1" x14ac:dyDescent="0.25">
      <c r="A33" s="82"/>
      <c r="B33" s="159"/>
      <c r="C33" s="55" t="s">
        <v>16</v>
      </c>
      <c r="D33" s="1"/>
      <c r="E33" s="26" t="str">
        <f>IF(E32="Beter","1000",IF(E32="Vergelijkbaar","500",IF(E32="matig","0",IF(E32="Onacceptabel","KO"," "))))</f>
        <v xml:space="preserve"> </v>
      </c>
      <c r="F33" s="27"/>
      <c r="G33" s="26" t="str">
        <f>IF(G32="Beter","1000",IF(G32="Vergelijkbaar","500",IF(G32="matig","0",IF(G32="Onacceptabel","KO"," "))))</f>
        <v xml:space="preserve"> </v>
      </c>
      <c r="H33" s="27"/>
      <c r="I33" s="28" t="str">
        <f>IF(I32="Beter","1000",IF(I32="Vergelijkbaar","500",IF(I32="matig","0",IF(I32="Onacceptabel","KO"," "))))</f>
        <v xml:space="preserve"> </v>
      </c>
      <c r="J33" s="29"/>
      <c r="K33" s="28" t="str">
        <f>IF(K32="Beter","1000",IF(K32="Vergelijkbaar","500",IF(K32="matig","0",IF(K32="Onacceptabel","KO"," "))))</f>
        <v xml:space="preserve"> </v>
      </c>
      <c r="L33" s="29"/>
    </row>
    <row r="34" spans="1:12" ht="20" customHeight="1" x14ac:dyDescent="0.2">
      <c r="A34" s="82"/>
      <c r="B34" s="152" t="str">
        <f>'Beoordelen proefopdrachten'!B8</f>
        <v>Recht</v>
      </c>
      <c r="C34" s="58" t="str">
        <f>C29</f>
        <v>Naam beoordelaar: &lt;&lt;&gt;&gt;</v>
      </c>
      <c r="D34" s="1"/>
      <c r="E34" s="65" t="str">
        <f>'Beoordelaar 1'!E23</f>
        <v>SCORE:</v>
      </c>
      <c r="F34" s="151" t="s">
        <v>21</v>
      </c>
      <c r="G34" s="65" t="str">
        <f>'Beoordelaar 1'!G23</f>
        <v>SCORE:</v>
      </c>
      <c r="H34" s="151" t="s">
        <v>22</v>
      </c>
      <c r="I34" s="42" t="str">
        <f>'Beoordelaar 1'!I23</f>
        <v>SCORE:</v>
      </c>
      <c r="J34" s="146" t="s">
        <v>19</v>
      </c>
      <c r="K34" s="42" t="str">
        <f>'Beoordelaar 1'!K23</f>
        <v>SCORE:</v>
      </c>
      <c r="L34" s="146" t="s">
        <v>20</v>
      </c>
    </row>
    <row r="35" spans="1:12" ht="20" customHeight="1" x14ac:dyDescent="0.2">
      <c r="A35" s="82"/>
      <c r="B35" s="148"/>
      <c r="C35" s="53" t="str">
        <f t="shared" ref="C35:C36" si="1">C30</f>
        <v>Naam beoordelaar: &lt;&lt;&gt;&gt;</v>
      </c>
      <c r="D35" s="1"/>
      <c r="E35" s="44" t="str">
        <f>'Beoordelaar 2'!E23</f>
        <v>SCORE:</v>
      </c>
      <c r="F35" s="151"/>
      <c r="G35" s="44" t="str">
        <f>'Beoordelaar 2'!G23</f>
        <v>SCORE:</v>
      </c>
      <c r="H35" s="151"/>
      <c r="I35" s="41" t="str">
        <f>'Beoordelaar 2'!I23</f>
        <v>SCORE:</v>
      </c>
      <c r="J35" s="146"/>
      <c r="K35" s="41" t="str">
        <f>'Beoordelaar 2'!K23</f>
        <v>SCORE:</v>
      </c>
      <c r="L35" s="146"/>
    </row>
    <row r="36" spans="1:12" ht="20" customHeight="1" x14ac:dyDescent="0.2">
      <c r="A36" s="82"/>
      <c r="B36" s="148"/>
      <c r="C36" s="53" t="str">
        <f t="shared" si="1"/>
        <v>Naam beoordelaar: &lt;&lt;&gt;&gt;</v>
      </c>
      <c r="D36" s="1"/>
      <c r="E36" s="44" t="str">
        <f>'Beoordelaar 3'!E23</f>
        <v>SCORE:</v>
      </c>
      <c r="F36" s="151"/>
      <c r="G36" s="44" t="str">
        <f>'Beoordelaar 3'!G23</f>
        <v>SCORE:</v>
      </c>
      <c r="H36" s="151"/>
      <c r="I36" s="41" t="str">
        <f>'Beoordelaar 3'!I23</f>
        <v>SCORE:</v>
      </c>
      <c r="J36" s="146"/>
      <c r="K36" s="41" t="str">
        <f>'Beoordelaar 3'!K23</f>
        <v>SCORE:</v>
      </c>
      <c r="L36" s="146"/>
    </row>
    <row r="37" spans="1:12" ht="20" customHeight="1" x14ac:dyDescent="0.2">
      <c r="A37" s="82"/>
      <c r="B37" s="148"/>
      <c r="C37" s="54" t="s">
        <v>23</v>
      </c>
      <c r="D37" s="1"/>
      <c r="E37" s="25" t="s">
        <v>12</v>
      </c>
      <c r="F37" s="151"/>
      <c r="G37" s="25" t="s">
        <v>12</v>
      </c>
      <c r="H37" s="151"/>
      <c r="I37" s="24" t="s">
        <v>12</v>
      </c>
      <c r="J37" s="146"/>
      <c r="K37" s="24" t="s">
        <v>12</v>
      </c>
      <c r="L37" s="146"/>
    </row>
    <row r="38" spans="1:12" ht="20" customHeight="1" thickBot="1" x14ac:dyDescent="0.25">
      <c r="A38" s="83"/>
      <c r="B38" s="149"/>
      <c r="C38" s="56" t="s">
        <v>16</v>
      </c>
      <c r="D38" s="1"/>
      <c r="E38" s="66" t="str">
        <f>IF(E37="Beter","1000",IF(E37="Vergelijkbaar","500",IF(E37="matig","0",IF(E37="Onacceptabel","KO"," "))))</f>
        <v xml:space="preserve"> </v>
      </c>
      <c r="F38" s="67"/>
      <c r="G38" s="66" t="str">
        <f>IF(G37="Beter","1000",IF(G37="Vergelijkbaar","500",IF(G37="matig","0",IF(G37="Onacceptabel","KO"," "))))</f>
        <v xml:space="preserve"> </v>
      </c>
      <c r="H38" s="67"/>
      <c r="I38" s="68" t="str">
        <f>IF(I37="Beter","1000",IF(I37="Vergelijkbaar","500",IF(I37="matig","0",IF(I37="Onacceptabel","KO"," "))))</f>
        <v xml:space="preserve"> </v>
      </c>
      <c r="J38" s="69"/>
      <c r="K38" s="68" t="str">
        <f>IF(K37="Beter","1000",IF(K37="Vergelijkbaar","500",IF(K37="matig","0",IF(K37="Onacceptabel","KO"," "))))</f>
        <v xml:space="preserve"> </v>
      </c>
      <c r="L38" s="69"/>
    </row>
    <row r="39" spans="1:12" ht="40" customHeight="1" x14ac:dyDescent="0.2">
      <c r="A39" s="62"/>
      <c r="B39" s="63"/>
      <c r="C39" s="64" t="s">
        <v>28</v>
      </c>
      <c r="D39" s="23"/>
      <c r="E39" s="156" t="e">
        <f>(E8+G8+I8+K8+K13+I13+G13+E13+E18+G18+I18+K18+K23+I23+G23+E23+E28+G28+I28+K28+K33+I33+G33+E33+E38+G38+I38+K38)/28</f>
        <v>#VALUE!</v>
      </c>
      <c r="F39" s="157"/>
      <c r="G39" s="157"/>
      <c r="H39" s="157"/>
      <c r="I39" s="157"/>
      <c r="J39" s="157"/>
      <c r="K39" s="157"/>
      <c r="L39" s="158"/>
    </row>
    <row r="40" spans="1:12" ht="12" customHeight="1" x14ac:dyDescent="0.2">
      <c r="D40" s="2"/>
    </row>
    <row r="41" spans="1:12" ht="35" customHeight="1" x14ac:dyDescent="0.2">
      <c r="A41" s="160" t="str">
        <f>'Beoordelaar 1'!B27</f>
        <v>Beoordeling Type 4: 
zwart-wit repromachine minimaal 100 PPM</v>
      </c>
      <c r="B41" s="160"/>
      <c r="C41" s="43" t="str" cm="1">
        <f t="array" ref="C41:D41">'Beoordelen proefopdrachten'!A1:B1</f>
        <v>Afdrukkwaliteit</v>
      </c>
      <c r="D41" s="3">
        <v>0</v>
      </c>
      <c r="E41" s="154" t="s">
        <v>24</v>
      </c>
      <c r="F41" s="155"/>
      <c r="G41" s="154" t="s">
        <v>25</v>
      </c>
      <c r="H41" s="155"/>
      <c r="I41" s="154" t="s">
        <v>26</v>
      </c>
      <c r="J41" s="155"/>
      <c r="K41" s="154" t="s">
        <v>27</v>
      </c>
      <c r="L41" s="155"/>
    </row>
    <row r="42" spans="1:12" ht="22" customHeight="1" x14ac:dyDescent="0.2">
      <c r="A42" s="120" t="str">
        <f>'Beoordelen proefopdrachten'!A2</f>
        <v>Balken en teksten</v>
      </c>
      <c r="B42" s="152" t="str">
        <f>'Beoordelen proefopdrachten'!B2</f>
        <v>Grijswaarden</v>
      </c>
      <c r="C42" s="53" t="str">
        <f>C34</f>
        <v>Naam beoordelaar: &lt;&lt;&gt;&gt;</v>
      </c>
      <c r="D42" s="5"/>
      <c r="E42" s="65" t="str">
        <f>'Beoordelaar 1'!E29</f>
        <v>SCORE:</v>
      </c>
      <c r="F42" s="151" t="s">
        <v>21</v>
      </c>
      <c r="G42" s="65" t="str">
        <f>'Beoordelaar 1'!G29</f>
        <v>SCORE:</v>
      </c>
      <c r="H42" s="151" t="s">
        <v>22</v>
      </c>
      <c r="I42" s="137"/>
      <c r="J42" s="138"/>
      <c r="K42" s="138"/>
      <c r="L42" s="139"/>
    </row>
    <row r="43" spans="1:12" ht="22" customHeight="1" x14ac:dyDescent="0.2">
      <c r="A43" s="82"/>
      <c r="B43" s="148"/>
      <c r="C43" s="53" t="str">
        <f>C35</f>
        <v>Naam beoordelaar: &lt;&lt;&gt;&gt;</v>
      </c>
      <c r="D43" s="5"/>
      <c r="E43" s="44" t="str">
        <f>'Beoordelaar 2'!E29</f>
        <v>SCORE:</v>
      </c>
      <c r="F43" s="151"/>
      <c r="G43" s="44" t="str">
        <f>'Beoordelaar 2'!G29</f>
        <v>SCORE:</v>
      </c>
      <c r="H43" s="151"/>
      <c r="I43" s="140"/>
      <c r="J43" s="141"/>
      <c r="K43" s="141"/>
      <c r="L43" s="142"/>
    </row>
    <row r="44" spans="1:12" ht="22" customHeight="1" x14ac:dyDescent="0.2">
      <c r="A44" s="82"/>
      <c r="B44" s="148"/>
      <c r="C44" s="53" t="str">
        <f>C36</f>
        <v>Naam beoordelaar: &lt;&lt;&gt;&gt;</v>
      </c>
      <c r="D44" s="5"/>
      <c r="E44" s="44" t="str">
        <f>'Beoordelaar 3'!E29</f>
        <v>SCORE:</v>
      </c>
      <c r="F44" s="151"/>
      <c r="G44" s="44" t="str">
        <f>'Beoordelaar 3'!G29</f>
        <v>SCORE:</v>
      </c>
      <c r="H44" s="151"/>
      <c r="I44" s="140"/>
      <c r="J44" s="141"/>
      <c r="K44" s="141"/>
      <c r="L44" s="142"/>
    </row>
    <row r="45" spans="1:12" ht="20" customHeight="1" x14ac:dyDescent="0.2">
      <c r="A45" s="82"/>
      <c r="B45" s="148"/>
      <c r="C45" s="54" t="s">
        <v>23</v>
      </c>
      <c r="D45" s="1"/>
      <c r="E45" s="25" t="s">
        <v>12</v>
      </c>
      <c r="F45" s="151"/>
      <c r="G45" s="25" t="s">
        <v>12</v>
      </c>
      <c r="H45" s="151"/>
      <c r="I45" s="140"/>
      <c r="J45" s="141"/>
      <c r="K45" s="141"/>
      <c r="L45" s="142"/>
    </row>
    <row r="46" spans="1:12" ht="20" customHeight="1" x14ac:dyDescent="0.2">
      <c r="A46" s="82"/>
      <c r="B46" s="159"/>
      <c r="C46" s="55" t="s">
        <v>16</v>
      </c>
      <c r="D46" s="1"/>
      <c r="E46" s="26" t="str">
        <f>IF(E45="Beter","1000",IF(E45="Vergelijkbaar","500",IF(E45="matig","0",IF(E45="Onacceptabel","KO"," "))))</f>
        <v xml:space="preserve"> </v>
      </c>
      <c r="F46" s="27"/>
      <c r="G46" s="26" t="str">
        <f>IF(G45="Beter","1000",IF(G45="Vergelijkbaar","500",IF(G45="matig","0",IF(G45="Onacceptabel","KO"," "))))</f>
        <v xml:space="preserve"> </v>
      </c>
      <c r="H46" s="27"/>
      <c r="I46" s="143"/>
      <c r="J46" s="144"/>
      <c r="K46" s="144"/>
      <c r="L46" s="145"/>
    </row>
    <row r="47" spans="1:12" ht="22" customHeight="1" x14ac:dyDescent="0.2">
      <c r="A47" s="82"/>
      <c r="B47" s="152" t="str">
        <f>'Beoordelen proefopdrachten'!B3</f>
        <v>Lichte tinten</v>
      </c>
      <c r="C47" s="53" t="str">
        <f>C42</f>
        <v>Naam beoordelaar: &lt;&lt;&gt;&gt;</v>
      </c>
      <c r="D47" s="5"/>
      <c r="E47" s="65" t="str">
        <f>'Beoordelaar 1'!E32</f>
        <v>SCORE:</v>
      </c>
      <c r="F47" s="151" t="s">
        <v>21</v>
      </c>
      <c r="G47" s="65" t="str">
        <f>'Beoordelaar 1'!G32</f>
        <v>SCORE:</v>
      </c>
      <c r="H47" s="151" t="s">
        <v>22</v>
      </c>
      <c r="I47" s="137"/>
      <c r="J47" s="138"/>
      <c r="K47" s="138"/>
      <c r="L47" s="139"/>
    </row>
    <row r="48" spans="1:12" ht="22" customHeight="1" x14ac:dyDescent="0.2">
      <c r="A48" s="82"/>
      <c r="B48" s="148"/>
      <c r="C48" s="53" t="str">
        <f>C43</f>
        <v>Naam beoordelaar: &lt;&lt;&gt;&gt;</v>
      </c>
      <c r="D48" s="5"/>
      <c r="E48" s="44" t="str">
        <f>'Beoordelaar 2'!E32</f>
        <v>SCORE:</v>
      </c>
      <c r="F48" s="151"/>
      <c r="G48" s="44" t="str">
        <f>'Beoordelaar 2'!G32</f>
        <v>SCORE:</v>
      </c>
      <c r="H48" s="151"/>
      <c r="I48" s="140"/>
      <c r="J48" s="141"/>
      <c r="K48" s="141"/>
      <c r="L48" s="142"/>
    </row>
    <row r="49" spans="1:12" ht="22" customHeight="1" x14ac:dyDescent="0.2">
      <c r="A49" s="82"/>
      <c r="B49" s="148"/>
      <c r="C49" s="53" t="str">
        <f>C44</f>
        <v>Naam beoordelaar: &lt;&lt;&gt;&gt;</v>
      </c>
      <c r="D49" s="5"/>
      <c r="E49" s="44" t="str">
        <f>'Beoordelaar 3'!E32</f>
        <v>SCORE:</v>
      </c>
      <c r="F49" s="151"/>
      <c r="G49" s="44" t="str">
        <f>'Beoordelaar 3'!G32</f>
        <v>SCORE:</v>
      </c>
      <c r="H49" s="151"/>
      <c r="I49" s="140"/>
      <c r="J49" s="141"/>
      <c r="K49" s="141"/>
      <c r="L49" s="142"/>
    </row>
    <row r="50" spans="1:12" ht="20" customHeight="1" x14ac:dyDescent="0.2">
      <c r="A50" s="82"/>
      <c r="B50" s="148"/>
      <c r="C50" s="54" t="s">
        <v>23</v>
      </c>
      <c r="D50" s="1"/>
      <c r="E50" s="25" t="s">
        <v>12</v>
      </c>
      <c r="F50" s="151"/>
      <c r="G50" s="25" t="s">
        <v>12</v>
      </c>
      <c r="H50" s="151"/>
      <c r="I50" s="140"/>
      <c r="J50" s="141"/>
      <c r="K50" s="141"/>
      <c r="L50" s="142"/>
    </row>
    <row r="51" spans="1:12" ht="20" customHeight="1" x14ac:dyDescent="0.2">
      <c r="A51" s="82"/>
      <c r="B51" s="159"/>
      <c r="C51" s="55" t="s">
        <v>16</v>
      </c>
      <c r="D51" s="1"/>
      <c r="E51" s="26" t="str">
        <f>IF(E50="Beter","1000",IF(E50="Vergelijkbaar","500",IF(E50="matig","0",IF(E50="Onacceptabel","KO"," "))))</f>
        <v xml:space="preserve"> </v>
      </c>
      <c r="F51" s="27"/>
      <c r="G51" s="26" t="str">
        <f>IF(G50="Beter","1000",IF(G50="Vergelijkbaar","500",IF(G50="matig","0",IF(G50="Onacceptabel","KO"," "))))</f>
        <v xml:space="preserve"> </v>
      </c>
      <c r="H51" s="27"/>
      <c r="I51" s="143"/>
      <c r="J51" s="144"/>
      <c r="K51" s="144"/>
      <c r="L51" s="145"/>
    </row>
    <row r="52" spans="1:12" ht="22" customHeight="1" x14ac:dyDescent="0.2">
      <c r="A52" s="82"/>
      <c r="B52" s="170" t="str">
        <f>'Beoordelen proefopdrachten'!B4</f>
        <v>Felle tinten</v>
      </c>
      <c r="C52" s="53" t="str">
        <f>C47</f>
        <v>Naam beoordelaar: &lt;&lt;&gt;&gt;</v>
      </c>
      <c r="D52" s="5"/>
      <c r="E52" s="44" t="str">
        <f>'Beoordelaar 1'!E35</f>
        <v>SCORE:</v>
      </c>
      <c r="F52" s="151" t="s">
        <v>21</v>
      </c>
      <c r="G52" s="44" t="str">
        <f>'Beoordelaar 1'!G35</f>
        <v>SCORE:</v>
      </c>
      <c r="H52" s="151" t="s">
        <v>22</v>
      </c>
      <c r="I52" s="137"/>
      <c r="J52" s="138"/>
      <c r="K52" s="138"/>
      <c r="L52" s="139"/>
    </row>
    <row r="53" spans="1:12" ht="22" customHeight="1" x14ac:dyDescent="0.2">
      <c r="A53" s="82"/>
      <c r="B53" s="171"/>
      <c r="C53" s="53" t="str">
        <f>C48</f>
        <v>Naam beoordelaar: &lt;&lt;&gt;&gt;</v>
      </c>
      <c r="D53" s="5"/>
      <c r="E53" s="44" t="str">
        <f>'Beoordelaar 2'!E35</f>
        <v>SCORE:</v>
      </c>
      <c r="F53" s="151"/>
      <c r="G53" s="44" t="str">
        <f>'Beoordelaar 2'!G35</f>
        <v>SCORE:</v>
      </c>
      <c r="H53" s="151"/>
      <c r="I53" s="140"/>
      <c r="J53" s="141"/>
      <c r="K53" s="141"/>
      <c r="L53" s="142"/>
    </row>
    <row r="54" spans="1:12" ht="22" customHeight="1" x14ac:dyDescent="0.2">
      <c r="A54" s="82"/>
      <c r="B54" s="171"/>
      <c r="C54" s="53" t="str">
        <f>C49</f>
        <v>Naam beoordelaar: &lt;&lt;&gt;&gt;</v>
      </c>
      <c r="D54" s="5"/>
      <c r="E54" s="44" t="str">
        <f>'Beoordelaar 3'!E35</f>
        <v>SCORE:</v>
      </c>
      <c r="F54" s="151"/>
      <c r="G54" s="44" t="str">
        <f>'Beoordelaar 3'!G35</f>
        <v>SCORE:</v>
      </c>
      <c r="H54" s="151"/>
      <c r="I54" s="140"/>
      <c r="J54" s="141"/>
      <c r="K54" s="141"/>
      <c r="L54" s="142"/>
    </row>
    <row r="55" spans="1:12" ht="20" customHeight="1" x14ac:dyDescent="0.2">
      <c r="A55" s="82"/>
      <c r="B55" s="171"/>
      <c r="C55" s="54" t="s">
        <v>23</v>
      </c>
      <c r="D55" s="1"/>
      <c r="E55" s="25" t="s">
        <v>12</v>
      </c>
      <c r="F55" s="151"/>
      <c r="G55" s="25" t="s">
        <v>12</v>
      </c>
      <c r="H55" s="151"/>
      <c r="I55" s="140"/>
      <c r="J55" s="141"/>
      <c r="K55" s="141"/>
      <c r="L55" s="142"/>
    </row>
    <row r="56" spans="1:12" ht="20" customHeight="1" x14ac:dyDescent="0.2">
      <c r="A56" s="82"/>
      <c r="B56" s="172"/>
      <c r="C56" s="55" t="s">
        <v>16</v>
      </c>
      <c r="D56" s="1"/>
      <c r="E56" s="26" t="str">
        <f>IF(E55="Beter","1000",IF(E55="Vergelijkbaar","500",IF(E55="matig","0",IF(E55="Onacceptabel","KO"," "))))</f>
        <v xml:space="preserve"> </v>
      </c>
      <c r="F56" s="27"/>
      <c r="G56" s="26" t="str">
        <f>IF(G55="Beter","1000",IF(G55="Vergelijkbaar","500",IF(G55="matig","0",IF(G55="Onacceptabel","KO"," "))))</f>
        <v xml:space="preserve"> </v>
      </c>
      <c r="H56" s="27"/>
      <c r="I56" s="143"/>
      <c r="J56" s="144"/>
      <c r="K56" s="144"/>
      <c r="L56" s="145"/>
    </row>
    <row r="57" spans="1:12" ht="22" customHeight="1" x14ac:dyDescent="0.2">
      <c r="A57" s="82"/>
      <c r="B57" s="152" t="str">
        <f>'Beoordelen proefopdrachten'!B5</f>
        <v>Teksten in kleur</v>
      </c>
      <c r="C57" s="53" t="str">
        <f>C52</f>
        <v>Naam beoordelaar: &lt;&lt;&gt;&gt;</v>
      </c>
      <c r="D57" s="5"/>
      <c r="E57" s="44" t="str">
        <f>'Beoordelaar 1'!E38</f>
        <v>SCORE:</v>
      </c>
      <c r="F57" s="151" t="s">
        <v>21</v>
      </c>
      <c r="G57" s="44" t="str">
        <f>'Beoordelaar 1'!G38</f>
        <v>SCORE:</v>
      </c>
      <c r="H57" s="151" t="s">
        <v>22</v>
      </c>
      <c r="I57" s="137"/>
      <c r="J57" s="138"/>
      <c r="K57" s="138"/>
      <c r="L57" s="139"/>
    </row>
    <row r="58" spans="1:12" ht="22" customHeight="1" x14ac:dyDescent="0.2">
      <c r="A58" s="82"/>
      <c r="B58" s="148"/>
      <c r="C58" s="53" t="str">
        <f>C53</f>
        <v>Naam beoordelaar: &lt;&lt;&gt;&gt;</v>
      </c>
      <c r="D58" s="5"/>
      <c r="E58" s="44" t="str">
        <f>'Beoordelaar 2'!E38</f>
        <v>SCORE:</v>
      </c>
      <c r="F58" s="151"/>
      <c r="G58" s="44" t="str">
        <f>'Beoordelaar 2'!G38</f>
        <v>SCORE:</v>
      </c>
      <c r="H58" s="151"/>
      <c r="I58" s="140"/>
      <c r="J58" s="141"/>
      <c r="K58" s="141"/>
      <c r="L58" s="142"/>
    </row>
    <row r="59" spans="1:12" ht="22" customHeight="1" x14ac:dyDescent="0.2">
      <c r="A59" s="82"/>
      <c r="B59" s="148"/>
      <c r="C59" s="53" t="str">
        <f>C54</f>
        <v>Naam beoordelaar: &lt;&lt;&gt;&gt;</v>
      </c>
      <c r="D59" s="5"/>
      <c r="E59" s="44" t="str">
        <f>'Beoordelaar 3'!E38</f>
        <v>SCORE:</v>
      </c>
      <c r="F59" s="151"/>
      <c r="G59" s="44" t="str">
        <f>'Beoordelaar 3'!G38</f>
        <v>SCORE:</v>
      </c>
      <c r="H59" s="151"/>
      <c r="I59" s="140"/>
      <c r="J59" s="141"/>
      <c r="K59" s="141"/>
      <c r="L59" s="142"/>
    </row>
    <row r="60" spans="1:12" ht="20" customHeight="1" x14ac:dyDescent="0.2">
      <c r="A60" s="82"/>
      <c r="B60" s="148"/>
      <c r="C60" s="54" t="s">
        <v>23</v>
      </c>
      <c r="D60" s="1"/>
      <c r="E60" s="25" t="s">
        <v>12</v>
      </c>
      <c r="F60" s="151"/>
      <c r="G60" s="25" t="s">
        <v>12</v>
      </c>
      <c r="H60" s="151"/>
      <c r="I60" s="140"/>
      <c r="J60" s="141"/>
      <c r="K60" s="141"/>
      <c r="L60" s="142"/>
    </row>
    <row r="61" spans="1:12" ht="20" customHeight="1" thickBot="1" x14ac:dyDescent="0.25">
      <c r="A61" s="83"/>
      <c r="B61" s="149"/>
      <c r="C61" s="56" t="s">
        <v>16</v>
      </c>
      <c r="D61" s="1"/>
      <c r="E61" s="66" t="str">
        <f>IF(E60="Beter","1000",IF(E60="Vergelijkbaar","500",IF(E60="matig","0",IF(E60="Onacceptabel","KO"," "))))</f>
        <v xml:space="preserve"> </v>
      </c>
      <c r="F61" s="67"/>
      <c r="G61" s="66" t="str">
        <f>IF(G60="Beter","1000",IF(G60="Vergelijkbaar","500",IF(G60="matig","0",IF(G60="Onacceptabel","KO"," "))))</f>
        <v xml:space="preserve"> </v>
      </c>
      <c r="H61" s="67"/>
      <c r="I61" s="143"/>
      <c r="J61" s="144"/>
      <c r="K61" s="144"/>
      <c r="L61" s="145"/>
    </row>
    <row r="62" spans="1:12" ht="20" customHeight="1" x14ac:dyDescent="0.2">
      <c r="A62" s="81" t="str">
        <f>'Beoordelen proefopdrachten'!A6</f>
        <v>Logo</v>
      </c>
      <c r="B62" s="147" t="str">
        <f>'Beoordelen proefopdrachten'!B6</f>
        <v>Kleur/contrast</v>
      </c>
      <c r="C62" s="58" t="str">
        <f>C57</f>
        <v>Naam beoordelaar: &lt;&lt;&gt;&gt;</v>
      </c>
      <c r="D62" s="1"/>
      <c r="E62" s="65" t="str">
        <f>'Beoordelaar 1'!E41</f>
        <v>SCORE:</v>
      </c>
      <c r="F62" s="151" t="s">
        <v>21</v>
      </c>
      <c r="G62" s="65" t="str">
        <f>'Beoordelaar 1'!G41</f>
        <v>SCORE:</v>
      </c>
      <c r="H62" s="151" t="s">
        <v>22</v>
      </c>
      <c r="I62" s="137"/>
      <c r="J62" s="138"/>
      <c r="K62" s="138"/>
      <c r="L62" s="139"/>
    </row>
    <row r="63" spans="1:12" ht="20" customHeight="1" x14ac:dyDescent="0.2">
      <c r="A63" s="82"/>
      <c r="B63" s="148"/>
      <c r="C63" s="53" t="str">
        <f>C58</f>
        <v>Naam beoordelaar: &lt;&lt;&gt;&gt;</v>
      </c>
      <c r="D63" s="1"/>
      <c r="E63" s="44" t="str">
        <f>'Beoordelaar 2'!E41</f>
        <v>SCORE:</v>
      </c>
      <c r="F63" s="151"/>
      <c r="G63" s="44" t="str">
        <f>'Beoordelaar 2'!G41</f>
        <v>SCORE:</v>
      </c>
      <c r="H63" s="151"/>
      <c r="I63" s="140"/>
      <c r="J63" s="141"/>
      <c r="K63" s="141"/>
      <c r="L63" s="142"/>
    </row>
    <row r="64" spans="1:12" ht="20" customHeight="1" x14ac:dyDescent="0.2">
      <c r="A64" s="82"/>
      <c r="B64" s="148"/>
      <c r="C64" s="53" t="str">
        <f>C59</f>
        <v>Naam beoordelaar: &lt;&lt;&gt;&gt;</v>
      </c>
      <c r="D64" s="1"/>
      <c r="E64" s="44" t="str">
        <f>'Beoordelaar 3'!E41</f>
        <v>SCORE:</v>
      </c>
      <c r="F64" s="151"/>
      <c r="G64" s="44" t="str">
        <f>'Beoordelaar 3'!G41</f>
        <v>SCORE:</v>
      </c>
      <c r="H64" s="151"/>
      <c r="I64" s="140"/>
      <c r="J64" s="141"/>
      <c r="K64" s="141"/>
      <c r="L64" s="142"/>
    </row>
    <row r="65" spans="1:12" ht="20" customHeight="1" x14ac:dyDescent="0.2">
      <c r="A65" s="82"/>
      <c r="B65" s="148"/>
      <c r="C65" s="54" t="s">
        <v>23</v>
      </c>
      <c r="D65" s="1"/>
      <c r="E65" s="25" t="s">
        <v>12</v>
      </c>
      <c r="F65" s="151"/>
      <c r="G65" s="25" t="s">
        <v>12</v>
      </c>
      <c r="H65" s="151"/>
      <c r="I65" s="140"/>
      <c r="J65" s="141"/>
      <c r="K65" s="141"/>
      <c r="L65" s="142"/>
    </row>
    <row r="66" spans="1:12" ht="20" customHeight="1" thickBot="1" x14ac:dyDescent="0.25">
      <c r="A66" s="83"/>
      <c r="B66" s="149"/>
      <c r="C66" s="56" t="s">
        <v>16</v>
      </c>
      <c r="D66" s="1"/>
      <c r="E66" s="66" t="str">
        <f>IF(E65="Beter","1000",IF(E65="Vergelijkbaar","500",IF(E65="matig","0",IF(E65="Onacceptabel","KO"," "))))</f>
        <v xml:space="preserve"> </v>
      </c>
      <c r="F66" s="67"/>
      <c r="G66" s="66" t="str">
        <f>IF(G65="Beter","1000",IF(G65="Vergelijkbaar","500",IF(G65="matig","0",IF(G65="Onacceptabel","KO"," "))))</f>
        <v xml:space="preserve"> </v>
      </c>
      <c r="H66" s="67"/>
      <c r="I66" s="143"/>
      <c r="J66" s="144"/>
      <c r="K66" s="144"/>
      <c r="L66" s="145"/>
    </row>
    <row r="67" spans="1:12" ht="20" customHeight="1" x14ac:dyDescent="0.2">
      <c r="A67" s="81" t="str">
        <f>'Beoordelen proefopdrachten'!A7</f>
        <v>Algemeen</v>
      </c>
      <c r="B67" s="147" t="str">
        <f>'Beoordelen proefopdrachten'!B7</f>
        <v>Strepen</v>
      </c>
      <c r="C67" s="58" t="str">
        <f>C62</f>
        <v>Naam beoordelaar: &lt;&lt;&gt;&gt;</v>
      </c>
      <c r="D67" s="1"/>
      <c r="E67" s="65" t="str">
        <f>'Beoordelaar 1'!E44</f>
        <v>SCORE:</v>
      </c>
      <c r="F67" s="151" t="s">
        <v>21</v>
      </c>
      <c r="G67" s="65" t="str">
        <f>'Beoordelaar 1'!G44</f>
        <v>SCORE:</v>
      </c>
      <c r="H67" s="151" t="s">
        <v>22</v>
      </c>
      <c r="I67" s="137"/>
      <c r="J67" s="138"/>
      <c r="K67" s="138"/>
      <c r="L67" s="139"/>
    </row>
    <row r="68" spans="1:12" ht="20" customHeight="1" x14ac:dyDescent="0.2">
      <c r="A68" s="82"/>
      <c r="B68" s="148"/>
      <c r="C68" s="53" t="str">
        <f>C63</f>
        <v>Naam beoordelaar: &lt;&lt;&gt;&gt;</v>
      </c>
      <c r="D68" s="1"/>
      <c r="E68" s="44" t="str">
        <f>'Beoordelaar 2'!E44</f>
        <v>SCORE:</v>
      </c>
      <c r="F68" s="151"/>
      <c r="G68" s="44" t="str">
        <f>'Beoordelaar 2'!G44</f>
        <v>SCORE:</v>
      </c>
      <c r="H68" s="151"/>
      <c r="I68" s="140"/>
      <c r="J68" s="141"/>
      <c r="K68" s="141"/>
      <c r="L68" s="142"/>
    </row>
    <row r="69" spans="1:12" ht="20" customHeight="1" x14ac:dyDescent="0.2">
      <c r="A69" s="82"/>
      <c r="B69" s="148"/>
      <c r="C69" s="53" t="str">
        <f>C64</f>
        <v>Naam beoordelaar: &lt;&lt;&gt;&gt;</v>
      </c>
      <c r="D69" s="1"/>
      <c r="E69" s="44" t="str">
        <f>'Beoordelaar 3'!E44</f>
        <v>SCORE:</v>
      </c>
      <c r="F69" s="151"/>
      <c r="G69" s="44" t="str">
        <f>'Beoordelaar 3'!G44</f>
        <v>SCORE:</v>
      </c>
      <c r="H69" s="151"/>
      <c r="I69" s="140"/>
      <c r="J69" s="141"/>
      <c r="K69" s="141"/>
      <c r="L69" s="142"/>
    </row>
    <row r="70" spans="1:12" ht="20" customHeight="1" x14ac:dyDescent="0.2">
      <c r="A70" s="82"/>
      <c r="B70" s="148"/>
      <c r="C70" s="54" t="s">
        <v>23</v>
      </c>
      <c r="D70" s="1"/>
      <c r="E70" s="25" t="s">
        <v>12</v>
      </c>
      <c r="F70" s="151"/>
      <c r="G70" s="25" t="s">
        <v>12</v>
      </c>
      <c r="H70" s="151"/>
      <c r="I70" s="140"/>
      <c r="J70" s="141"/>
      <c r="K70" s="141"/>
      <c r="L70" s="142"/>
    </row>
    <row r="71" spans="1:12" ht="20" customHeight="1" thickBot="1" x14ac:dyDescent="0.25">
      <c r="A71" s="82"/>
      <c r="B71" s="159"/>
      <c r="C71" s="55" t="s">
        <v>16</v>
      </c>
      <c r="D71" s="1"/>
      <c r="E71" s="26" t="str">
        <f>IF(E70="Beter","1000",IF(E70="Vergelijkbaar","500",IF(E70="matig","0",IF(E70="Onacceptabel","KO"," "))))</f>
        <v xml:space="preserve"> </v>
      </c>
      <c r="F71" s="27"/>
      <c r="G71" s="26" t="str">
        <f>IF(G70="Beter","1000",IF(G70="Vergelijkbaar","500",IF(G70="matig","0",IF(G70="Onacceptabel","KO"," "))))</f>
        <v xml:space="preserve"> </v>
      </c>
      <c r="H71" s="27"/>
      <c r="I71" s="143"/>
      <c r="J71" s="144"/>
      <c r="K71" s="144"/>
      <c r="L71" s="145"/>
    </row>
    <row r="72" spans="1:12" ht="20" customHeight="1" x14ac:dyDescent="0.2">
      <c r="A72" s="82"/>
      <c r="B72" s="152" t="str">
        <f>'Beoordelen proefopdrachten'!B8</f>
        <v>Recht</v>
      </c>
      <c r="C72" s="58" t="str">
        <f>C67</f>
        <v>Naam beoordelaar: &lt;&lt;&gt;&gt;</v>
      </c>
      <c r="D72" s="1"/>
      <c r="E72" s="65" t="str">
        <f>'Beoordelaar 1'!E47</f>
        <v>SCORE:</v>
      </c>
      <c r="F72" s="151" t="s">
        <v>21</v>
      </c>
      <c r="G72" s="65" t="str">
        <f>'Beoordelaar 1'!G47</f>
        <v>SCORE:</v>
      </c>
      <c r="H72" s="151" t="s">
        <v>22</v>
      </c>
      <c r="I72" s="137"/>
      <c r="J72" s="138"/>
      <c r="K72" s="138"/>
      <c r="L72" s="139"/>
    </row>
    <row r="73" spans="1:12" ht="20" customHeight="1" x14ac:dyDescent="0.2">
      <c r="A73" s="82"/>
      <c r="B73" s="148"/>
      <c r="C73" s="53" t="str">
        <f>C68</f>
        <v>Naam beoordelaar: &lt;&lt;&gt;&gt;</v>
      </c>
      <c r="D73" s="1"/>
      <c r="E73" s="44" t="str">
        <f>'Beoordelaar 2'!E47</f>
        <v>SCORE:</v>
      </c>
      <c r="F73" s="151"/>
      <c r="G73" s="44" t="str">
        <f>'Beoordelaar 2'!G47</f>
        <v>SCORE:</v>
      </c>
      <c r="H73" s="151"/>
      <c r="I73" s="140"/>
      <c r="J73" s="141"/>
      <c r="K73" s="141"/>
      <c r="L73" s="142"/>
    </row>
    <row r="74" spans="1:12" ht="20" customHeight="1" x14ac:dyDescent="0.2">
      <c r="A74" s="82"/>
      <c r="B74" s="148"/>
      <c r="C74" s="53" t="str">
        <f>C69</f>
        <v>Naam beoordelaar: &lt;&lt;&gt;&gt;</v>
      </c>
      <c r="D74" s="1"/>
      <c r="E74" s="44" t="str">
        <f>'Beoordelaar 3'!E47</f>
        <v>SCORE:</v>
      </c>
      <c r="F74" s="151"/>
      <c r="G74" s="44" t="str">
        <f>'Beoordelaar 3'!G47</f>
        <v>SCORE:</v>
      </c>
      <c r="H74" s="151"/>
      <c r="I74" s="140"/>
      <c r="J74" s="141"/>
      <c r="K74" s="141"/>
      <c r="L74" s="142"/>
    </row>
    <row r="75" spans="1:12" ht="20" customHeight="1" x14ac:dyDescent="0.2">
      <c r="A75" s="82"/>
      <c r="B75" s="148"/>
      <c r="C75" s="54" t="s">
        <v>23</v>
      </c>
      <c r="D75" s="1"/>
      <c r="E75" s="25" t="s">
        <v>12</v>
      </c>
      <c r="F75" s="151"/>
      <c r="G75" s="25" t="s">
        <v>12</v>
      </c>
      <c r="H75" s="151"/>
      <c r="I75" s="140"/>
      <c r="J75" s="141"/>
      <c r="K75" s="141"/>
      <c r="L75" s="142"/>
    </row>
    <row r="76" spans="1:12" ht="20" customHeight="1" thickBot="1" x14ac:dyDescent="0.25">
      <c r="A76" s="83"/>
      <c r="B76" s="149"/>
      <c r="C76" s="56" t="s">
        <v>16</v>
      </c>
      <c r="D76" s="1"/>
      <c r="E76" s="66" t="str">
        <f>IF(E75="Beter","1000",IF(E75="Vergelijkbaar","500",IF(E75="matig","0",IF(E75="Onacceptabel","KO"," "))))</f>
        <v xml:space="preserve"> </v>
      </c>
      <c r="F76" s="67"/>
      <c r="G76" s="66" t="str">
        <f>IF(G75="Beter","1000",IF(G75="Vergelijkbaar","500",IF(G75="matig","0",IF(G75="Onacceptabel","KO"," "))))</f>
        <v xml:space="preserve"> </v>
      </c>
      <c r="H76" s="67"/>
      <c r="I76" s="143"/>
      <c r="J76" s="144"/>
      <c r="K76" s="144"/>
      <c r="L76" s="145"/>
    </row>
    <row r="77" spans="1:12" ht="40" customHeight="1" x14ac:dyDescent="0.2">
      <c r="A77" s="62"/>
      <c r="B77" s="63"/>
      <c r="C77" s="64" t="s">
        <v>28</v>
      </c>
      <c r="D77" s="23"/>
      <c r="E77" s="156" t="e">
        <f>(E46+G46+E51+G51+G56+E56+E61+G61+G66+E66+E71+G71+G76+E76)/14</f>
        <v>#VALUE!</v>
      </c>
      <c r="F77" s="157"/>
      <c r="G77" s="157"/>
      <c r="H77" s="157"/>
      <c r="I77" s="157"/>
      <c r="J77" s="157"/>
      <c r="K77" s="157"/>
      <c r="L77" s="158"/>
    </row>
    <row r="78" spans="1:12" ht="12" customHeight="1" x14ac:dyDescent="0.2">
      <c r="D78" s="2"/>
    </row>
    <row r="79" spans="1:12" ht="40" customHeight="1" x14ac:dyDescent="0.2">
      <c r="A79" s="167" t="s">
        <v>33</v>
      </c>
      <c r="B79" s="168"/>
      <c r="C79" s="169"/>
      <c r="D79" s="23"/>
      <c r="E79" s="173" t="e">
        <f>(E77+E39)*15</f>
        <v>#VALUE!</v>
      </c>
      <c r="F79" s="174"/>
      <c r="G79" s="174"/>
      <c r="H79" s="174"/>
      <c r="I79" s="174"/>
      <c r="J79" s="174"/>
      <c r="K79" s="174"/>
      <c r="L79" s="175"/>
    </row>
  </sheetData>
  <sheetProtection algorithmName="SHA-512" hashValue="JRffs5To9EBGtwpUptQ9+z/N/gv3b33u3QnPR6ZwmOESeTS7KNmMIJ+CxroIzdFi5I1K1DKv++7nWqpTmpIdKA==" saltValue="wJoA2qaghkZGblB+Ldc9Dg==" spinCount="100000" sheet="1" objects="1" scenarios="1"/>
  <mergeCells count="85">
    <mergeCell ref="F14:F17"/>
    <mergeCell ref="B52:B56"/>
    <mergeCell ref="F52:F55"/>
    <mergeCell ref="B14:B18"/>
    <mergeCell ref="F9:F12"/>
    <mergeCell ref="E79:L79"/>
    <mergeCell ref="A79:C79"/>
    <mergeCell ref="A67:A76"/>
    <mergeCell ref="A62:A66"/>
    <mergeCell ref="B62:B66"/>
    <mergeCell ref="F62:F65"/>
    <mergeCell ref="H62:H65"/>
    <mergeCell ref="B67:B71"/>
    <mergeCell ref="F67:F70"/>
    <mergeCell ref="H67:H70"/>
    <mergeCell ref="B72:B76"/>
    <mergeCell ref="F72:F75"/>
    <mergeCell ref="E77:L77"/>
    <mergeCell ref="H72:H75"/>
    <mergeCell ref="A1:C1"/>
    <mergeCell ref="B4:B8"/>
    <mergeCell ref="I3:J3"/>
    <mergeCell ref="K3:L3"/>
    <mergeCell ref="L4:L7"/>
    <mergeCell ref="A3:B3"/>
    <mergeCell ref="A4:A23"/>
    <mergeCell ref="J4:J7"/>
    <mergeCell ref="F4:F7"/>
    <mergeCell ref="H4:H7"/>
    <mergeCell ref="J14:J17"/>
    <mergeCell ref="E1:L1"/>
    <mergeCell ref="E3:F3"/>
    <mergeCell ref="G3:H3"/>
    <mergeCell ref="H19:H22"/>
    <mergeCell ref="F19:F22"/>
    <mergeCell ref="B47:B51"/>
    <mergeCell ref="H34:H37"/>
    <mergeCell ref="J34:J37"/>
    <mergeCell ref="L34:L37"/>
    <mergeCell ref="A41:B41"/>
    <mergeCell ref="A29:A38"/>
    <mergeCell ref="A42:A61"/>
    <mergeCell ref="H57:H60"/>
    <mergeCell ref="B57:B61"/>
    <mergeCell ref="F57:F60"/>
    <mergeCell ref="A24:A28"/>
    <mergeCell ref="H29:H32"/>
    <mergeCell ref="E39:L39"/>
    <mergeCell ref="B42:B46"/>
    <mergeCell ref="B29:B33"/>
    <mergeCell ref="F29:F32"/>
    <mergeCell ref="B34:B38"/>
    <mergeCell ref="F34:F37"/>
    <mergeCell ref="H52:H55"/>
    <mergeCell ref="E41:F41"/>
    <mergeCell ref="G41:H41"/>
    <mergeCell ref="I41:J41"/>
    <mergeCell ref="K41:L41"/>
    <mergeCell ref="F42:F45"/>
    <mergeCell ref="H42:H45"/>
    <mergeCell ref="F47:F50"/>
    <mergeCell ref="H47:H50"/>
    <mergeCell ref="I42:L46"/>
    <mergeCell ref="I47:L51"/>
    <mergeCell ref="L9:L12"/>
    <mergeCell ref="L14:L17"/>
    <mergeCell ref="B24:B28"/>
    <mergeCell ref="F24:F27"/>
    <mergeCell ref="J29:J32"/>
    <mergeCell ref="L29:L32"/>
    <mergeCell ref="B19:B23"/>
    <mergeCell ref="H24:H27"/>
    <mergeCell ref="J24:J27"/>
    <mergeCell ref="L24:L27"/>
    <mergeCell ref="H9:H12"/>
    <mergeCell ref="J19:J22"/>
    <mergeCell ref="L19:L22"/>
    <mergeCell ref="H14:H17"/>
    <mergeCell ref="J9:J12"/>
    <mergeCell ref="B9:B13"/>
    <mergeCell ref="I52:L56"/>
    <mergeCell ref="I57:L61"/>
    <mergeCell ref="I62:L66"/>
    <mergeCell ref="I67:L71"/>
    <mergeCell ref="I72:L76"/>
  </mergeCells>
  <phoneticPr fontId="16" type="noConversion"/>
  <conditionalFormatting sqref="E4:E6 G4:G6 I5:I7 I15:I17 I10:I12 I20:I22 I25:I27 I35:I37 I30:I32">
    <cfRule type="containsText" dxfId="58" priority="2124" operator="containsText" text="onvoldoende">
      <formula>NOT(ISERROR(SEARCH("onvoldoende",E4)))</formula>
    </cfRule>
  </conditionalFormatting>
  <conditionalFormatting sqref="F4">
    <cfRule type="containsText" dxfId="57" priority="1174" operator="containsText" text="onvoldoende">
      <formula>NOT(ISERROR(SEARCH("onvoldoende",F4)))</formula>
    </cfRule>
  </conditionalFormatting>
  <conditionalFormatting sqref="H4">
    <cfRule type="containsText" dxfId="56" priority="1160" operator="containsText" text="onvoldoende">
      <formula>NOT(ISERROR(SEARCH("onvoldoende",H4)))</formula>
    </cfRule>
  </conditionalFormatting>
  <conditionalFormatting sqref="E9:E11 E14:E16 E19:E21 G9:G11 G14:G16 G19:G21">
    <cfRule type="containsText" dxfId="55" priority="511" operator="containsText" text="onvoldoende">
      <formula>NOT(ISERROR(SEARCH("onvoldoende",E9)))</formula>
    </cfRule>
  </conditionalFormatting>
  <conditionalFormatting sqref="F9 F14 F19">
    <cfRule type="containsText" dxfId="54" priority="509" operator="containsText" text="onvoldoende">
      <formula>NOT(ISERROR(SEARCH("onvoldoende",F9)))</formula>
    </cfRule>
  </conditionalFormatting>
  <conditionalFormatting sqref="H9 H14 H19">
    <cfRule type="containsText" dxfId="53" priority="508" operator="containsText" text="onvoldoende">
      <formula>NOT(ISERROR(SEARCH("onvoldoende",H9)))</formula>
    </cfRule>
  </conditionalFormatting>
  <conditionalFormatting sqref="E42:E44 E47:E49 E52:E54 E57:E59 G42:G44 G47:G49 G52:G54 G57:G59">
    <cfRule type="containsText" dxfId="52" priority="503" operator="containsText" text="onvoldoende">
      <formula>NOT(ISERROR(SEARCH("onvoldoende",E42)))</formula>
    </cfRule>
  </conditionalFormatting>
  <conditionalFormatting sqref="F42 F47 F52 F57">
    <cfRule type="containsText" dxfId="51" priority="501" operator="containsText" text="onvoldoende">
      <formula>NOT(ISERROR(SEARCH("onvoldoende",F42)))</formula>
    </cfRule>
  </conditionalFormatting>
  <conditionalFormatting sqref="H42 H47 H52 H57">
    <cfRule type="containsText" dxfId="50" priority="500" operator="containsText" text="onvoldoende">
      <formula>NOT(ISERROR(SEARCH("onvoldoende",H42)))</formula>
    </cfRule>
  </conditionalFormatting>
  <conditionalFormatting sqref="K4:K6 K9:K11 K14:K16 K19:K21">
    <cfRule type="containsText" dxfId="49" priority="426" operator="containsText" text="onvoldoende">
      <formula>NOT(ISERROR(SEARCH("onvoldoende",K4)))</formula>
    </cfRule>
  </conditionalFormatting>
  <conditionalFormatting sqref="I4 I9 I14 I19 K7 K12 K17 K22">
    <cfRule type="containsText" dxfId="48" priority="427" operator="containsText" text="onvoldoende">
      <formula>NOT(ISERROR(SEARCH("onvoldoende",I4)))</formula>
    </cfRule>
  </conditionalFormatting>
  <conditionalFormatting sqref="J4 J9 J14 J19">
    <cfRule type="containsText" dxfId="47" priority="425" operator="containsText" text="onvoldoende">
      <formula>NOT(ISERROR(SEARCH("onvoldoende",J4)))</formula>
    </cfRule>
  </conditionalFormatting>
  <conditionalFormatting sqref="L4 L9 L14 L19">
    <cfRule type="containsText" dxfId="46" priority="424" operator="containsText" text="onvoldoende">
      <formula>NOT(ISERROR(SEARCH("onvoldoende",L4)))</formula>
    </cfRule>
  </conditionalFormatting>
  <conditionalFormatting sqref="I42 I47 I52 I57">
    <cfRule type="containsText" dxfId="45" priority="406" operator="containsText" text="onvoldoende">
      <formula>NOT(ISERROR(SEARCH("onvoldoende",I42)))</formula>
    </cfRule>
  </conditionalFormatting>
  <conditionalFormatting sqref="L34">
    <cfRule type="containsText" dxfId="44" priority="329" operator="containsText" text="onvoldoende">
      <formula>NOT(ISERROR(SEARCH("onvoldoende",L34)))</formula>
    </cfRule>
  </conditionalFormatting>
  <conditionalFormatting sqref="E24:E26 G24:G26">
    <cfRule type="containsText" dxfId="43" priority="361" operator="containsText" text="onvoldoende">
      <formula>NOT(ISERROR(SEARCH("onvoldoende",E24)))</formula>
    </cfRule>
  </conditionalFormatting>
  <conditionalFormatting sqref="F24">
    <cfRule type="containsText" dxfId="42" priority="356" operator="containsText" text="onvoldoende">
      <formula>NOT(ISERROR(SEARCH("onvoldoende",F24)))</formula>
    </cfRule>
  </conditionalFormatting>
  <conditionalFormatting sqref="H24">
    <cfRule type="containsText" dxfId="41" priority="355" operator="containsText" text="onvoldoende">
      <formula>NOT(ISERROR(SEARCH("onvoldoende",H24)))</formula>
    </cfRule>
  </conditionalFormatting>
  <conditionalFormatting sqref="E29:E31 G29:G31">
    <cfRule type="containsText" dxfId="40" priority="349" operator="containsText" text="onvoldoende">
      <formula>NOT(ISERROR(SEARCH("onvoldoende",E29)))</formula>
    </cfRule>
  </conditionalFormatting>
  <conditionalFormatting sqref="F29">
    <cfRule type="containsText" dxfId="39" priority="344" operator="containsText" text="onvoldoende">
      <formula>NOT(ISERROR(SEARCH("onvoldoende",F29)))</formula>
    </cfRule>
  </conditionalFormatting>
  <conditionalFormatting sqref="H29">
    <cfRule type="containsText" dxfId="38" priority="343" operator="containsText" text="onvoldoende">
      <formula>NOT(ISERROR(SEARCH("onvoldoende",H29)))</formula>
    </cfRule>
  </conditionalFormatting>
  <conditionalFormatting sqref="E34:E36 G34:G36">
    <cfRule type="containsText" dxfId="37" priority="337" operator="containsText" text="onvoldoende">
      <formula>NOT(ISERROR(SEARCH("onvoldoende",E34)))</formula>
    </cfRule>
  </conditionalFormatting>
  <conditionalFormatting sqref="F34">
    <cfRule type="containsText" dxfId="36" priority="332" operator="containsText" text="onvoldoende">
      <formula>NOT(ISERROR(SEARCH("onvoldoende",F34)))</formula>
    </cfRule>
  </conditionalFormatting>
  <conditionalFormatting sqref="H34">
    <cfRule type="containsText" dxfId="35" priority="331" operator="containsText" text="onvoldoende">
      <formula>NOT(ISERROR(SEARCH("onvoldoende",H34)))</formula>
    </cfRule>
  </conditionalFormatting>
  <conditionalFormatting sqref="E62:E64 G62:G64">
    <cfRule type="containsText" dxfId="34" priority="325" operator="containsText" text="onvoldoende">
      <formula>NOT(ISERROR(SEARCH("onvoldoende",E62)))</formula>
    </cfRule>
  </conditionalFormatting>
  <conditionalFormatting sqref="F62">
    <cfRule type="containsText" dxfId="33" priority="320" operator="containsText" text="onvoldoende">
      <formula>NOT(ISERROR(SEARCH("onvoldoende",F62)))</formula>
    </cfRule>
  </conditionalFormatting>
  <conditionalFormatting sqref="H62">
    <cfRule type="containsText" dxfId="32" priority="319" operator="containsText" text="onvoldoende">
      <formula>NOT(ISERROR(SEARCH("onvoldoende",H62)))</formula>
    </cfRule>
  </conditionalFormatting>
  <conditionalFormatting sqref="E67:E69">
    <cfRule type="containsText" dxfId="31" priority="313" operator="containsText" text="onvoldoende">
      <formula>NOT(ISERROR(SEARCH("onvoldoende",E67)))</formula>
    </cfRule>
  </conditionalFormatting>
  <conditionalFormatting sqref="F67">
    <cfRule type="containsText" dxfId="30" priority="308" operator="containsText" text="onvoldoende">
      <formula>NOT(ISERROR(SEARCH("onvoldoende",F67)))</formula>
    </cfRule>
  </conditionalFormatting>
  <conditionalFormatting sqref="H67">
    <cfRule type="containsText" dxfId="29" priority="307" operator="containsText" text="onvoldoende">
      <formula>NOT(ISERROR(SEARCH("onvoldoende",H67)))</formula>
    </cfRule>
  </conditionalFormatting>
  <conditionalFormatting sqref="E72:E74">
    <cfRule type="containsText" dxfId="28" priority="301" operator="containsText" text="onvoldoende">
      <formula>NOT(ISERROR(SEARCH("onvoldoende",E72)))</formula>
    </cfRule>
  </conditionalFormatting>
  <conditionalFormatting sqref="F72">
    <cfRule type="containsText" dxfId="27" priority="296" operator="containsText" text="onvoldoende">
      <formula>NOT(ISERROR(SEARCH("onvoldoende",F72)))</formula>
    </cfRule>
  </conditionalFormatting>
  <conditionalFormatting sqref="H72">
    <cfRule type="containsText" dxfId="26" priority="295" operator="containsText" text="onvoldoende">
      <formula>NOT(ISERROR(SEARCH("onvoldoende",H72)))</formula>
    </cfRule>
  </conditionalFormatting>
  <conditionalFormatting sqref="K24:K26 K29:K31">
    <cfRule type="containsText" dxfId="25" priority="211" operator="containsText" text="onvoldoende">
      <formula>NOT(ISERROR(SEARCH("onvoldoende",K24)))</formula>
    </cfRule>
  </conditionalFormatting>
  <conditionalFormatting sqref="I24 I29 K27 K32">
    <cfRule type="containsText" dxfId="24" priority="212" operator="containsText" text="onvoldoende">
      <formula>NOT(ISERROR(SEARCH("onvoldoende",I24)))</formula>
    </cfRule>
  </conditionalFormatting>
  <conditionalFormatting sqref="J24 J29">
    <cfRule type="containsText" dxfId="23" priority="210" operator="containsText" text="onvoldoende">
      <formula>NOT(ISERROR(SEARCH("onvoldoende",J24)))</formula>
    </cfRule>
  </conditionalFormatting>
  <conditionalFormatting sqref="L24 L29">
    <cfRule type="containsText" dxfId="22" priority="209" operator="containsText" text="onvoldoende">
      <formula>NOT(ISERROR(SEARCH("onvoldoende",L24)))</formula>
    </cfRule>
  </conditionalFormatting>
  <conditionalFormatting sqref="K34:K36">
    <cfRule type="containsText" dxfId="21" priority="204" operator="containsText" text="onvoldoende">
      <formula>NOT(ISERROR(SEARCH("onvoldoende",K34)))</formula>
    </cfRule>
  </conditionalFormatting>
  <conditionalFormatting sqref="I34 K37">
    <cfRule type="containsText" dxfId="20" priority="205" operator="containsText" text="onvoldoende">
      <formula>NOT(ISERROR(SEARCH("onvoldoende",I34)))</formula>
    </cfRule>
  </conditionalFormatting>
  <conditionalFormatting sqref="J34">
    <cfRule type="containsText" dxfId="19" priority="203" operator="containsText" text="onvoldoende">
      <formula>NOT(ISERROR(SEARCH("onvoldoende",J34)))</formula>
    </cfRule>
  </conditionalFormatting>
  <conditionalFormatting sqref="G67:G69">
    <cfRule type="containsText" dxfId="18" priority="202" operator="containsText" text="onvoldoende">
      <formula>NOT(ISERROR(SEARCH("onvoldoende",G67)))</formula>
    </cfRule>
  </conditionalFormatting>
  <conditionalFormatting sqref="G72:G74">
    <cfRule type="containsText" dxfId="17" priority="201" operator="containsText" text="onvoldoende">
      <formula>NOT(ISERROR(SEARCH("onvoldoende",G72)))</formula>
    </cfRule>
  </conditionalFormatting>
  <conditionalFormatting sqref="J8">
    <cfRule type="containsText" dxfId="16" priority="93" operator="containsText" text="onvoldoende">
      <formula>NOT(ISERROR(SEARCH("onvoldoende",J8)))</formula>
    </cfRule>
  </conditionalFormatting>
  <conditionalFormatting sqref="L8">
    <cfRule type="containsText" dxfId="15" priority="92" operator="containsText" text="onvoldoende">
      <formula>NOT(ISERROR(SEARCH("onvoldoende",L8)))</formula>
    </cfRule>
  </conditionalFormatting>
  <conditionalFormatting sqref="L13">
    <cfRule type="containsText" dxfId="14" priority="90" operator="containsText" text="onvoldoende">
      <formula>NOT(ISERROR(SEARCH("onvoldoende",L13)))</formula>
    </cfRule>
  </conditionalFormatting>
  <conditionalFormatting sqref="L18">
    <cfRule type="containsText" dxfId="13" priority="88" operator="containsText" text="onvoldoende">
      <formula>NOT(ISERROR(SEARCH("onvoldoende",L18)))</formula>
    </cfRule>
  </conditionalFormatting>
  <conditionalFormatting sqref="L23">
    <cfRule type="containsText" dxfId="12" priority="86" operator="containsText" text="onvoldoende">
      <formula>NOT(ISERROR(SEARCH("onvoldoende",L23)))</formula>
    </cfRule>
  </conditionalFormatting>
  <conditionalFormatting sqref="L28">
    <cfRule type="containsText" dxfId="11" priority="78" operator="containsText" text="onvoldoende">
      <formula>NOT(ISERROR(SEARCH("onvoldoende",L28)))</formula>
    </cfRule>
  </conditionalFormatting>
  <conditionalFormatting sqref="L33">
    <cfRule type="containsText" dxfId="10" priority="76" operator="containsText" text="onvoldoende">
      <formula>NOT(ISERROR(SEARCH("onvoldoende",L33)))</formula>
    </cfRule>
  </conditionalFormatting>
  <conditionalFormatting sqref="L38">
    <cfRule type="containsText" dxfId="9" priority="74" operator="containsText" text="onvoldoende">
      <formula>NOT(ISERROR(SEARCH("onvoldoende",L38)))</formula>
    </cfRule>
  </conditionalFormatting>
  <conditionalFormatting sqref="J13">
    <cfRule type="containsText" dxfId="8" priority="24" operator="containsText" text="onvoldoende">
      <formula>NOT(ISERROR(SEARCH("onvoldoende",J13)))</formula>
    </cfRule>
  </conditionalFormatting>
  <conditionalFormatting sqref="J18">
    <cfRule type="containsText" dxfId="7" priority="23" operator="containsText" text="onvoldoende">
      <formula>NOT(ISERROR(SEARCH("onvoldoende",J18)))</formula>
    </cfRule>
  </conditionalFormatting>
  <conditionalFormatting sqref="J23">
    <cfRule type="containsText" dxfId="6" priority="22" operator="containsText" text="onvoldoende">
      <formula>NOT(ISERROR(SEARCH("onvoldoende",J23)))</formula>
    </cfRule>
  </conditionalFormatting>
  <conditionalFormatting sqref="J28">
    <cfRule type="containsText" dxfId="5" priority="21" operator="containsText" text="onvoldoende">
      <formula>NOT(ISERROR(SEARCH("onvoldoende",J28)))</formula>
    </cfRule>
  </conditionalFormatting>
  <conditionalFormatting sqref="J33">
    <cfRule type="containsText" dxfId="4" priority="20" operator="containsText" text="onvoldoende">
      <formula>NOT(ISERROR(SEARCH("onvoldoende",J33)))</formula>
    </cfRule>
  </conditionalFormatting>
  <conditionalFormatting sqref="J38">
    <cfRule type="containsText" dxfId="3" priority="19" operator="containsText" text="onvoldoende">
      <formula>NOT(ISERROR(SEARCH("onvoldoende",J38)))</formula>
    </cfRule>
  </conditionalFormatting>
  <conditionalFormatting sqref="I62">
    <cfRule type="containsText" dxfId="2" priority="4" operator="containsText" text="onvoldoende">
      <formula>NOT(ISERROR(SEARCH("onvoldoende",I62)))</formula>
    </cfRule>
  </conditionalFormatting>
  <conditionalFormatting sqref="I67">
    <cfRule type="containsText" dxfId="1" priority="3" operator="containsText" text="onvoldoende">
      <formula>NOT(ISERROR(SEARCH("onvoldoende",I67)))</formula>
    </cfRule>
  </conditionalFormatting>
  <conditionalFormatting sqref="I72">
    <cfRule type="containsText" dxfId="0" priority="1" operator="containsText" text="onvoldoende">
      <formula>NOT(ISERROR(SEARCH("onvoldoende",I72)))</formula>
    </cfRule>
  </conditionalFormatting>
  <dataValidations count="1">
    <dataValidation type="list" errorStyle="warning" allowBlank="1" showErrorMessage="1" sqref="I7 I12 E12 I17 E17 I22 E22 K22 K17 G17 G12 G7 K12 K7 G22 E7 G65 I37 E50 G75 E55 G70 E60 E70 E65 G55 G50 G45 E75 K37 G60 E45 G27 E27 I27 K27 G32 E32 I32 K32 G37 E37" xr:uid="{00000000-0002-0000-0500-000000000000}">
      <formula1>SCORE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Saskia Roos</cp:lastModifiedBy>
  <cp:lastPrinted>2014-01-13T13:52:09Z</cp:lastPrinted>
  <dcterms:created xsi:type="dcterms:W3CDTF">2012-11-22T14:31:48Z</dcterms:created>
  <dcterms:modified xsi:type="dcterms:W3CDTF">2023-03-03T15:01:30Z</dcterms:modified>
  <cp:category/>
</cp:coreProperties>
</file>