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gv-fs08\I&amp;C\1. Sociaal Domein\1a. Inkoop SD\SD013. WMO Woningaanpassingen\Inkoop 2022-2023\3. Bestek 2023\Bijlagen\"/>
    </mc:Choice>
  </mc:AlternateContent>
  <xr:revisionPtr revIDLastSave="0" documentId="13_ncr:1_{52637EF3-A176-402D-8FFB-1EED073225D4}" xr6:coauthVersionLast="47" xr6:coauthVersionMax="47" xr10:uidLastSave="{00000000-0000-0000-0000-000000000000}"/>
  <bookViews>
    <workbookView xWindow="-120" yWindow="-120" windowWidth="29040" windowHeight="17640" xr2:uid="{00000000-000D-0000-FFFF-FFFF00000000}"/>
  </bookViews>
  <sheets>
    <sheet name="1.Eenvoudige woningaanpassingen" sheetId="1" r:id="rId1"/>
  </sheets>
  <definedNames>
    <definedName name="_xlnm.Print_Area" localSheetId="0">'1.Eenvoudige woningaanpassingen'!$A$1:$E$223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8" i="1" l="1"/>
  <c r="H97" i="1"/>
  <c r="H137" i="1"/>
  <c r="H103" i="1"/>
  <c r="H102" i="1"/>
  <c r="H99" i="1"/>
  <c r="H96" i="1"/>
  <c r="H95" i="1"/>
  <c r="H94" i="1"/>
  <c r="H93" i="1"/>
  <c r="H92" i="1"/>
  <c r="H91" i="1"/>
  <c r="H90" i="1"/>
  <c r="H89" i="1"/>
  <c r="H88" i="1"/>
  <c r="H87" i="1"/>
  <c r="H86" i="1"/>
  <c r="H85" i="1"/>
  <c r="H82" i="1"/>
  <c r="H81" i="1"/>
  <c r="H80" i="1"/>
  <c r="H79" i="1"/>
  <c r="H78" i="1"/>
  <c r="H77" i="1"/>
  <c r="H76" i="1"/>
  <c r="H75" i="1"/>
  <c r="H74" i="1"/>
  <c r="H73" i="1"/>
  <c r="H230" i="1"/>
  <c r="H229" i="1"/>
  <c r="H228" i="1"/>
  <c r="H227" i="1"/>
  <c r="H223" i="1"/>
  <c r="H222" i="1"/>
  <c r="H221" i="1"/>
  <c r="H220" i="1"/>
  <c r="H219" i="1"/>
  <c r="H218" i="1"/>
  <c r="H217" i="1"/>
  <c r="H216" i="1"/>
  <c r="H210" i="1"/>
  <c r="H209" i="1"/>
  <c r="H207" i="1"/>
  <c r="H206" i="1"/>
  <c r="H205" i="1"/>
  <c r="H204" i="1"/>
  <c r="H203" i="1"/>
  <c r="H202" i="1"/>
  <c r="H201" i="1"/>
  <c r="H200" i="1"/>
  <c r="H199" i="1"/>
  <c r="H198" i="1"/>
  <c r="H197" i="1"/>
  <c r="H194" i="1"/>
  <c r="H193" i="1"/>
  <c r="H192" i="1"/>
  <c r="H191" i="1"/>
  <c r="H190" i="1"/>
  <c r="H189" i="1"/>
  <c r="H188" i="1"/>
  <c r="H183" i="1"/>
  <c r="H182" i="1"/>
  <c r="H181" i="1"/>
  <c r="H180" i="1"/>
  <c r="H179" i="1"/>
  <c r="H178" i="1"/>
  <c r="H177" i="1"/>
  <c r="H176" i="1"/>
  <c r="H171" i="1"/>
  <c r="H170" i="1"/>
  <c r="H169" i="1"/>
  <c r="H167" i="1"/>
  <c r="H166" i="1"/>
  <c r="H165" i="1"/>
  <c r="H164" i="1"/>
  <c r="H163" i="1"/>
  <c r="H162" i="1"/>
  <c r="H160" i="1"/>
  <c r="H159" i="1"/>
  <c r="H158" i="1"/>
  <c r="H157" i="1"/>
  <c r="H156" i="1"/>
  <c r="H155" i="1"/>
  <c r="H153" i="1"/>
  <c r="H152" i="1"/>
  <c r="H151" i="1"/>
  <c r="H150" i="1"/>
  <c r="H149" i="1"/>
  <c r="H147" i="1"/>
  <c r="H146" i="1"/>
  <c r="H145" i="1"/>
  <c r="H139" i="1"/>
  <c r="H138" i="1"/>
  <c r="H136" i="1"/>
  <c r="H135" i="1"/>
  <c r="H134" i="1"/>
  <c r="H133" i="1"/>
  <c r="H132" i="1"/>
  <c r="H131" i="1"/>
  <c r="H130" i="1"/>
  <c r="H129" i="1"/>
  <c r="H128" i="1"/>
  <c r="H127" i="1"/>
  <c r="H126" i="1"/>
  <c r="H124" i="1"/>
  <c r="H123" i="1"/>
  <c r="H122" i="1"/>
  <c r="H121" i="1"/>
  <c r="H120" i="1"/>
  <c r="H119" i="1"/>
  <c r="H118" i="1"/>
  <c r="H117" i="1"/>
  <c r="H116" i="1"/>
  <c r="H115" i="1"/>
  <c r="H114" i="1"/>
  <c r="H113" i="1"/>
  <c r="H112" i="1"/>
  <c r="H111" i="1"/>
  <c r="H110" i="1"/>
  <c r="H109" i="1"/>
  <c r="H70" i="1"/>
  <c r="H69" i="1"/>
  <c r="H68" i="1"/>
  <c r="H66" i="1"/>
  <c r="H65" i="1"/>
  <c r="H64" i="1"/>
  <c r="H63" i="1"/>
  <c r="H62" i="1"/>
  <c r="H61" i="1"/>
  <c r="H60" i="1"/>
  <c r="H59" i="1"/>
  <c r="H57" i="1"/>
  <c r="H56" i="1"/>
  <c r="H55" i="1"/>
  <c r="H54" i="1"/>
  <c r="H53" i="1"/>
  <c r="H51" i="1"/>
  <c r="H50" i="1"/>
  <c r="H49" i="1"/>
  <c r="H48" i="1"/>
  <c r="H47" i="1"/>
  <c r="H46" i="1"/>
  <c r="H45" i="1"/>
  <c r="H39" i="1"/>
  <c r="H38" i="1"/>
  <c r="H37" i="1"/>
  <c r="H36" i="1"/>
  <c r="H35" i="1"/>
  <c r="H34" i="1"/>
  <c r="H33" i="1"/>
  <c r="H32" i="1"/>
  <c r="H31" i="1"/>
  <c r="H30" i="1"/>
  <c r="H29" i="1"/>
  <c r="H28" i="1"/>
  <c r="H27" i="1"/>
  <c r="H26" i="1"/>
  <c r="H25" i="1"/>
  <c r="H24" i="1"/>
  <c r="H23" i="1"/>
  <c r="H19" i="1"/>
  <c r="H18" i="1"/>
  <c r="H17" i="1"/>
  <c r="H16" i="1"/>
  <c r="H15" i="1"/>
  <c r="H14" i="1"/>
  <c r="H13" i="1"/>
  <c r="H12" i="1"/>
  <c r="H11" i="1"/>
  <c r="H10" i="1"/>
  <c r="H9" i="1"/>
  <c r="H8" i="1"/>
  <c r="H7" i="1"/>
  <c r="H6" i="1"/>
</calcChain>
</file>

<file path=xl/sharedStrings.xml><?xml version="1.0" encoding="utf-8"?>
<sst xmlns="http://schemas.openxmlformats.org/spreadsheetml/2006/main" count="576" uniqueCount="559">
  <si>
    <t>Prijslijst woningaanpassingen</t>
  </si>
  <si>
    <t xml:space="preserve">Uitgangspunt t.b.v. 
calculatie, uitvoering en facturatie </t>
  </si>
  <si>
    <t>Opdrachtnemer hanteert voor alle woningaanpassingen all-in prijzen. All-in betekent inclusief kosten voor o.a.:
- montage
- bevestigingsmiddelen
- arbeid
- toeslagen
- afvoerkosten
- voorrijkosten
- administratieve kosten
- parkeerkosten
- preventief onderhoud en alle voorkomende reparaties gedurende de garantieperiode
Aanvullende kosten kunnen niet in rekening worden gebracht.
Voorrijkosten kunnen in rekening worden gebracht bij de levering &amp; montage van één product. Bij levering van twee of meer producten is het niet toegestaan voorrijkosten in rekening te brengen. Ook moeten de totale kosten van de aanpassing / voorziening lager zijn van € 250,-.</t>
  </si>
  <si>
    <t>Aantal 
benodigde 
uren</t>
  </si>
  <si>
    <t>Omschrijving / merk, 
het genoemde merk geeft een indicatie van het te leveren product en de kwaliteit die wordt verwacht. Het merk wordt geenszins opgelegd in te zetten, maar u dient dit te zien als 'of gelijkwaardig'</t>
  </si>
  <si>
    <t>A. TOILETTEN</t>
  </si>
  <si>
    <t>omschrijving</t>
  </si>
  <si>
    <t>A1</t>
  </si>
  <si>
    <t>Sta op toilet (met instelmogelijkheden zodat cliënt op een ergonomische wijze tot stand kan komen)
(aanleg wandcontactdoos met randaarde tot een maximum van zes meter installatiewerk incl. aanleg aarddraad indien deze niet aanwezig is in bestaande installatie)</t>
  </si>
  <si>
    <t>A2</t>
  </si>
  <si>
    <t>Spoel-föhntoiletzitting zonder afstandbediening (minimaal met instelbare, beweegbare douchekop en droging)
(aanleg wandcontactdoos met randaarde tot een maximum van zes meter installatiewerk incl. aanleg aarddraad indien deze niet aanwezig is in bestaande installatie)</t>
  </si>
  <si>
    <t>A3</t>
  </si>
  <si>
    <t>Spoel-föhntoiletsysteem compleet, met afstandbediening (minimaal met instelbare, beweegbare douchekop en droging)
(aanleg wandcontactdoos met randaarde tot een maximum van zes meter installatiewerk incl. aanleg aarddraad indien deze niet aanwezig is in bestaande installatie)</t>
  </si>
  <si>
    <t>A4-a</t>
  </si>
  <si>
    <t>Doucheföhn combinatie geïntegreerd in toilet, met afstandbediening inclusief alle aansluitingsgarnituur - INBOUW
(aanleg wandcontactdoos met randaarde tot een maximum van zes meter installatiewerk incl. aanleg aarddraad indien deze niet aanwezig is in bestaande installatie)</t>
  </si>
  <si>
    <t>A4-b</t>
  </si>
  <si>
    <t>Doucheföhn combinatie geïntegreerd in toilet, met afstandbediening inclusief alle aansluitingsgarnituur - DUOBLOK
(aanleg wandcontactdoos met randaarde tot een maximum van zes meter installatiewerk incl. aanleg aarddraad indien deze niet aanwezig is in bestaande installatie)</t>
  </si>
  <si>
    <t>A5</t>
  </si>
  <si>
    <t>Meerprijs per meter installatiewerk (t.b.v. A1 t/m A4)</t>
  </si>
  <si>
    <t>A6</t>
  </si>
  <si>
    <t>Sanibroyeur-installatie op wastafel (incl realiseren (verhoogde) toiletpot)
(aansluiting water binnen 6 meter in de betreffende ruimte)</t>
  </si>
  <si>
    <t>A7</t>
  </si>
  <si>
    <t>2e (verhoogde) toilet plaatsen (geen sanibroyeur)
(incl. Aansluiting water, rioolaansluiting binnen 6 meter in de betreffende ruimte)</t>
  </si>
  <si>
    <t>A8</t>
  </si>
  <si>
    <t>Meerprijs per meter rioolaansluiting (t.b.v. A6 en A7)</t>
  </si>
  <si>
    <t>A9</t>
  </si>
  <si>
    <t>Verwijderen van fontein
(Bij het afkoppelen van de waterleiding dient de leiding verwijderd te worden tot op de aftakking van de doorstromende leiding)</t>
  </si>
  <si>
    <t>A10</t>
  </si>
  <si>
    <t>Preventief onderhoud A1 t/m A4.</t>
  </si>
  <si>
    <t>B. BEUGELS</t>
  </si>
  <si>
    <t>B1</t>
  </si>
  <si>
    <t>Wandbeugels (lengte t/m 60 cm)</t>
  </si>
  <si>
    <t>B2</t>
  </si>
  <si>
    <t>Wandbeugels (lengte 70 t/m 120 cm)</t>
  </si>
  <si>
    <t>B3</t>
  </si>
  <si>
    <t>Wandbeugels (lengte 130 t/m 200 cm)</t>
  </si>
  <si>
    <t>B4</t>
  </si>
  <si>
    <t>Contraplaatset voor wandbeugel (meerprijs bij B1 t/m B3)</t>
  </si>
  <si>
    <t>B5</t>
  </si>
  <si>
    <t>Kozijnbeugels (lengte 30 t/m 50 cm)</t>
  </si>
  <si>
    <t>B6</t>
  </si>
  <si>
    <t>Opklapbare beugels (53 t/m 90 cm)</t>
  </si>
  <si>
    <t>B7</t>
  </si>
  <si>
    <t>Steunpoot t.b.v. opklapbare beugel (meerprijs bij B6)</t>
  </si>
  <si>
    <t>B8</t>
  </si>
  <si>
    <t>Contraplaat t.b.v. opklapbare beugel (meerprijs bij B6)</t>
  </si>
  <si>
    <t>B9</t>
  </si>
  <si>
    <t>Vloerstatief t.b.v. opklapbare beugel (meerprijs bij B6)</t>
  </si>
  <si>
    <t>B10</t>
  </si>
  <si>
    <t>Stortbak verplaatsen (incl. water verleggen) t.b.v. kunnen plaatsen van opklapbare beugel (n.b. noodzaak is afhankelijk van plaatsbepaling in samenspraak met opdrachtgever)</t>
  </si>
  <si>
    <t>B11</t>
  </si>
  <si>
    <t>Wastafelbeugel (standaard en afwijkende maat)</t>
  </si>
  <si>
    <t>B12</t>
  </si>
  <si>
    <t>Pakpaal nieuw (voor alle hoogtes en eventueel nagelvast bevestigen) zonder extra beugel, papagaai of andere toebehoren</t>
  </si>
  <si>
    <t>B13</t>
  </si>
  <si>
    <t>Pakpaal met extra beugel of papagaai of ander toebehoren</t>
  </si>
  <si>
    <t>B14</t>
  </si>
  <si>
    <t>B15</t>
  </si>
  <si>
    <t>C1</t>
  </si>
  <si>
    <t>Douchezitting opklapbaar wandmontage (incl. chemische muurankers of ander noodzakelijke bevestigingsmaterialen)</t>
  </si>
  <si>
    <t>C2</t>
  </si>
  <si>
    <t>Douchezitting opklapbaar wandmontage met rugleuning  (incl. chemische muurankers of ander noodzakelijke bevestigingsmaterialen)</t>
  </si>
  <si>
    <t>C3</t>
  </si>
  <si>
    <t>Douchezitting opklapbaar wandmontage met rugleuning en armleggers (incl. chemische muurankers of ander noodzakelijke bevestigingsmaterialen)</t>
  </si>
  <si>
    <t>C4</t>
  </si>
  <si>
    <t>Hulppootset voor douchezitting (meerprijs bij C1 t/m C3)</t>
  </si>
  <si>
    <t>C5</t>
  </si>
  <si>
    <t>Contraplaat bevestingsset (meerprijs bij C1 t/m C3)</t>
  </si>
  <si>
    <t>De wand wordt hersteld met standaard wandtegels 15 x 15 wit. Tegelwerk vloer en wand mag afwijkend zijn t.o.v. bestaand tegelwerk in kleur en maat.
U dient rekening te houden met de volgende garanties:
- Uitgangspunt voor de voorzieningen is een technische gebruiksduur van minimaal 10 jaar.
- De garantie op materialen is minimaal 4 jaar.</t>
  </si>
  <si>
    <t>Slopen</t>
  </si>
  <si>
    <t>Slopen van (standaard afmeting) bad en maken van een douche op afschot (max. 90 cm. breed, inclusief alle materialen en werkzaamheden)</t>
  </si>
  <si>
    <t>Slopen van douche en maken van een douche op afschot (max. 90 cm.  breed, inclusief alle materialen en werkzaamheden)</t>
  </si>
  <si>
    <t xml:space="preserve">Wastafels en toebehoren verplaatsen of vervangen </t>
  </si>
  <si>
    <t>Bestaande wastafel verplaatsen inclusief alle noodzakelijke aansluitingsgarnituur - de leidingen worden in het zicht aangebracht (exclusief lager plaatsen afvoer)</t>
  </si>
  <si>
    <t>Bestaande wastafel verplaatsen inclusief alle noodzakelijke aansluitingsgarnituur, lager plaatsen afvoer en repareren muur (aanhelen muur + betegelen)</t>
  </si>
  <si>
    <t>Bestaande fontein verplaatsen inclusief alle noodzakelijke aansluitingsgarnituur, lager plaatsen afvoer en repareren muur (aanhelen muur + betegelen)</t>
  </si>
  <si>
    <t>Extra wastafel plaatsen inclusief alle noodzakelijke aansluitingsgarnituur
(Binnen 6 meter van bestaande aansluiting leiding en afvoer)</t>
  </si>
  <si>
    <t>Onderrijdbare wastafel plaatsen inclusief alle noodzakelijke aansluitingsgarnituur (exclusief lager plaatsen afvoer)
(de wastafel wordt op de bestaande aansluitingen aangesloten)</t>
  </si>
  <si>
    <t>Onderrijdbare wastafel plaatsen inclusief alle noodzakelijke aansluitingsgarnituur (eventueel lager plaatsen afvoer en aanhelen/betegelen muur)</t>
  </si>
  <si>
    <t>Wastafelmodule verstelbaar (over hoogte 30 tot 40 cm) incl. flexibel afvoerset
(water en afvoerleidingen moeten worden verplaatst)</t>
  </si>
  <si>
    <t>Lager plaatsen muurkranen (meerprijs)</t>
  </si>
  <si>
    <t xml:space="preserve">Stomawastafel, boveninlaat </t>
  </si>
  <si>
    <t>Kantelbare spiegel (naar zithoogte en stahoogte kantelbaar)</t>
  </si>
  <si>
    <t>E. DREMPELS / TOEGANKELIJKHEID</t>
  </si>
  <si>
    <t>Officiele drempelhulpen, traplaat op offertebasis. Uitgangspunt is een pad tussen de 90 en 120 cm.</t>
  </si>
  <si>
    <t>Afdekplaatjes, aanloopstrook en plateau's</t>
  </si>
  <si>
    <t>E1</t>
  </si>
  <si>
    <t>Verwijderen en afvoeren bestaande houten dorpel en aanbrengen van drempelvervanger (afdekplaatje bij geen of minimaal hoogteverschil)</t>
  </si>
  <si>
    <t>E2</t>
  </si>
  <si>
    <t>Verwijderen en afvoeren bestaande hardstenen dorpel en aanbrengen van van drempelvervanger (afdekplaatje bij geen of minimaal hoogteverschil)</t>
  </si>
  <si>
    <t>E3</t>
  </si>
  <si>
    <t>Aanloopstrook tot 5 cm hoogte (rolstoel en/of rollator overrijdbaar)</t>
  </si>
  <si>
    <t>E4</t>
  </si>
  <si>
    <t>Aanloopstrook tot 10 cm hoogte (rolstoel en/of rollator overrijdbaar)</t>
  </si>
  <si>
    <t>E5</t>
  </si>
  <si>
    <t>Aanloopstrook t/m 15 cm hoogte (rolstoel en/of rollator overrijdbaar)</t>
  </si>
  <si>
    <t>E6</t>
  </si>
  <si>
    <t>Aanloopstrook t/m 30 cm hoogte (rolstoel en/of rollator overrijdbaar)</t>
  </si>
  <si>
    <t>E7</t>
  </si>
  <si>
    <t>Bordes (+/- 1m2) met één aanloopstrook t/m 15 cm hoogte (rolstoel en/of rollator overrijdbaar, minimaal 1,5 mtr.)</t>
  </si>
  <si>
    <t>E8</t>
  </si>
  <si>
    <t>Bordes  (+/- 1m2) met twee aanloopstroken t/m 15 cm hoogte (rolstoel en/of rollator overrijdbaar, minimaal 1,5 mtr.)</t>
  </si>
  <si>
    <t>E9</t>
  </si>
  <si>
    <t>Bordes  (+/- 3m2) voor twee aangrenzende deuren met één aanloopstrook t/m 15 cm hoogte (rolstoel en/of rollator overrijdbaar)</t>
  </si>
  <si>
    <t>E10</t>
  </si>
  <si>
    <t>Bordes  (+/- 3m2) voor twee aangrenzende deuren met twee aanloopstroken t/m 15 cm hoogte (rolstoel en/of rollator overrijdbaar)</t>
  </si>
  <si>
    <t>E11</t>
  </si>
  <si>
    <t>Bordes (+/- 1m2) met  één aanloopstrook t/m 30 cm hoogte (rolstoel en/of rollator overrijdbaar)</t>
  </si>
  <si>
    <t>E12</t>
  </si>
  <si>
    <t>Bordes  (+/- 1m2) met twee aanloopstroken t/m 30 cm hoogte (rolstoel en/of rollator overrijdbaar)</t>
  </si>
  <si>
    <t>E13</t>
  </si>
  <si>
    <t>Bordes  (+/- 3m2) voor twee aangrenzende deuren met  één aanloopstrook t/m 30cm hoogte (rolstoel en/of rollator overrijdbaar)</t>
  </si>
  <si>
    <t>E14</t>
  </si>
  <si>
    <t>Bordes  (+/- 3m2) voor twee aangrenzende deuren met twee aanloopstroken t/m 30cm hoogte (rolstoel en/of rollator overrijdbaar)</t>
  </si>
  <si>
    <t>E15</t>
  </si>
  <si>
    <t>Balustrade verhoging, per strekkende meter</t>
  </si>
  <si>
    <t>Straatwerk</t>
  </si>
  <si>
    <t>E16</t>
  </si>
  <si>
    <t>Straatwerk,  1 hellingbaan t/m 15 cm hoogte (rolstoel en/of rollator overrijdbaar) incl. tegels, zand, bandjes en andere benodigdheden</t>
  </si>
  <si>
    <t>E17</t>
  </si>
  <si>
    <t>Straatwerk, 1 hellingbaan met bordes (+/- 1m2) t/m 15 cm hoogte (rolstoel en/of rollator overrijdbaar) incl. tegels, zand, bandjes en andere benodigdheden</t>
  </si>
  <si>
    <t>E18</t>
  </si>
  <si>
    <t>Straatwerk, 2 hellingbanen met bordes (+/- 1m2) t/m 15 cm hoogte (rolstoel en/of rollator overrijdbaar) incl. tegels, zand, bandjes en andere benodigdheden</t>
  </si>
  <si>
    <t>E19</t>
  </si>
  <si>
    <t>Straatwerk,  1 hellingbaan t/m 30 cm hoogte (rolstoel en/of rollator overrijdbaar) incl. tegels, zand, bandjes en andere benodigdheden</t>
  </si>
  <si>
    <t>E20</t>
  </si>
  <si>
    <t>Straatwerk, 1 hellingbaan met bordes (+/- 1m2) t/m 30 cm hoogte (rolstoel en/of rollator overrijdbaar) incl. tegels, zand, bandjes en andere benodigdheden</t>
  </si>
  <si>
    <t>E21</t>
  </si>
  <si>
    <t>Straatwerk, 2 hellingbanen met bordes (+/- 1m2) t/m 30 cm hoogte (rolstoel en/of rollator overrijdbaar) incl. tegels, zand, bandjes en andere benodigdheden</t>
  </si>
  <si>
    <t>E22</t>
  </si>
  <si>
    <t>E23</t>
  </si>
  <si>
    <t>E24</t>
  </si>
  <si>
    <t>Verrekenprijs leveren en aanbrengen één m2 straatwerk.</t>
  </si>
  <si>
    <t>E25</t>
  </si>
  <si>
    <t>Verrekenprijs leveren en aanbrengen één meter opsluitband.</t>
  </si>
  <si>
    <t>Inclusief elektra. Aansluiten op bestaande groep.</t>
  </si>
  <si>
    <t>Deurautomaat</t>
  </si>
  <si>
    <t>F1</t>
  </si>
  <si>
    <t>Elektrische buitendeuropener (Inswing/outswing)</t>
  </si>
  <si>
    <t>F2</t>
  </si>
  <si>
    <t>Elektrische binnendeuropener (Inswing/outswing)</t>
  </si>
  <si>
    <t>F3</t>
  </si>
  <si>
    <t>Geschilderde (in kleur van kozijn) montageplaat voor bovendorpel</t>
  </si>
  <si>
    <t>F4</t>
  </si>
  <si>
    <t>Drukknop, paddestoelknop, elleboogschakelaar</t>
  </si>
  <si>
    <t>F5</t>
  </si>
  <si>
    <t>Sensor (bewegingsmelder, zodat de deur automatisch opengaat)</t>
  </si>
  <si>
    <t>F6</t>
  </si>
  <si>
    <t>Sleutelschakelaar</t>
  </si>
  <si>
    <t>F7</t>
  </si>
  <si>
    <t>F8</t>
  </si>
  <si>
    <t>Extra afstandbediening</t>
  </si>
  <si>
    <t>Ontgrendeling</t>
  </si>
  <si>
    <t>F9</t>
  </si>
  <si>
    <t>Dagschoot vastzetten</t>
  </si>
  <si>
    <t>F10</t>
  </si>
  <si>
    <t>Elektrische dagschootontgrendeling opbouw 12 of 24V</t>
  </si>
  <si>
    <t>F11</t>
  </si>
  <si>
    <t>Elektrische dagschootontgrendeling inbouw 12 of 24V</t>
  </si>
  <si>
    <t>F12</t>
  </si>
  <si>
    <t xml:space="preserve">Elektrische dag en nachtschootontgrendeling opbouw 12 of 24V  </t>
  </si>
  <si>
    <t>F13</t>
  </si>
  <si>
    <t xml:space="preserve">Elektrische dag en nachtschootontgrendeling inbouw 12 of 24V </t>
  </si>
  <si>
    <t>F14</t>
  </si>
  <si>
    <t>Elektrische 3-punts ontgrendeling inbouw 12 of 24V (N.B. eventuele meerprijs voor 3-puntsontgrendeling bovenop de prijs van dag en nachtschoot is voor rekening betrokkene)</t>
  </si>
  <si>
    <t>Spreekluisterverbinding</t>
  </si>
  <si>
    <t>F15</t>
  </si>
  <si>
    <t>Deurintercom met één binnenpost</t>
  </si>
  <si>
    <t>F16</t>
  </si>
  <si>
    <t>DeurIntercom, incl. aansluiting op de aanwezige DECT telefoon</t>
  </si>
  <si>
    <t>F17</t>
  </si>
  <si>
    <t>Verplaatsen intercom (maximale verplaatsing van 6 meter)</t>
  </si>
  <si>
    <t>F18</t>
  </si>
  <si>
    <t>Extra binnenpost</t>
  </si>
  <si>
    <t>F19</t>
  </si>
  <si>
    <t>Relais t.b.v. koppeling deurautomaat</t>
  </si>
  <si>
    <t>F20</t>
  </si>
  <si>
    <t>Spreekluisterverbinding met deurontsluiter</t>
  </si>
  <si>
    <t>F21</t>
  </si>
  <si>
    <t xml:space="preserve">Preventief onderhoud per jaar om te voldoen aan NEN 16005 </t>
  </si>
  <si>
    <t>G. DEUREN</t>
  </si>
  <si>
    <t>Uitgangspunt is een gesloten deur in een halfsteens muur.</t>
  </si>
  <si>
    <t>G1</t>
  </si>
  <si>
    <t>G2</t>
  </si>
  <si>
    <t>G3</t>
  </si>
  <si>
    <t>Hout (schuur) - Het verbreden van de vrije doorgang in het kozijn. Deur en het eventueel aanwezige bovenlicht hierop aanpassen en het geheel geschilderd opleveren. Schilderwerk uitvoeren als bij de bestaande deuren. Deur voorzien van deugdelijk hang- en sluitwerk. Kwaliteit als bestaand.</t>
  </si>
  <si>
    <t>G4</t>
  </si>
  <si>
    <t>De draairichting van de deur wijzigen van naar binnendraaiend/buitendraaiend naar buitendraaiend/binnendraaiend, tbv opdekdeur.</t>
  </si>
  <si>
    <t>G5</t>
  </si>
  <si>
    <t>De draairichting van de deur wijzigen van naar binnendraaiend/buitendraaiend naar buitendraaiend/binnendraaiend, tbv stompe deur.</t>
  </si>
  <si>
    <t>G6</t>
  </si>
  <si>
    <t>Deur plaatsen in een blinde stenen muur.</t>
  </si>
  <si>
    <t>G7</t>
  </si>
  <si>
    <t>H. OVERIGE WOONVOORZIENINGEN</t>
  </si>
  <si>
    <t>Trap</t>
  </si>
  <si>
    <t>H1</t>
  </si>
  <si>
    <t xml:space="preserve">Trapleuning tot 2 meter, inclusief dragers (met inbegrepen chemische muurankers en andere als bouwkundig noodzakelijk)  </t>
  </si>
  <si>
    <t>H2</t>
  </si>
  <si>
    <t xml:space="preserve">Trapleuning tot 4 meter, inclusief dragers (met inbegrepen chemische muurankers en andere als bouwkundig noodzakelijk)  </t>
  </si>
  <si>
    <t>H3</t>
  </si>
  <si>
    <t>Smetplank tot 2 meter</t>
  </si>
  <si>
    <t>H4</t>
  </si>
  <si>
    <t>Smetplank tot 4 meter</t>
  </si>
  <si>
    <t>H5</t>
  </si>
  <si>
    <t>Aanbrengen 2e leuning aan openkant van trap inclusief spil (tot 4 meter)</t>
  </si>
  <si>
    <t>H6</t>
  </si>
  <si>
    <t xml:space="preserve">H7 </t>
  </si>
  <si>
    <t>Verwijderen traplift.</t>
  </si>
  <si>
    <t>Elektra</t>
  </si>
  <si>
    <t>Uitganspunt is aansluiten op een bestaande groep en een maximale verplaatsing van 6 meter (m.u.v. H10)</t>
  </si>
  <si>
    <t>H8</t>
  </si>
  <si>
    <t>H9</t>
  </si>
  <si>
    <t>Het leveren, plaatsen en aansluiten van een geaarde wandcontactdoos in de algemene ruimte ten behoeve van acculader. De wandcontactdoos dient voorzien te zijn van een verbruiksmeter en over deze verbruiksmeter van cliënt aangesloten te worden of op andere wijze in overleg met woningeigenaar.</t>
  </si>
  <si>
    <t>H10</t>
  </si>
  <si>
    <t>H11</t>
  </si>
  <si>
    <t>Afdak t.b.v. Scootmobiel (incl. een ring in de muur t.b.v.het  verankeren van de scootmobiel).</t>
  </si>
  <si>
    <t>H12</t>
  </si>
  <si>
    <t>Plankje t.b.v. de oplader van de scootmobiel</t>
  </si>
  <si>
    <t>H13</t>
  </si>
  <si>
    <t>Afsluitbaar kastje tbv de oplader van de scootmobiel</t>
  </si>
  <si>
    <t>H14</t>
  </si>
  <si>
    <t>Het leveren en plaatsen van een metalen berging voorzijde van de woning. De berging van de woning voorzien van:
- verharde vloer maximaal 2cm onder de bovenzijde onderdorpel;
- geaarde wandcontactdoos;
- bergingtoegangsdeur voorzien van deugdelijk hang- en sluitwerk.</t>
  </si>
  <si>
    <t>H15</t>
  </si>
  <si>
    <t>Het leveren en plaatsen van een kunststof/houten (weerbestendige) berging in de tuin. De berging voorzien van:
- verharde vloer maximaal 2cm onder de bovenzijde onderdorpel;
- geaarde wandcontactdoos;
- bergingtoegangsdeur links/rechts draaiend;
- bergingtoegangsdeur voorzien van deugdelijk hang- en sluitwerk.</t>
  </si>
  <si>
    <t>H16</t>
  </si>
  <si>
    <t>Aanleggen extra groep.</t>
  </si>
  <si>
    <t>H17</t>
  </si>
  <si>
    <t>Meerprijs per meter voor verdere verplaatsing van installatiewerk (incl. F17).</t>
  </si>
  <si>
    <t>Overig</t>
  </si>
  <si>
    <t>H18</t>
  </si>
  <si>
    <t>Verplaatsen bestaande radiator (maximale afstand is 3 meter)</t>
  </si>
  <si>
    <t>H19</t>
  </si>
  <si>
    <t>Verwijderen en afdoppen radiator</t>
  </si>
  <si>
    <t>J. STORINGSSERVICE</t>
  </si>
  <si>
    <t>De (arbeids- en voorrij)kosten voor reparatiewerkzaamheden indien deze niet onder de garantie of het onderhoudscontract vallen.</t>
  </si>
  <si>
    <t>J1</t>
  </si>
  <si>
    <t>op werkdagen vanaf 07.00 tot 18.00 uur</t>
  </si>
  <si>
    <t>J2</t>
  </si>
  <si>
    <t>op werkdagen vanaf 18.00 tot 00.00 uur</t>
  </si>
  <si>
    <t>J3</t>
  </si>
  <si>
    <t>op werkdagen vanaf 00.00 uur tot 07.00 uur, in weekenden vanaf 00.00 uur tot maandag 07.00 uur en op feestdagen</t>
  </si>
  <si>
    <t>J4</t>
  </si>
  <si>
    <t>K. MAATWERK</t>
  </si>
  <si>
    <t>Maak zoveel mogelijk gebruik van de producten zoals benoemd in de lijst.
Voor alle producten en materialen die niet op de productlijst staan, geldt het kortingspercentage op de prijzen zoals opgenomen in de bruto prijslijst.
Voor de werkzaamheden wordt gerekend met het uurtarief zoals opgenomen onder de storingsservice.</t>
  </si>
  <si>
    <t>K1</t>
  </si>
  <si>
    <t>Kortingspercentage</t>
  </si>
  <si>
    <t>Keuken</t>
  </si>
  <si>
    <t>De gemeente compenseert tot niveau sociale woningbouw, dus uitgangspunt is ruimte creëren die vergelijkbaar is met kastruimte conform 3 onderkastjes en 2 bovenkastjes excl. afzuiging, gasfornuis etc.
De gas, water en afvoer aansluitingen indien nodig in het zicht omleggen.
Wandcontactdozen in de muur indien nodig verplaatsen en tegelwerk herstellen met standaard wandtegels 15 x15 wit.</t>
  </si>
  <si>
    <t>H20</t>
  </si>
  <si>
    <t>Onderrijdbare keuken - recht - vaste werkhoogte (nastelbaar)</t>
  </si>
  <si>
    <t>H21</t>
  </si>
  <si>
    <t>Onderrijdbare keuken - recht - mechanisch verstelbaar</t>
  </si>
  <si>
    <t>H22</t>
  </si>
  <si>
    <t>Onderrijdbare keuken - recht - elektrisch verstelbaar</t>
  </si>
  <si>
    <t>H23</t>
  </si>
  <si>
    <t>Onderrijdbare keuken - hoek - vaste werkhoogte (nastelbaar)</t>
  </si>
  <si>
    <t>H24</t>
  </si>
  <si>
    <t>Onderrijdbare keuken - hoek - elektrisch verstelbaar</t>
  </si>
  <si>
    <t>H25</t>
  </si>
  <si>
    <t>Preventief onderhoud elektrisch verstelbare keuken (1x per jaar)</t>
  </si>
  <si>
    <t>tarief voorrijkosten (vaste prijs)</t>
  </si>
  <si>
    <t>Excl. BTW</t>
  </si>
  <si>
    <t>Incl. BTW</t>
  </si>
  <si>
    <t xml:space="preserve">Casadata prijs </t>
  </si>
  <si>
    <t>E15b</t>
  </si>
  <si>
    <t>Straatwerk t/m 10 m2, incl vrijmaken/afvoeren zand struiken e.d., tegels, zand, bandjes en andere</t>
  </si>
  <si>
    <t>Trapspilbeugel (links/rechts met lengte tussen de 100 cm en 140 cm).</t>
  </si>
  <si>
    <t>Straatwerk t/m 5 m2, incl vrijmaken/afvoeren zand struiken e.d., tegels, zand, bandjes en andere benodigdheden</t>
  </si>
  <si>
    <t>Deur plaatsen in een blinde spouwmuur.</t>
  </si>
  <si>
    <r>
      <t>Bestaande fontein verplaatsen inclusief alle noodzakelijke aansluitingsgarnituur (</t>
    </r>
    <r>
      <rPr>
        <u/>
        <sz val="11"/>
        <rFont val="Calibri"/>
        <family val="2"/>
        <scheme val="minor"/>
      </rPr>
      <t xml:space="preserve">exclusief </t>
    </r>
    <r>
      <rPr>
        <sz val="11"/>
        <rFont val="Calibri"/>
        <family val="2"/>
        <scheme val="minor"/>
      </rPr>
      <t>lager plaatsen afvoer)</t>
    </r>
  </si>
  <si>
    <t>Bij levering en/of montage van 1 product of meerdere producten tot max.van € 250,= (excl.btw)</t>
  </si>
  <si>
    <t>Afstandsbediening en ontvanger</t>
  </si>
  <si>
    <t>Pronk Ergo Comfort-Seat AB met afstandsbediening</t>
  </si>
  <si>
    <t>Pronk Ergo Comfort-Seat Regular, kunststof wit, met paneelbediening</t>
  </si>
  <si>
    <t>A11</t>
  </si>
  <si>
    <t>Meerprijs aarddraad per m1</t>
  </si>
  <si>
    <t>E26</t>
  </si>
  <si>
    <t>Hekwerk langs aanloopstrook/bordes</t>
  </si>
  <si>
    <t>Slopen van (standaard afmeting) bad en maken van een douche met douchebak (900 x 900 mm, extra verlaagd en antislip), inclusief alle materialen en werkzaamheden</t>
  </si>
  <si>
    <t>G2b</t>
  </si>
  <si>
    <t>Steen (binnenwand met deur) - Het verbreden van de vrije doorgang in het kozijn. De aangepaste deur uitvoeren als schuifdeur.  Schuifdeur voorzien van deugdelijk hang- en sluitwerk, kwaliteit gelijk aan bestaand. Het geheel geschilderd opleveren. Schilderwerk uitvoeren als bij de bestaande deuren. Kwaliteit als bestaand.</t>
  </si>
  <si>
    <t>Steen (binnenwand met deur) - Het verbreden van de vrije doorgang in het kozijn. De aangepaste deur uitvoeren als draaideur.  Deur voorzien van deugdelijk hang- en sluitwerk, kwaliteit gelijk aan bestaand. Het geheel geschilderd opleveren. Schilderwerk uitvoeren als bij de bestaande deuren. Kwaliteit als bestaand.</t>
  </si>
  <si>
    <t>Meerpijs voor houten ondervloer (t.b.v. D1 en D2) (geen meerprijs)</t>
  </si>
  <si>
    <t>Bediening (meerprijs bij deurautomaat) (geen meerprijzen)</t>
  </si>
  <si>
    <t>Plafondlift met 2 functies met monorail in 1 ruimte, tot 150 kg gewicht</t>
  </si>
  <si>
    <t>Plafondlift met 2 functies met monorail in 1 ruimte, tot 220 kg gewicht</t>
  </si>
  <si>
    <t>Plafondlift met 2 functies met monorail in 1 ruimte, tot 300 kg gewicht</t>
  </si>
  <si>
    <t>Plafondlift met 2 functies met traversesysteem in 1 ruimte, tot 220 kg gewicht</t>
  </si>
  <si>
    <t>Plafondlift met 4 functies met monorail in 1 ruimte, tot 150 kg gewicht</t>
  </si>
  <si>
    <t>Plafondlift met 4 functies met monorail in 1 ruimte, tot 220 kg gewicht</t>
  </si>
  <si>
    <t>Plafondlift met 4 functies met monorail in 1 ruimte, tot 300 kg gewicht</t>
  </si>
  <si>
    <t>Plafondlift met 6 functies met monorail in 1 ruimte, tot 150 kg gewicht</t>
  </si>
  <si>
    <t>Plafondlift met 6 functies met monorail in 1 ruimte, tot 220 kg gewicht</t>
  </si>
  <si>
    <t>Plafondlift met 6 functies met monorail in 1 ruimte, tot 300 kg gewicht</t>
  </si>
  <si>
    <t>2-punts juk voor plafondlift met 2 functies, 350 mm tot 300 kg gewicht</t>
  </si>
  <si>
    <t>2-punts juk voor plafondlift met 2 functies, 450 mm tot 300 kg gewicht</t>
  </si>
  <si>
    <t>2-punts juk voor plafondlift met 2 functies, 550 mm tot 300 kg gewicht</t>
  </si>
  <si>
    <t>2-punts juk voor plafondlift met 4 of 6 functies, 350 mm tot 300 kg gewicht</t>
  </si>
  <si>
    <t>2-punts juk voor plafondlift met 4 of 6 functies, 450 mm tot 300 kg gewicht</t>
  </si>
  <si>
    <t>2-punts juk voor plafondlift met 4 of 6 functies, 600 mm tot 300 kg gewicht</t>
  </si>
  <si>
    <t>4-punts juk voor plafondlift met 2 functies tot 300 kg gewicht, meerprijs</t>
  </si>
  <si>
    <t>4-punts juk voor plafondlift met 4 of 6 functies tot 300 kg gewicht</t>
  </si>
  <si>
    <t>4-punts kanteljuk met clips tot 225 kg gewicht, maat S</t>
  </si>
  <si>
    <t>4-punts kanteljuk met clips tot 225 kg gewicht, elektrische uitvoering, maat M</t>
  </si>
  <si>
    <t>4-punts kanteljuk met clips tot 225 kg gewicht, elektrische uitvoering, maat L</t>
  </si>
  <si>
    <t>Toiletband met 4-punts E-clips, tot 250 kg gewicht</t>
  </si>
  <si>
    <t>Servicecontract periodiek en preventief onderhoud plafondlift, incl. weekendservice</t>
  </si>
  <si>
    <t>In depot nemen liftcassette plafondlift, excl. opslag rails</t>
  </si>
  <si>
    <t>Servicecontract periodiek en preventief onderhoud plafondlift, incl. weekendservice, jr.</t>
  </si>
  <si>
    <t>In depot nemen liftcassette plafondlift, excl. opslag rails, jr.</t>
  </si>
  <si>
    <t>Altair plafondlift met monorail in één ruimte, gewicht max. 150 kg, inclusief liftcassette, montage en korting</t>
  </si>
  <si>
    <t>Altair plafondlift met monorail in één ruimte, gewicht max. 220 kg, inclusief liftcassette, montage en korting</t>
  </si>
  <si>
    <t>Altair plafondlift met monorail in één ruimte, gewicht max. 300 kg, inclusief liftcassette, montage en korting</t>
  </si>
  <si>
    <t>Altair plafondlift met traversesysteem in één ruimte, gewicht max. 220 kg, incl. liftcassette, montage en korting</t>
  </si>
  <si>
    <t>HeliQ plafondlift met 4 functies met monorail in één ruimte, gewicht max. 150 kg, incl. liftcassette, montage en korting</t>
  </si>
  <si>
    <t>HeliQ plafondlift met 4 functies met monorail in één ruimte, gewicht tot 220 kg, inclusief liftcassette, montage en korting</t>
  </si>
  <si>
    <t>HeliQ plafondlift met 4 functies met monorail in één ruimte, gewicht tot 300 kg, inclusief liftcassette, montage en korting</t>
  </si>
  <si>
    <t>Plafondlift HeliQ stationair met 6 functies met monorail in één ruimte, elektrische uitvoering, tot 150 kg gewicht, met korting</t>
  </si>
  <si>
    <t>Plafondlift HeliQ stationair met 6 functies met monorail in één ruimte, elektrische uitvoering, tot 220 kg gewicht, met korting</t>
  </si>
  <si>
    <t>Plafondlift HeliQ stationair met 6 functies met monorail in één ruimte, elektrische uitvoering, tot 300 kg gewicht, met korting</t>
  </si>
  <si>
    <t>2-punts juk voor Roomer of Altair plafondlift aanbrengen, 350 mm tot 300 kg gewicht</t>
  </si>
  <si>
    <t>2-punts juk voor Roomer of Altair plafondlift aanbrengen, 450 mm tot 300 kg gewicht</t>
  </si>
  <si>
    <t>2-punts juk voor Roomer of Altair plafondlift aanbrengen, 550 mm tot 300 kg gewicht</t>
  </si>
  <si>
    <t>2-punts lussenjuk voor HeliQ plafondlift aanbrengen, 350 mm tot 300 kg gewicht</t>
  </si>
  <si>
    <t>2-punts lussenjuk voor HeliQ plafondlift aanbrengen, 450 mm tot 300 kg gewicht</t>
  </si>
  <si>
    <t>2-punts lussenjuk voor HeliQ plafondlift aanbrengen, 600 mm tot 300 kg gewicht</t>
  </si>
  <si>
    <t>Meerprijs uitbreiding 2-punts juk voor Roomer of Altair plafondlift naar 4 punts</t>
  </si>
  <si>
    <t>4-punts lussenjuk voor HeliQ plafondlift aanbrengen, tot 300 kg gewicht</t>
  </si>
  <si>
    <t>4-punts kanteljuk met clips voor plafondlift aanbrengen, tot 225 kg gewicht, maat S</t>
  </si>
  <si>
    <t>4-punts kanteljuk voor plafondlift, type Human Care elektrische uitvoering, tot 225 kg gewicht, maat L</t>
  </si>
  <si>
    <t>Tilband voor plafondlift aanbrengen, type Human Care 4 punts E-clips in polyester uitvoering, tot 250 kg gewicht</t>
  </si>
  <si>
    <t>Toiletband plafondlift aanbrengen, type Human Care met 4-punts E-clips, maximaal gewicht 250 kg</t>
  </si>
  <si>
    <t>Sta-op toiletlift zonder armsteunen aanbrengen, Sanmedi TL-AER-300, wit, inclusief wandcontactdoos</t>
  </si>
  <si>
    <t>Douche-föhncloset met staand reservoir aanbrengen, Geberit AquaClean Mera Classic, t.p.v. bestaand staande closet, inclusief elektra-aansluiting</t>
  </si>
  <si>
    <t>Meerprijs installatiewerk, elektra, vanaf 6 m1</t>
  </si>
  <si>
    <t>Closetcombinatie met faecaliënpomp aanbrengen, staand wit, Laufen Pro closet verhoogd + 60 mm met Wisa 790 opbouwreservoir en Sanibroyeur Acces 1</t>
  </si>
  <si>
    <t>Closet Laufen Pro Ergonomisch (verhoogd +6) aanbrengen, staand wit vlakspoel met closetzitting met deksel, inclusief aansluiten op waterleiding en riolering</t>
  </si>
  <si>
    <t>Meerprijs rioolaansluiting, vanaf 6 m1</t>
  </si>
  <si>
    <t>Bestaande fonteincombinatie met evt. sifon en sifonkap verwijderen</t>
  </si>
  <si>
    <t>Aarddraad aanbrengen van bestaand punt tot in meterkast, VD-draad 2,5 mm2, lengte tot 20 m1</t>
  </si>
  <si>
    <t>Vaste wandbeugel in badkamer of toilet aanbrengen, Handicare Linido, Ergogrip, kleur wit, lengte 600 mm</t>
  </si>
  <si>
    <t>Vaste wandbeugel in badkamer of toilet aanbrengen, Handicare Linido, Ergogrip, kleur wit, lengte 1.200 mm</t>
  </si>
  <si>
    <t>Vaste wandbeugel in badkamer of toilet aanbrengen, Handicare Linido, Ergogrip, kleur wit, lengte 1.400 mm</t>
  </si>
  <si>
    <t>Contraplaat voor vaste wandbeugel, Handicare Linido, aanbrengen</t>
  </si>
  <si>
    <t>Kozijnbeugel aanbrengen, Handicare Linido, staal gecoat wit, lang 450 mm</t>
  </si>
  <si>
    <t>Opklapbare toiletbeugel in badkamer of toilet aanbrengen, Handicare Linido, kleur wit, lengte 900 mm.</t>
  </si>
  <si>
    <t>Hulppootset voor onder klapbeugel aanbrengen, Handicare Linido, in badkamer of toilet</t>
  </si>
  <si>
    <t>Contraplaat voor opklapbare toiletbeugel, Handicare Linido, aanbrengen</t>
  </si>
  <si>
    <t>Bestaande, laaghangende, stortbak van toilet verplaatsen, afvoer en waterleiding aanpassen, leidingen in het zicht</t>
  </si>
  <si>
    <t>Wastafelbeugel aanbrengen, Handicare Linido, staal gecoat wit, 530 x 700 mm</t>
  </si>
  <si>
    <t>Telescopische pakpaal aanbrengen, verplaatsbaar, zonder beugel/papegaai of ander toebehoren</t>
  </si>
  <si>
    <t>Telescopische pakpaal aanbrengen, verplaatsbaar, met horizontale beugel 800 mm</t>
  </si>
  <si>
    <t>Triangel aanbrengen, plafondbevestiging, Handicare Linido, wit</t>
  </si>
  <si>
    <t>Papegaai (triangel) aanbrengen, wegzwenkbaar, muurbevestiging, Handicare Linido, wit</t>
  </si>
  <si>
    <t>Douchezitting aanbrengen, opklapbaar, zonder rugleuning en armliggers, Handicare Linido, 625 x 405 mm, kunststof, wit</t>
  </si>
  <si>
    <t>Douchezitting aanbrengen, opklapbaar, met rugleuning, Handicare Linido, 625 x 530 mm, kunststof, wit</t>
  </si>
  <si>
    <t>Douchezitting aanbrengen, opklapbaar, met rugleuning en armleggers, Handicare Linido, kunststof, wit</t>
  </si>
  <si>
    <t>Hulppootset voor onder douchezitting aanbrengen, Handicare Linido, hoogte verstelbaar, wit</t>
  </si>
  <si>
    <t>Contraplaat voor douchezitting, Handicare Linido, aanbrengen</t>
  </si>
  <si>
    <t>Bad wijzigen in douchehoek met douchecombinatie, 1-greeps mengkraan en glijstang 600 mm met kunststof handdouche</t>
  </si>
  <si>
    <t>Bad wijzigen in douchehoek, verlaagde douchebak, met douchecombinatie, 1-greeps mengkraan en glijstang 600 mm met kunststof handdouche</t>
  </si>
  <si>
    <t>Douchebak wijzigen in douchehoek met doucheputje 150 x 150 mm, bestaande douchecombinatie blijft gehandhaafd</t>
  </si>
  <si>
    <t>Hoge douchebak vervangen door verlaagde douchebak Bette super vlak anti-slip, 900 x 900 x 25 mm</t>
  </si>
  <si>
    <t>Zelfdragende zwaluwstaartplaten met lichtgewicht beton aanbrengen, vloerdikte 16 + 20 mm, oppervlakte tot 25 m2</t>
  </si>
  <si>
    <t>Bestaande wastafel verplaatsen, leidingen in het zicht</t>
  </si>
  <si>
    <t>Bestaande wastafel verplaatsen, afvoer lager plaatsen, leidingen in het zicht, inclusief herstel tegelwerk</t>
  </si>
  <si>
    <t>Bestaande fontein verplaatsen, leidingen in het zicht</t>
  </si>
  <si>
    <t>Bestaande fontein verplaatsen, afvoer lager plaatsen, leidingen in het zicht, inclusief herstel tegelwerk</t>
  </si>
  <si>
    <t>Onderrijdbare wastafel aanbrengen, Ideal Standard Contour 21, kleur wit, met Venlo Nimbus New kraan en speciale afvoersyfon, bestaande situatie</t>
  </si>
  <si>
    <t>Onderrijdbare wastafel aanbrengen, Ideal Standard Contour 21, kleur wit, met Venlo Nimbus New kraan en speciale afvoersyfon, nieuwe situatie</t>
  </si>
  <si>
    <t>Wastafel-module met wastafel en afvoerset aanbrengen, Handicare Linido Module met wastafel Geberit 300 Basic, t.p.v. bestaand wastafel</t>
  </si>
  <si>
    <t>Muurkraan lager plaatsen, bestaande kraan behouden, wandopbouw</t>
  </si>
  <si>
    <t>Stomatoilettafel aanbrengen inclusief reservoir, kraan, handdouche en spiegel, Sanmedi STOMA SA-175, opbouw met boveninlaat, kunststof</t>
  </si>
  <si>
    <t>Kantelbare spiegelhouder met spiegel aanbrengen, compleet, Ideal Standard Contour 21, afmeting 500 x 700 mm (bxh)</t>
  </si>
  <si>
    <t>Bestaande houten binnendeurdorpel vervangen door aluminium dorpelvervanger, Q-Netiscs, afmeting 1.000 x 125 mm</t>
  </si>
  <si>
    <t>Bestaande hardstenen binnendeurdorpel vervangen door aluminium dorpelvervanger, Q-Netiscs, afmeting 1.000 x 125 mm</t>
  </si>
  <si>
    <t>Dorpeloploop aanbrengen, kunststof schegplaat met rubber noppenstructuur, Q-Netiscs, afmeting 400 x 985 x 50 mm (dxbxh)</t>
  </si>
  <si>
    <t>Dorpeloploop aanbrengen, kunststof schegplaat met rubber noppenstructuur, Q-Netiscs, afmeting 800 x 985 x 100 mm (dxbxh)</t>
  </si>
  <si>
    <t>Drempeloprit met enkele helling, kunststof met rubber noppenstructuur, Q-Netics, afmeting 1.500 x 1.000 x 150 mm (LxBxH)</t>
  </si>
  <si>
    <t>Drempeloprit met enkele helling, kunststof met rubber noppenstructuur, Q-Netics, afmeting 3.300 x 1.000 x 300 mm (LxBxH)</t>
  </si>
  <si>
    <t>Drempeloprit met hellend en vlak gedeelte 1,2 m2, kunststof met rubber noppenstructuur, Q-Netics, afmeting 2.850 x 1.000 x 150 mm (LxBxH)</t>
  </si>
  <si>
    <t>Drempeloprit met 2x hellend en één vlak gedeelte 1,2 m2, kunststof met rubber noppenstructuur, Q-Netics, afmeting 4.200 x 1.000 x 150 mm (LxBxH)</t>
  </si>
  <si>
    <t>Drempeloprit met hellend en vlak gedeelte 3 m2, kunststof met rubber noppenstructuur, Q-Netics, afmeting 4.650 x 1.000 x 150 mm (LxBxH)</t>
  </si>
  <si>
    <t>Drempeloprit met 2x hellend en één vlak gedeelte 3 m2, kunststof met rubber noppenstructuur, Q-Netics, afmeting 6.300 x 1.000 x 150 mm (LxBxH)</t>
  </si>
  <si>
    <t>Drempeloprit met hellend en vlak gedeelte 1,2 m2, kunststof met rubber noppenstructuur, Q-Netics, afmeting 4.300 x 1.000 x 300 mm (LxBxH)</t>
  </si>
  <si>
    <t>Drempeloprit met 2x hellend en één vlak gedeelte 1,2 m2, kunststof met rubber noppenstructuur, Q-Netics, afmeting 7.200 x 1.000 x 300 mm (LxBxH)</t>
  </si>
  <si>
    <t>Drempeloprit met hellend en vlak gedeelte 3 m2, kunststof met rubber noppenstructuur, Q-Netics, afmeting 6.300 x 1.000 x 300 mm (LxBxH)</t>
  </si>
  <si>
    <t>Drempeloprit met 2x hellend en één vlak gedeelte 3 m2, kunststof met rubber noppenstructuur, Q-Netics, afmeting 9.600 x 1.000 x 300 mm (LxBxH)</t>
  </si>
  <si>
    <t>Bestaande balustrade verhogen, aluminium verhoging</t>
  </si>
  <si>
    <t>Aluminium hekwerk, Q-Netics, hoog 1.000 mm, aanbrengen als afscheiding bij oprit/bordes t.b.v. rolstoel/rollator</t>
  </si>
  <si>
    <t>Nieuw toegangspad met 2 hellingbanen en bordes aanbrengen, tot 150 mm hoogte, betontegels 300x300x45 mm, bordes 1.500 x 1,2 m2 en hellingbanen 1,2 x 1 m (b x l)</t>
  </si>
  <si>
    <t>Nieuw toegangspad met hellingbaan naar woning aanbrengen, tot 150 mm hoogte, betontegels 300x300x45 mm, lengte toegangspad 1,2 x 4 m (b x l)</t>
  </si>
  <si>
    <t>Nieuw toegangspad met hellingbaan, zonder bordes, naar woning aanbrengen, tot 150 mm hoogte, betontegels 300x300x45 mm, lengte toegangspad 1,2 x 2,5 m (b x l)</t>
  </si>
  <si>
    <t>Nieuw toegangspad met hellingbaan, zonder bordes, naar woning aanbrengen, 150 - 300 mm hoogte, betontegels 300x300x45 mm, lengte toegangspad 1,2 x 3,9 m (b x l)</t>
  </si>
  <si>
    <t>Nieuw toegangspad met hellingbaan naar woning aanbrengen, 150 - 300 mm hoogte, betontegels 300x300x45 mm, lengte toegangspad 1,2 x 5,4 m (b x l)</t>
  </si>
  <si>
    <t>Nieuw toegangspad met 2 hellingbanen en bordes aanbrengen, 150 - 300 mm hoogte, betontegels 300x300x45 mm, bordes 1.500 x 1,2 m2 en hellingbanen 1,2 x 3,9 m (b x l)</t>
  </si>
  <si>
    <t>Betontegels bestraten op met minigraver aangevuld zandbed, afmeting 300x300x45 mm, glad zonder facet, grijs, inclusief opsluitbanden en verwijderen zand/struiken/e.d.</t>
  </si>
  <si>
    <t>Betontegels bestraten op met minigraver aangevuld zandbed, afmeting 300x300x45 mm, glad zonder facet, grijs, inclusief opsluitbanden en verwijderen zand/struiken, oppervlakte 5 - 10 m2</t>
  </si>
  <si>
    <t>Betontegels bestraten op met minigraver aangevuld zandbed, afmeting 300x300x45 mm, glad zonder facet, grijs, inclusief opsluitbanden</t>
  </si>
  <si>
    <t>Betonnen opsluitband aanbrengen op stampbeton, 60 x 300 x 1.000 mm, grijs</t>
  </si>
  <si>
    <t>Stalen leuning met staanders, rond 48 mm, aanbrengen als afscheiding bij oprit t.b.v. rolstoel/rollator, staanders h.o.h. 2.000 mm</t>
  </si>
  <si>
    <t>Hekwerk langs hellingbaan/bordes (straatwerk) per m1 lengte</t>
  </si>
  <si>
    <t>Automatische draaideurautomaat met duwarm voor buitendeur installeren, inclusief beveiliging (safe-sensor) aan sluit- en openzijde, FAAC.</t>
  </si>
  <si>
    <t>Automatische draaideurautomaat met duwarm voor binnendeur, inclusief beveiliging (safe-sensor) aan sluit- en openzijde, FAAC.</t>
  </si>
  <si>
    <t>Montageplaat aanbrengen t.b.v. elektrische deuropenener, multiplex dik 18 mm, geschilderd in kleur</t>
  </si>
  <si>
    <t>Dagschoot deur vastzetten</t>
  </si>
  <si>
    <t>Elektrische dagschootontgrendeling aanbrengen, inbouw, Maasland typeA60F, 24 V, inclusief bekabeling</t>
  </si>
  <si>
    <t>Elektrische dagschootontgrendeling aanbrengen, opbouw, Maasland typeA60F, 24 V, inclusief bekabeling</t>
  </si>
  <si>
    <t>Elektrische dag-nachtschootontgrendeling aanbrengen, opbouw, Maasland type 004-A60F, 24V, inclusief bekabeling</t>
  </si>
  <si>
    <t>Elektrische dag-nachtschootontgrendeling aanbrengen, inbouw, Maasland type 002-ML350F, 24 V, inclusief bekabeling</t>
  </si>
  <si>
    <t>Elektrische 3-puntsontgrendeling aanbrengen, Maasland type 001-8320EM, 12-26 V, inclusief sluitplaten/kommen en bekabeling</t>
  </si>
  <si>
    <t>Deurintercom met camera installeren en koppelen met elektrische deuropener, Elro Pro - full HD video, type SKU PV40-P1M1</t>
  </si>
  <si>
    <t>Deurintercom met camera installeren en koppelen met aanwezige DECT-telefoon, Elro Pro - full HD video, type SKU PV40-P1M1</t>
  </si>
  <si>
    <t>Bestaande deurintercom verplaatsen, incl. aanbrengen kabelgoot met bedrading</t>
  </si>
  <si>
    <t>Camera installeren en koppelen met aanwezige intercom en camera t.b.v. elektrische deuropener, Elro Pro - full HD video, type SKU PV40-P1M1</t>
  </si>
  <si>
    <t>Relais aanbrengen t.b.v. koppeling deurautomaat</t>
  </si>
  <si>
    <t>Deurintercom met camera installeren en koppelen met elektrische deuropener, Niko NAC, type 10-161</t>
  </si>
  <si>
    <t>Preventief onderhoud per jaar om te voldoen aan NEN 16005</t>
  </si>
  <si>
    <t>Bestaande gevelopening verbreden in halfsteens buitenmuur, bestaande kozijn en deur verwijderen, excl. lichtschakelaar verplaatsen</t>
  </si>
  <si>
    <t>Binnendeur met kozijn verwijderen, opening verbreden en nieuw kozijn met schuifdeur aanbrengen, excl. lichtschakelaar verplaatsen</t>
  </si>
  <si>
    <t>Binnendeur met kozijn verwijderen, verbreden van opening en nieuw kozijn met draaideur aanbrengen, excl. lichtschakelaar verplaatsen</t>
  </si>
  <si>
    <t>Bestaande gevelopening verbreden in houten buitenwand, bestaande kozijn en deur verwijderen</t>
  </si>
  <si>
    <t>Draairichting bestaand binnendeur wijzigen, deur naar andere zijde, opdekdeur</t>
  </si>
  <si>
    <t>Draairichting bestaand binnendeur wijzigen, deur naar andere zijde, stompe deur</t>
  </si>
  <si>
    <t>Nieuwe doorgang maken in bestaande halfsteens buitenmuur, nieuw kozijn en voordeur plaatsen, excl. lichtschakelaar</t>
  </si>
  <si>
    <t>Nieuwe doorgang maken in bestaande spouwmuur, nieuw kozijn en deur plaatsen, excl. lichtschakelaar</t>
  </si>
  <si>
    <t>Grenen trapleuning, rond 38 mm, aanbrengen bij rechte steektrap</t>
  </si>
  <si>
    <t>Grenen smetplank aanbrengen, 19 x 90 mm, bij rechte trapleuning</t>
  </si>
  <si>
    <t>Trapleuning met hulpspil aan openzijde trap aanbrengen, zonder tussenleuning, lengte leuning tot 4.000 mm</t>
  </si>
  <si>
    <t>Trapspilbeugel aanbrengen, Handicare Linido, rechts, staal gecoat wit, 510 x 510 mm</t>
  </si>
  <si>
    <t>Bestaande traplift verwijderen.</t>
  </si>
  <si>
    <t>Enkele wandcontactdoos met randaarde (opbouw) aanbrengen, inclusief buis en bedrading, lengte 5 m1</t>
  </si>
  <si>
    <t>Enkele wandcontactdoos met randaarde (opbouw) en verbruiksmeter Carlo Gavazzi kWh-meter 65A aanbrengen, inclusief buis en bedrading, lengte 5 m1</t>
  </si>
  <si>
    <t>Geaard wandcontactdoos in vrijstaande stalling voor scootmobiel aanbrengen, inclusief grondkabel en graafwerk.</t>
  </si>
  <si>
    <t>Aanbrengen afdak t.b.v. stalling scootmobiel, afmeting 1.800 x 2.000 mm (LxB), met verankeringsring, excl. elektra en bestrating</t>
  </si>
  <si>
    <t>Acculaderplank voor scootmobieloplader monteren aan wand, Q-Netics</t>
  </si>
  <si>
    <t>Acculaderkast voor scootmobieloplader plaatsen en monteren aan wand, Q-Netics kast</t>
  </si>
  <si>
    <t>Stalling voor scootmobiel plaatsen, plaatstaal groen gecoat, afmeting 1.600 x 1.250 x 1.200 mm (LxBxH), Care4More, met afstandsbediening, wandcontactdoos en bestrating</t>
  </si>
  <si>
    <t>Uitbreiden bestaande groepenkast met 1 groep met aardlekschakelaar, éénmalig.</t>
  </si>
  <si>
    <t>Grondkabel 3x 2,5 mm2 voor buitenberging, stalling of tuinhuis aanbrengen, inclusief grondwerk</t>
  </si>
  <si>
    <t>Radiator verplaatsen</t>
  </si>
  <si>
    <t>Bestaande radiator afkoppelen en verwijderen</t>
  </si>
  <si>
    <t>Douche-föhncombinatie geïntegreerd in closet aanbrengen, Geberit type AquaClean Mera Classic, t.p.v. bestaand inbouwreservoir, inclusief elektra-aansluiting</t>
  </si>
  <si>
    <t>A12a</t>
  </si>
  <si>
    <t>Toiletten, demontage, herstelwerk, schoonmaken en in herverstrekbare staat brengen - A1/A4a/A4b/A6/A7</t>
  </si>
  <si>
    <t>A12b</t>
  </si>
  <si>
    <t>Toiletten, demontage, herstelwerk, schoonmaken en in herverstrekbare staat brengen - A2/A3</t>
  </si>
  <si>
    <t>Vloerstatief voor opklapbare beugel aanbrengen, Handicare Linido, wit gecoat staal, inclusief voorinspectie</t>
  </si>
  <si>
    <t>Papegaai / triangel (bevestigd aan betonnen plafond of balklaag)</t>
  </si>
  <si>
    <t>Papegaai (muurbevestiging)</t>
  </si>
  <si>
    <t>Beugels/pakpaal, demontage, herstelwerk, schoonmaken en in herverstrekbare staat brengen - B1-B6/B8/B11/B14/B15</t>
  </si>
  <si>
    <t>Toebehoren beugels/pakpaal, demontage, herstelwerk, schoonmaken en in herverstrekbare staat brengen - B7/B9/B12/B13</t>
  </si>
  <si>
    <t>C6a</t>
  </si>
  <si>
    <t>Douchezitting en contraplaat, demontage, herstelwerk, schoonmaken en in herverstrekbare staat brengen - C1/C2/C3/C5</t>
  </si>
  <si>
    <t>C6b</t>
  </si>
  <si>
    <t>Toebehoren douchezitting, demontage, herstelwerk, schoonmaken en in herverstrekbare staat brengen - C4</t>
  </si>
  <si>
    <t>Nieuwe wastafel plaatsen, Geberit 300 Basic, 600 x 475 mm, leidingen in het zicht, inclusief tegelwerk</t>
  </si>
  <si>
    <t>Wastafels en toebehoren, demontage, herstelwerk, schoonmaken en in herverstrekbare staat brengen - D10/D11/D12/D14</t>
  </si>
  <si>
    <t>Aanloopstrook, demontage, herstelwerk, schoonmaken en in herverstrekbare staat brengen - E3-E6</t>
  </si>
  <si>
    <t>Dorpeloplopen met bordes, demontage, herstelwerk, schoonmaken en in herverstrekbare staat brengen - E7-E14</t>
  </si>
  <si>
    <t>Elleboogschakelaar aanbrengen t.b.v. draaideurautomaat, Maasland type 002-ELS13T, inclusief bedrading</t>
  </si>
  <si>
    <t>Sensor (bewegingsmelder) aanbrengen t.b.v. automatisch openen van deur, BEG Luxomat RC-plus, incl. bedrading</t>
  </si>
  <si>
    <t>Sleutelschakelaar aanbrengen t.b.v. openen deur, FAAC</t>
  </si>
  <si>
    <t>Ontvanger aanbrengen, inclusief afstandsbediening, Automatische Poort Deur Universele Draadloze Afstandsbediening (1 Ontvanger + 2 Zenders) + inregelen</t>
  </si>
  <si>
    <t>Afstandsbediening voor deuropener, inclusief inregelen, FAAC</t>
  </si>
  <si>
    <t>F22a</t>
  </si>
  <si>
    <t>Deurautomaten, demontage, herstelwerk, schoonmaken en in herverstrekbare staat brengen - F1/F2</t>
  </si>
  <si>
    <t>F22b</t>
  </si>
  <si>
    <t>Deurautomaten (bediening/vergrendeling/afluisteren), demontage, herstelwerk, schoonmaken en in herverstrekbare staat brengen - F4-F20</t>
  </si>
  <si>
    <t>H14a</t>
  </si>
  <si>
    <t>Elektra (scootmobielbox), demontage, herstelwerk, schoonmaken en in herverstrekbare staat brengen - H14</t>
  </si>
  <si>
    <t>Plaatsen tuinhuis t.b.v. scootmobielstalling, inclusief wandcontactdoos, fundering en straatwerk, afmeting ca. 2.000 x 2.000 x 2.400 mm (BxLxH), inclusief 10 m1 grondkabel (+ grondwerk kabel + lasdoos)</t>
  </si>
  <si>
    <t>Onderrijdbare keuken, rechte opstelling, vaste werkhoogte (nastelbaar), Pronk Ergo, (gas, water en afvoer verleggen, wandcontactdozen verplaatsen en tegelwerk herstellen), tot 3.000 mm, incl. verwijderen en afvoeren bestaande keuken</t>
  </si>
  <si>
    <t>Onderrijdbare keuken, rechte opstelling, mechanisch verstelbaar, Pronk Ergo,(gas, water en afvoer verleggen, wandcontactdozen verplaatsen en tegelwerk herstellen), tot 3.000 mm, incl. verwijderen en afvoeren bestaande keuken</t>
  </si>
  <si>
    <t>Onderrijdbare keuken, rechte opstelling, elektrisch verstelbaar, Pronk Ergo, (gas, water en afvoer verleggen, wandcontactdozen verplaatsen en tegelwerk herstellen), tot 3.000 mm, incl. verwijderen en afvoeren bestaande keuken</t>
  </si>
  <si>
    <t>Onderrijdbare keuken, hoekopstelling, vaste werkhoogte (nastelbaar), Pronk Ergo, (gas, water en afvoer verleggen, wandcontactdozen verplaatsen en tegelwerk herstellen), tot 2.000/3.000 mm, incl. verwijderen en afvoeren bestaande keuken</t>
  </si>
  <si>
    <t>Onderrijdbare keuken, hoekopstelling, elektrisch verstelbaar, Pronk Ergo, (gas, water en afvoer verleggen, wandcontactdozen verplaatsen en tegelwerk herstellen), tot 2.000/3.000 mm, incl. verwijderen en afvoeren bestaande keuken</t>
  </si>
  <si>
    <t>Demontage, herstelwerk, schoonmaken en in herverstrekbare staat brengen - H20/23</t>
  </si>
  <si>
    <t>H26b</t>
  </si>
  <si>
    <t>Demontage, herstelwerk, schoonmaken en in herverstrekbare staat brengen - H21/22/H24</t>
  </si>
  <si>
    <t>Casadata norm arbeid</t>
  </si>
  <si>
    <t>Demontage toilet uit categorie A1/A4a/A4b/A6/A7</t>
  </si>
  <si>
    <t>Demontage categorie A2 en A3</t>
  </si>
  <si>
    <t>Preventief onderhoud t.b.v. spoel-föhnsystemen, A1 t/m A4a/4b</t>
  </si>
  <si>
    <t>Demontage van categorie B1-B6/B8/B11/B14/B15 prijs per stuk</t>
  </si>
  <si>
    <t>Demontage van categorie B7, B9, B12 en B13 prijs per stuk</t>
  </si>
  <si>
    <t>Douchezitjes</t>
  </si>
  <si>
    <t>C. DOUCHEZITJES EN NATTE CEL AANPASSINGEN</t>
  </si>
  <si>
    <t>C7</t>
  </si>
  <si>
    <t>C8</t>
  </si>
  <si>
    <t>C9</t>
  </si>
  <si>
    <t>C10</t>
  </si>
  <si>
    <t>C11</t>
  </si>
  <si>
    <t>C12</t>
  </si>
  <si>
    <t>C13</t>
  </si>
  <si>
    <t>C14</t>
  </si>
  <si>
    <t>C15</t>
  </si>
  <si>
    <t>C16</t>
  </si>
  <si>
    <t>C17</t>
  </si>
  <si>
    <t>C18</t>
  </si>
  <si>
    <t>C19</t>
  </si>
  <si>
    <t>C20</t>
  </si>
  <si>
    <t>C21</t>
  </si>
  <si>
    <t>C22</t>
  </si>
  <si>
    <t>C23</t>
  </si>
  <si>
    <t>Demontage wastafel en in depot plaatsen.</t>
  </si>
  <si>
    <t>Demontage en in depot plaatsen van onderrijdbare keuken categorie H20 en H23</t>
  </si>
  <si>
    <t>H27</t>
  </si>
  <si>
    <t>Demontage en in depot plaatsen van onderrijdbare keuken categorie H21/H22/H24</t>
  </si>
  <si>
    <t>B17</t>
  </si>
  <si>
    <t>Verwijderen hoge douchebak vervangen door verlaagde douchebak Bette super vlak anti-slip, 900 x 900 x 25 mm</t>
  </si>
  <si>
    <t>E27</t>
  </si>
  <si>
    <t>E28</t>
  </si>
  <si>
    <t>E29</t>
  </si>
  <si>
    <t>Verrekenprijs indien straatwerk herbruikt kan worden per meter 2 (minderprijs)</t>
  </si>
  <si>
    <t>Demontage aanloopstroken en in depot plaatsen E3 / E4/ E5 / E6</t>
  </si>
  <si>
    <t>minderprijs per m2 indien straatwerk aanwezig is en herbruikt kan worden (uitgaangd van aanwezig straatwerk van minimaal30x 30 cm)</t>
  </si>
  <si>
    <t>Demontage aanloopstroken en in depot plaatsen E7 / E8/ E9 / E10 / E 11/ E 12/ E13 / E14</t>
  </si>
  <si>
    <t>Het leveren, plaatsen en aansluiten van een geaarde wandcontactdoos, doorgetrokken vanuit de woning naar de buitenberging/binnenberging ten behoeve van het opladen van een voorziening (maximale verplaatsing van 10 meter).</t>
  </si>
  <si>
    <t>Het leveren, plaatsen en aansluiten van een geaarde wandcontactdoos in de hal van de woning ten behoeve van het opladen van een voorziening (of op de gang van het complex indien binnen 5 meter van meterkast een oplaadpunt geplaatst kan worden) of in tuin direct tegen woning, waarbij niet gegraven hoeft te worden.</t>
  </si>
  <si>
    <t>Steen (buitendeur van woning of schuur) - Het verbreden van de vrije doorgang in het kozijn. Deur en het eventueel aanwezige bovenlicht hierop aanpassen en het geheel geschilderd opleveren. Schilderwerk uitvoeren als bij de bestaande deuren. Hergebruik van bestaand hang- en sluitwerk. Kwaliteit als bestaand.</t>
  </si>
  <si>
    <t>voorbeeld: 0,15 = 0,15x60 = 9 min</t>
  </si>
  <si>
    <t>Tilband, polyester 4 punts tilband met clips</t>
  </si>
  <si>
    <t>Tilband voor plafondlift aanbrengen, type Human Care 4 punts E-clips in soft air mesh uitvoering, tot 250 kg gewicht</t>
  </si>
  <si>
    <t>Tilband 4 punts tilband met clips soft air mesh</t>
  </si>
  <si>
    <t>1e keer Tilband/toilet voor plafondlift incl uitleg, instructie etc  4-punts E-clips in polyester uitvoering, tot 250 kg gewicht</t>
  </si>
  <si>
    <t>D.TILLIFTEN / PLAFONDLIFTEN       Plafondliften met rails tot 4 meter, incl. montage aansluiten op bestaand WCD</t>
  </si>
  <si>
    <t>D1</t>
  </si>
  <si>
    <t>D2</t>
  </si>
  <si>
    <t>D3</t>
  </si>
  <si>
    <t>D4</t>
  </si>
  <si>
    <t>D5</t>
  </si>
  <si>
    <t>D6</t>
  </si>
  <si>
    <t>D7</t>
  </si>
  <si>
    <t>D8</t>
  </si>
  <si>
    <t>D9</t>
  </si>
  <si>
    <t>D10</t>
  </si>
  <si>
    <t>D.TILLIFTEN / PLAFONDLIFTEN                         Plafondaccessoires</t>
  </si>
  <si>
    <t>D11</t>
  </si>
  <si>
    <t>D12</t>
  </si>
  <si>
    <t>D13</t>
  </si>
  <si>
    <t>D14</t>
  </si>
  <si>
    <t>D15</t>
  </si>
  <si>
    <t>D16</t>
  </si>
  <si>
    <t>D17</t>
  </si>
  <si>
    <t>D18</t>
  </si>
  <si>
    <t>D19</t>
  </si>
  <si>
    <t>D20</t>
  </si>
  <si>
    <t>D21</t>
  </si>
  <si>
    <t>D22</t>
  </si>
  <si>
    <t>D23</t>
  </si>
  <si>
    <t>D24</t>
  </si>
  <si>
    <t>D25</t>
  </si>
  <si>
    <t>D. TILLIFTEN / PLAFONDLIFTEN                         Service</t>
  </si>
  <si>
    <t>D26</t>
  </si>
  <si>
    <t>D27</t>
  </si>
  <si>
    <t>F. Deurautomaten/ elektrische deuropeners</t>
  </si>
  <si>
    <t>Demontage F1/F2</t>
  </si>
  <si>
    <t>Demontage F4-F20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</si>
</sst>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0_ ;_ * \-#,##0.0_ ;_ * &quot;-&quot;??_ ;_ @_ "/>
  </numFmts>
  <fonts count="17"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i/>
      <sz val="11"/>
      <color theme="1"/>
      <name val="Calibri"/>
      <family val="2"/>
      <scheme val="minor"/>
    </font>
    <font>
      <i/>
      <sz val="11"/>
      <name val="Calibri"/>
      <family val="2"/>
    </font>
    <font>
      <b/>
      <sz val="11"/>
      <color indexed="9"/>
      <name val="Calibri"/>
      <family val="2"/>
    </font>
    <font>
      <sz val="11"/>
      <name val="Calibri"/>
      <family val="2"/>
      <scheme val="minor"/>
    </font>
    <font>
      <sz val="10"/>
      <color theme="1"/>
      <name val="Symbol"/>
      <family val="1"/>
      <charset val="2"/>
    </font>
    <font>
      <sz val="11"/>
      <name val="Calibri"/>
      <family val="2"/>
    </font>
    <font>
      <i/>
      <sz val="11"/>
      <color indexed="8"/>
      <name val="Calibri"/>
      <family val="2"/>
    </font>
    <font>
      <sz val="11"/>
      <color rgb="FF006100"/>
      <name val="Calibri"/>
      <family val="2"/>
      <scheme val="minor"/>
    </font>
    <font>
      <sz val="24"/>
      <name val="Calibri"/>
      <family val="2"/>
    </font>
    <font>
      <sz val="11"/>
      <color rgb="FFFF0000"/>
      <name val="Calibri"/>
      <family val="2"/>
      <scheme val="minor"/>
    </font>
    <font>
      <sz val="11"/>
      <color rgb="FFFF0000"/>
      <name val="Calibri"/>
      <family val="2"/>
    </font>
    <font>
      <sz val="8"/>
      <name val="Calibri"/>
      <family val="2"/>
      <scheme val="minor"/>
    </font>
    <font>
      <u/>
      <sz val="11"/>
      <name val="Calibri"/>
      <family val="2"/>
      <scheme val="minor"/>
    </font>
  </fonts>
  <fills count="8">
    <fill>
      <patternFill patternType="none"/>
    </fill>
    <fill>
      <patternFill patternType="gray125"/>
    </fill>
    <fill>
      <patternFill patternType="solid">
        <fgColor indexed="56"/>
        <bgColor indexed="64"/>
      </patternFill>
    </fill>
    <fill>
      <patternFill patternType="solid">
        <fgColor indexed="50"/>
        <bgColor indexed="64"/>
      </patternFill>
    </fill>
    <fill>
      <patternFill patternType="solid">
        <fgColor rgb="FFC6EFCE"/>
      </patternFill>
    </fill>
    <fill>
      <patternFill patternType="solid">
        <fgColor theme="3" tint="-0.249977111117893"/>
        <bgColor indexed="64"/>
      </patternFill>
    </fill>
    <fill>
      <patternFill patternType="solid">
        <fgColor rgb="FF92D050"/>
        <bgColor indexed="64"/>
      </patternFill>
    </fill>
    <fill>
      <patternFill patternType="solid">
        <fgColor rgb="FFF1F1AD"/>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56"/>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56"/>
      </left>
      <right/>
      <top style="thin">
        <color indexed="56"/>
      </top>
      <bottom/>
      <diagonal/>
    </border>
    <border>
      <left style="thin">
        <color indexed="56"/>
      </left>
      <right/>
      <top style="thin">
        <color indexed="56"/>
      </top>
      <bottom style="thin">
        <color indexed="56"/>
      </bottom>
      <diagonal/>
    </border>
    <border>
      <left/>
      <right style="thin">
        <color indexed="64"/>
      </right>
      <top style="thin">
        <color indexed="56"/>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56"/>
      </left>
      <right/>
      <top style="thin">
        <color indexed="56"/>
      </top>
      <bottom style="thin">
        <color indexed="56"/>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1" fillId="4" borderId="0" applyNumberFormat="0" applyBorder="0" applyAlignment="0" applyProtection="0"/>
  </cellStyleXfs>
  <cellXfs count="182">
    <xf numFmtId="0" fontId="0" fillId="0" borderId="0" xfId="0"/>
    <xf numFmtId="0" fontId="2"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left" vertical="center" wrapText="1" indent="2"/>
    </xf>
    <xf numFmtId="0" fontId="3" fillId="0" borderId="1" xfId="0" applyFont="1" applyBorder="1" applyAlignment="1">
      <alignment horizontal="center" vertical="top" wrapText="1"/>
    </xf>
    <xf numFmtId="0" fontId="0" fillId="0" borderId="0" xfId="0" applyAlignment="1">
      <alignment vertical="top"/>
    </xf>
    <xf numFmtId="0" fontId="6" fillId="0" borderId="0" xfId="0" applyFont="1" applyAlignment="1">
      <alignment horizontal="left" vertical="top"/>
    </xf>
    <xf numFmtId="0" fontId="0" fillId="0" borderId="0" xfId="0" applyAlignment="1">
      <alignment horizontal="center" vertical="center"/>
    </xf>
    <xf numFmtId="43" fontId="0" fillId="0" borderId="1" xfId="0" applyNumberFormat="1" applyBorder="1" applyAlignment="1">
      <alignment horizontal="center" vertical="center"/>
    </xf>
    <xf numFmtId="0" fontId="0" fillId="0" borderId="0" xfId="0" applyAlignment="1">
      <alignment vertical="top" wrapText="1"/>
    </xf>
    <xf numFmtId="43" fontId="0" fillId="0" borderId="0" xfId="0" applyNumberFormat="1" applyAlignment="1">
      <alignment horizontal="center" vertical="center"/>
    </xf>
    <xf numFmtId="0" fontId="5" fillId="0" borderId="0" xfId="0" applyFont="1" applyAlignment="1">
      <alignment horizontal="left" vertical="top"/>
    </xf>
    <xf numFmtId="43" fontId="2" fillId="0" borderId="1" xfId="0" applyNumberFormat="1" applyFont="1" applyBorder="1" applyAlignment="1">
      <alignment horizontal="center" vertical="center"/>
    </xf>
    <xf numFmtId="0" fontId="2" fillId="0" borderId="0" xfId="0" applyFont="1" applyAlignment="1">
      <alignment horizontal="center" vertical="center"/>
    </xf>
    <xf numFmtId="43"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2" fillId="0" borderId="1" xfId="0" applyFont="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10" fillId="0" borderId="0" xfId="0" applyFont="1" applyAlignment="1">
      <alignment vertical="top" wrapText="1"/>
    </xf>
    <xf numFmtId="0" fontId="2" fillId="0" borderId="0" xfId="0" applyFont="1" applyAlignment="1">
      <alignment horizontal="center" vertical="top"/>
    </xf>
    <xf numFmtId="0" fontId="4" fillId="0" borderId="0" xfId="0" applyFont="1" applyAlignment="1">
      <alignment vertical="top" wrapText="1"/>
    </xf>
    <xf numFmtId="0" fontId="6" fillId="0" borderId="3" xfId="0" applyFont="1" applyBorder="1" applyAlignment="1">
      <alignment horizontal="left" vertical="top"/>
    </xf>
    <xf numFmtId="43" fontId="8" fillId="5" borderId="0" xfId="0" applyNumberFormat="1" applyFont="1" applyFill="1" applyAlignment="1">
      <alignment horizontal="center" vertical="center"/>
    </xf>
    <xf numFmtId="0" fontId="0" fillId="5" borderId="0" xfId="0" applyFill="1" applyAlignment="1">
      <alignment horizontal="center" vertical="center"/>
    </xf>
    <xf numFmtId="0" fontId="0" fillId="5" borderId="0" xfId="0" applyFill="1" applyAlignment="1">
      <alignment horizontal="center" vertical="top"/>
    </xf>
    <xf numFmtId="0" fontId="6" fillId="5" borderId="0" xfId="0" applyFont="1" applyFill="1" applyAlignment="1">
      <alignment horizontal="left" vertical="top"/>
    </xf>
    <xf numFmtId="43" fontId="0" fillId="0" borderId="4" xfId="0" applyNumberFormat="1" applyBorder="1" applyAlignment="1">
      <alignment horizontal="center" vertical="center"/>
    </xf>
    <xf numFmtId="43" fontId="0" fillId="5" borderId="0" xfId="0" applyNumberFormat="1" applyFill="1" applyAlignment="1">
      <alignment horizontal="center" vertical="center"/>
    </xf>
    <xf numFmtId="43" fontId="2" fillId="5" borderId="0" xfId="0" applyNumberFormat="1" applyFont="1" applyFill="1" applyAlignment="1">
      <alignment horizontal="center" vertical="center"/>
    </xf>
    <xf numFmtId="0" fontId="2" fillId="5" borderId="0" xfId="0" applyFont="1" applyFill="1" applyAlignment="1">
      <alignment horizontal="center" vertical="center"/>
    </xf>
    <xf numFmtId="164" fontId="2" fillId="5" borderId="0" xfId="0" applyNumberFormat="1" applyFont="1" applyFill="1" applyAlignment="1">
      <alignment horizontal="center" vertical="center"/>
    </xf>
    <xf numFmtId="164" fontId="2" fillId="0" borderId="4" xfId="0" applyNumberFormat="1" applyFont="1" applyBorder="1" applyAlignment="1">
      <alignment horizontal="center" vertical="center"/>
    </xf>
    <xf numFmtId="0" fontId="0" fillId="6" borderId="0" xfId="0" applyFill="1" applyAlignment="1">
      <alignment horizontal="center" vertical="center"/>
    </xf>
    <xf numFmtId="164" fontId="2" fillId="6" borderId="0" xfId="0" applyNumberFormat="1" applyFont="1" applyFill="1" applyAlignment="1">
      <alignment horizontal="center" vertical="center"/>
    </xf>
    <xf numFmtId="0" fontId="2" fillId="6" borderId="0" xfId="0" applyFont="1" applyFill="1" applyAlignment="1">
      <alignment horizontal="center" vertical="center"/>
    </xf>
    <xf numFmtId="43" fontId="2" fillId="6" borderId="0" xfId="0" applyNumberFormat="1" applyFont="1" applyFill="1" applyAlignment="1">
      <alignment horizontal="center" vertical="center"/>
    </xf>
    <xf numFmtId="43" fontId="0" fillId="6" borderId="0" xfId="0" applyNumberFormat="1" applyFill="1" applyAlignment="1">
      <alignment horizontal="center" vertical="center"/>
    </xf>
    <xf numFmtId="0" fontId="2" fillId="6" borderId="0" xfId="0" applyFont="1" applyFill="1" applyAlignment="1">
      <alignment vertical="top"/>
    </xf>
    <xf numFmtId="0" fontId="2" fillId="5" borderId="0" xfId="0" applyFont="1" applyFill="1" applyAlignment="1">
      <alignment vertical="top"/>
    </xf>
    <xf numFmtId="0" fontId="2" fillId="0" borderId="7" xfId="0" applyFont="1" applyBorder="1" applyAlignment="1">
      <alignment vertical="top"/>
    </xf>
    <xf numFmtId="0" fontId="6" fillId="0" borderId="7" xfId="0" applyFont="1" applyBorder="1" applyAlignment="1">
      <alignment horizontal="left" vertical="top"/>
    </xf>
    <xf numFmtId="0" fontId="2" fillId="0" borderId="8" xfId="0" applyFont="1" applyBorder="1" applyAlignment="1">
      <alignment vertical="top"/>
    </xf>
    <xf numFmtId="43" fontId="12" fillId="0" borderId="9" xfId="1" applyFont="1" applyBorder="1" applyAlignment="1">
      <alignment vertical="top"/>
    </xf>
    <xf numFmtId="0" fontId="0" fillId="0" borderId="0" xfId="0" applyAlignment="1">
      <alignment horizontal="center" vertical="center" wrapText="1"/>
    </xf>
    <xf numFmtId="0" fontId="2" fillId="5" borderId="1" xfId="0" applyFont="1" applyFill="1" applyBorder="1" applyAlignment="1">
      <alignment horizontal="center" vertical="center"/>
    </xf>
    <xf numFmtId="0" fontId="3" fillId="0" borderId="0" xfId="0" applyFont="1" applyAlignment="1">
      <alignment horizontal="center" vertical="center"/>
    </xf>
    <xf numFmtId="0" fontId="0" fillId="6" borderId="1" xfId="0" applyFill="1" applyBorder="1" applyAlignment="1">
      <alignment horizontal="center" vertical="center"/>
    </xf>
    <xf numFmtId="0" fontId="2" fillId="6" borderId="1" xfId="0" applyFont="1" applyFill="1" applyBorder="1" applyAlignment="1">
      <alignment horizontal="center" vertical="center"/>
    </xf>
    <xf numFmtId="4" fontId="2" fillId="5" borderId="1" xfId="0" applyNumberFormat="1" applyFont="1" applyFill="1" applyBorder="1" applyAlignment="1">
      <alignment horizontal="center" vertical="center"/>
    </xf>
    <xf numFmtId="43" fontId="0" fillId="6" borderId="1" xfId="0" applyNumberForma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4" fillId="0" borderId="1" xfId="0" applyFont="1" applyBorder="1" applyAlignment="1">
      <alignment vertical="top"/>
    </xf>
    <xf numFmtId="0" fontId="14" fillId="0" borderId="0" xfId="0" applyFont="1" applyAlignment="1">
      <alignment vertical="top"/>
    </xf>
    <xf numFmtId="0" fontId="0" fillId="7" borderId="1" xfId="0" applyFill="1" applyBorder="1" applyAlignment="1">
      <alignment vertical="top"/>
    </xf>
    <xf numFmtId="0" fontId="7" fillId="7" borderId="1" xfId="0" applyFont="1" applyFill="1" applyBorder="1" applyAlignment="1">
      <alignment vertical="top" wrapText="1"/>
    </xf>
    <xf numFmtId="0" fontId="0" fillId="7" borderId="4" xfId="0" applyFill="1" applyBorder="1" applyAlignment="1">
      <alignment vertical="top"/>
    </xf>
    <xf numFmtId="0" fontId="0" fillId="7" borderId="2" xfId="0" applyFill="1" applyBorder="1" applyAlignment="1">
      <alignment vertical="top" wrapText="1"/>
    </xf>
    <xf numFmtId="0" fontId="0" fillId="7" borderId="1" xfId="0" applyFill="1" applyBorder="1" applyAlignment="1">
      <alignment vertical="top" wrapText="1"/>
    </xf>
    <xf numFmtId="0" fontId="9" fillId="7" borderId="1" xfId="0" applyFont="1" applyFill="1" applyBorder="1" applyAlignment="1">
      <alignment vertical="top" wrapText="1"/>
    </xf>
    <xf numFmtId="0" fontId="7" fillId="7" borderId="1" xfId="0" applyFont="1" applyFill="1" applyBorder="1" applyAlignment="1">
      <alignment vertical="top"/>
    </xf>
    <xf numFmtId="0" fontId="9" fillId="7" borderId="7" xfId="0" applyFont="1" applyFill="1" applyBorder="1" applyAlignment="1">
      <alignment vertical="top"/>
    </xf>
    <xf numFmtId="0" fontId="7" fillId="7" borderId="2" xfId="0" applyFont="1" applyFill="1" applyBorder="1" applyAlignment="1">
      <alignment vertical="top"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4" fontId="2" fillId="0" borderId="0" xfId="0" applyNumberFormat="1" applyFont="1" applyAlignment="1">
      <alignment horizontal="center" vertical="center"/>
    </xf>
    <xf numFmtId="4" fontId="2" fillId="0" borderId="1" xfId="0" applyNumberFormat="1" applyFont="1" applyBorder="1" applyAlignment="1">
      <alignment horizontal="center" vertical="center"/>
    </xf>
    <xf numFmtId="4" fontId="0" fillId="0" borderId="1" xfId="0" applyNumberFormat="1" applyBorder="1" applyAlignment="1">
      <alignment horizontal="center" vertical="center"/>
    </xf>
    <xf numFmtId="4" fontId="0" fillId="0" borderId="7" xfId="0" applyNumberFormat="1" applyBorder="1" applyAlignment="1">
      <alignment horizontal="center" vertical="center"/>
    </xf>
    <xf numFmtId="0" fontId="2" fillId="0" borderId="0" xfId="0" applyFont="1" applyAlignment="1">
      <alignment horizontal="center" vertical="center" wrapText="1"/>
    </xf>
    <xf numFmtId="0" fontId="7" fillId="0" borderId="0" xfId="0" applyFont="1" applyAlignment="1">
      <alignment vertical="top"/>
    </xf>
    <xf numFmtId="0" fontId="7" fillId="0" borderId="0" xfId="0" applyFont="1" applyAlignment="1">
      <alignment horizontal="center" vertical="center" wrapText="1"/>
    </xf>
    <xf numFmtId="43" fontId="7" fillId="0" borderId="1" xfId="0" applyNumberFormat="1" applyFont="1" applyBorder="1" applyAlignment="1">
      <alignment horizontal="center" vertical="center"/>
    </xf>
    <xf numFmtId="0" fontId="9" fillId="0" borderId="0" xfId="0" applyFont="1" applyAlignment="1">
      <alignment vertical="top"/>
    </xf>
    <xf numFmtId="0" fontId="9" fillId="7" borderId="1" xfId="0" applyFont="1" applyFill="1" applyBorder="1" applyAlignment="1">
      <alignment vertical="top"/>
    </xf>
    <xf numFmtId="0" fontId="7" fillId="7" borderId="1" xfId="0" applyFont="1" applyFill="1" applyBorder="1" applyAlignment="1">
      <alignment horizontal="left" vertical="top" wrapText="1"/>
    </xf>
    <xf numFmtId="0" fontId="2" fillId="7" borderId="1" xfId="0" applyFont="1" applyFill="1" applyBorder="1" applyAlignment="1">
      <alignment vertical="top"/>
    </xf>
    <xf numFmtId="0" fontId="7" fillId="0" borderId="0" xfId="0" applyFont="1" applyAlignment="1">
      <alignment horizontal="center" vertical="center"/>
    </xf>
    <xf numFmtId="0" fontId="7" fillId="7" borderId="10" xfId="0" applyFont="1" applyFill="1" applyBorder="1" applyAlignment="1">
      <alignment vertical="top"/>
    </xf>
    <xf numFmtId="43" fontId="0" fillId="0" borderId="10" xfId="0" applyNumberFormat="1" applyBorder="1" applyAlignment="1">
      <alignment horizontal="center" vertical="center"/>
    </xf>
    <xf numFmtId="0" fontId="0" fillId="0" borderId="7" xfId="0" applyBorder="1" applyAlignment="1">
      <alignment horizontal="center" vertical="center" wrapText="1"/>
    </xf>
    <xf numFmtId="44" fontId="0" fillId="0" borderId="0" xfId="0" applyNumberFormat="1" applyAlignment="1">
      <alignment vertical="top"/>
    </xf>
    <xf numFmtId="44" fontId="7" fillId="0" borderId="0" xfId="2" applyNumberFormat="1" applyFont="1" applyFill="1" applyBorder="1" applyAlignment="1" applyProtection="1">
      <alignment horizontal="center" vertical="center"/>
    </xf>
    <xf numFmtId="0" fontId="14" fillId="6" borderId="0" xfId="0" applyFont="1" applyFill="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4" fontId="14" fillId="0" borderId="0" xfId="0" applyNumberFormat="1" applyFont="1" applyAlignment="1">
      <alignment horizontal="center" vertical="center"/>
    </xf>
    <xf numFmtId="0" fontId="9" fillId="0" borderId="9" xfId="0" applyFont="1" applyBorder="1" applyAlignment="1">
      <alignment vertical="top"/>
    </xf>
    <xf numFmtId="0" fontId="9" fillId="0" borderId="1" xfId="0" applyFont="1" applyBorder="1" applyAlignment="1">
      <alignment vertical="top"/>
    </xf>
    <xf numFmtId="0" fontId="14" fillId="6" borderId="0" xfId="0" applyFont="1" applyFill="1" applyAlignment="1">
      <alignment horizontal="center" vertical="center" wrapText="1"/>
    </xf>
    <xf numFmtId="0" fontId="6" fillId="2" borderId="14" xfId="0" applyFont="1" applyFill="1" applyBorder="1" applyAlignment="1">
      <alignment horizontal="left" vertical="top"/>
    </xf>
    <xf numFmtId="0" fontId="6" fillId="2" borderId="15" xfId="0" applyFont="1" applyFill="1" applyBorder="1" applyAlignment="1">
      <alignment horizontal="left" vertical="top"/>
    </xf>
    <xf numFmtId="0" fontId="4" fillId="0" borderId="16" xfId="0" applyFont="1" applyBorder="1" applyAlignment="1">
      <alignment wrapText="1"/>
    </xf>
    <xf numFmtId="0" fontId="7" fillId="7" borderId="13" xfId="0" applyFont="1" applyFill="1" applyBorder="1" applyAlignment="1">
      <alignment vertical="top" wrapText="1"/>
    </xf>
    <xf numFmtId="43" fontId="0" fillId="0" borderId="18" xfId="0" applyNumberFormat="1" applyBorder="1" applyAlignment="1">
      <alignment horizontal="center" vertical="center"/>
    </xf>
    <xf numFmtId="0" fontId="0" fillId="6" borderId="2" xfId="0" applyFill="1" applyBorder="1" applyAlignment="1">
      <alignment horizontal="center" vertical="center"/>
    </xf>
    <xf numFmtId="0" fontId="7" fillId="0" borderId="17" xfId="0" applyFont="1" applyBorder="1" applyAlignment="1">
      <alignment horizontal="center" vertical="center"/>
    </xf>
    <xf numFmtId="43" fontId="0" fillId="0" borderId="8" xfId="0" applyNumberFormat="1" applyBorder="1" applyAlignment="1">
      <alignment horizontal="center" vertical="center"/>
    </xf>
    <xf numFmtId="0" fontId="0" fillId="7" borderId="13" xfId="0" applyFill="1" applyBorder="1" applyAlignment="1">
      <alignment vertical="top" wrapText="1"/>
    </xf>
    <xf numFmtId="43" fontId="0" fillId="0" borderId="17" xfId="0" applyNumberFormat="1" applyBorder="1" applyAlignment="1">
      <alignment horizontal="center" vertical="center"/>
    </xf>
    <xf numFmtId="0" fontId="6" fillId="2" borderId="19" xfId="0" applyFont="1" applyFill="1" applyBorder="1" applyAlignment="1">
      <alignment horizontal="left" vertical="top"/>
    </xf>
    <xf numFmtId="164" fontId="2" fillId="0" borderId="18" xfId="0" applyNumberFormat="1" applyFont="1" applyBorder="1" applyAlignment="1">
      <alignment horizontal="center" vertical="center"/>
    </xf>
    <xf numFmtId="0" fontId="0" fillId="7" borderId="13" xfId="0" applyFill="1" applyBorder="1" applyAlignment="1">
      <alignment vertical="top"/>
    </xf>
    <xf numFmtId="0" fontId="0" fillId="7" borderId="12" xfId="0" applyFill="1" applyBorder="1" applyAlignment="1">
      <alignment vertical="top"/>
    </xf>
    <xf numFmtId="0" fontId="0" fillId="7" borderId="20" xfId="0" applyFill="1" applyBorder="1" applyAlignment="1">
      <alignment vertical="top" wrapText="1"/>
    </xf>
    <xf numFmtId="0" fontId="0" fillId="7" borderId="21" xfId="0" applyFill="1" applyBorder="1" applyAlignment="1">
      <alignment vertical="top" wrapText="1"/>
    </xf>
    <xf numFmtId="164" fontId="2" fillId="0" borderId="23" xfId="0" applyNumberFormat="1" applyFont="1" applyBorder="1" applyAlignment="1">
      <alignment horizontal="center" vertical="center"/>
    </xf>
    <xf numFmtId="0" fontId="0" fillId="7" borderId="10" xfId="0" applyFill="1" applyBorder="1" applyAlignment="1">
      <alignment vertical="top"/>
    </xf>
    <xf numFmtId="0" fontId="0" fillId="7" borderId="10" xfId="0" applyFill="1" applyBorder="1" applyAlignment="1">
      <alignment vertical="top" wrapText="1"/>
    </xf>
    <xf numFmtId="0" fontId="2" fillId="0" borderId="6" xfId="0" applyFont="1" applyBorder="1" applyAlignment="1">
      <alignment vertical="top"/>
    </xf>
    <xf numFmtId="0" fontId="2" fillId="0" borderId="10" xfId="0" applyFont="1" applyBorder="1" applyAlignment="1">
      <alignment vertical="top"/>
    </xf>
    <xf numFmtId="0" fontId="0" fillId="7" borderId="6" xfId="0" applyFill="1" applyBorder="1" applyAlignment="1">
      <alignment vertical="top"/>
    </xf>
    <xf numFmtId="0" fontId="0" fillId="7" borderId="6" xfId="0" applyFill="1" applyBorder="1" applyAlignment="1">
      <alignment vertical="top" wrapText="1"/>
    </xf>
    <xf numFmtId="0" fontId="3" fillId="0" borderId="11" xfId="0" applyFont="1" applyBorder="1" applyAlignment="1">
      <alignment horizontal="center" vertical="top" wrapText="1"/>
    </xf>
    <xf numFmtId="0" fontId="7" fillId="0" borderId="4" xfId="0" applyFont="1" applyBorder="1" applyAlignment="1">
      <alignment horizontal="center" vertical="center" wrapText="1"/>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 fontId="7" fillId="0" borderId="1" xfId="0" applyNumberFormat="1" applyFont="1" applyBorder="1" applyAlignment="1">
      <alignment horizontal="center" vertical="center" wrapText="1"/>
    </xf>
    <xf numFmtId="4" fontId="7" fillId="0" borderId="7" xfId="0" applyNumberFormat="1" applyFont="1" applyBorder="1" applyAlignment="1">
      <alignment horizontal="center" vertical="center"/>
    </xf>
    <xf numFmtId="0" fontId="3" fillId="0" borderId="10" xfId="0" applyFont="1" applyBorder="1" applyAlignment="1">
      <alignment vertical="top"/>
    </xf>
    <xf numFmtId="0" fontId="3" fillId="0" borderId="13" xfId="0" applyFont="1" applyBorder="1" applyAlignment="1">
      <alignment horizontal="center" vertical="top" wrapText="1"/>
    </xf>
    <xf numFmtId="0" fontId="7" fillId="0" borderId="4" xfId="0" applyFont="1" applyBorder="1" applyAlignment="1">
      <alignment horizontal="center" vertical="center"/>
    </xf>
    <xf numFmtId="0" fontId="7" fillId="0" borderId="1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vertical="top"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4" fontId="13" fillId="0" borderId="1" xfId="0" applyNumberFormat="1" applyFont="1" applyBorder="1" applyAlignment="1">
      <alignment horizontal="center" vertical="center"/>
    </xf>
    <xf numFmtId="0" fontId="7"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4" fontId="9"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9" fillId="0" borderId="10" xfId="0" applyFont="1" applyBorder="1" applyAlignment="1">
      <alignment horizontal="center" vertical="center" wrapText="1"/>
    </xf>
    <xf numFmtId="2" fontId="9" fillId="0" borderId="10" xfId="0" applyNumberFormat="1" applyFont="1" applyBorder="1" applyAlignment="1">
      <alignment horizontal="center" vertical="center"/>
    </xf>
    <xf numFmtId="0" fontId="9" fillId="0" borderId="6" xfId="0" applyFont="1" applyBorder="1" applyAlignment="1">
      <alignment horizontal="center" vertical="center" wrapText="1"/>
    </xf>
    <xf numFmtId="2" fontId="9" fillId="0" borderId="6" xfId="0" applyNumberFormat="1" applyFont="1" applyBorder="1" applyAlignment="1">
      <alignment horizontal="center" vertical="center"/>
    </xf>
    <xf numFmtId="4" fontId="9" fillId="0" borderId="4" xfId="0" applyNumberFormat="1" applyFont="1" applyBorder="1" applyAlignment="1">
      <alignment horizontal="center" vertical="center"/>
    </xf>
    <xf numFmtId="0" fontId="7" fillId="7" borderId="20" xfId="0" applyFont="1" applyFill="1" applyBorder="1" applyAlignment="1">
      <alignment vertical="top" wrapText="1"/>
    </xf>
    <xf numFmtId="0" fontId="9" fillId="0" borderId="8" xfId="0" applyFont="1" applyBorder="1" applyAlignment="1">
      <alignment horizontal="center"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17" xfId="0" applyFont="1" applyBorder="1" applyAlignment="1">
      <alignment horizontal="center" vertical="center" wrapText="1"/>
    </xf>
    <xf numFmtId="0" fontId="9" fillId="0" borderId="17" xfId="0" applyFont="1" applyBorder="1" applyAlignment="1">
      <alignment horizontal="center" vertical="center"/>
    </xf>
    <xf numFmtId="0" fontId="9" fillId="0" borderId="4" xfId="0" applyFont="1" applyBorder="1" applyAlignment="1">
      <alignment wrapText="1"/>
    </xf>
    <xf numFmtId="0" fontId="9" fillId="0" borderId="4" xfId="0" applyFont="1" applyBorder="1" applyAlignment="1">
      <alignment horizontal="center" vertical="center" wrapText="1"/>
    </xf>
    <xf numFmtId="0" fontId="9" fillId="0" borderId="0" xfId="0" applyFont="1" applyAlignment="1">
      <alignment wrapText="1"/>
    </xf>
    <xf numFmtId="0" fontId="9" fillId="6" borderId="0" xfId="0" applyFont="1" applyFill="1" applyAlignment="1">
      <alignment horizontal="center" vertical="center"/>
    </xf>
    <xf numFmtId="4" fontId="9" fillId="6" borderId="1" xfId="0" applyNumberFormat="1" applyFont="1" applyFill="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xf>
    <xf numFmtId="4" fontId="9" fillId="6" borderId="4" xfId="0" applyNumberFormat="1" applyFont="1" applyFill="1" applyBorder="1" applyAlignment="1">
      <alignment horizontal="center" vertical="center"/>
    </xf>
    <xf numFmtId="0" fontId="9" fillId="0" borderId="0" xfId="0" applyFont="1" applyAlignment="1">
      <alignment horizontal="center" vertical="center"/>
    </xf>
    <xf numFmtId="0" fontId="9" fillId="6" borderId="1"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4" fontId="7" fillId="0" borderId="4"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5" xfId="0" applyFont="1" applyBorder="1" applyAlignment="1">
      <alignment horizontal="center" vertical="center" wrapText="1"/>
    </xf>
    <xf numFmtId="0" fontId="9" fillId="7" borderId="1" xfId="0" applyFont="1" applyFill="1" applyBorder="1" applyAlignment="1">
      <alignment horizontal="center" vertical="top" wrapText="1"/>
    </xf>
    <xf numFmtId="0" fontId="13" fillId="0" borderId="0" xfId="0" applyFont="1" applyAlignment="1">
      <alignment horizontal="center" vertical="center"/>
    </xf>
    <xf numFmtId="4" fontId="3" fillId="0" borderId="10"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0" fontId="3" fillId="3" borderId="17" xfId="0" applyFont="1" applyFill="1" applyBorder="1" applyAlignment="1">
      <alignment vertical="top" wrapText="1"/>
    </xf>
    <xf numFmtId="0" fontId="0" fillId="0" borderId="13" xfId="0" applyBorder="1" applyAlignment="1">
      <alignment vertical="top"/>
    </xf>
    <xf numFmtId="0" fontId="6" fillId="2" borderId="0" xfId="0" applyFont="1" applyFill="1" applyAlignment="1">
      <alignment horizontal="left" vertical="top" wrapText="1"/>
    </xf>
    <xf numFmtId="0" fontId="3" fillId="3" borderId="1" xfId="0" applyFont="1" applyFill="1" applyBorder="1" applyAlignment="1">
      <alignment vertical="top"/>
    </xf>
    <xf numFmtId="0" fontId="0" fillId="0" borderId="1" xfId="0" applyBorder="1" applyAlignment="1">
      <alignment vertical="top"/>
    </xf>
    <xf numFmtId="0" fontId="2" fillId="0" borderId="23" xfId="0" applyFont="1" applyBorder="1" applyAlignment="1">
      <alignment horizontal="center" vertical="top"/>
    </xf>
    <xf numFmtId="0" fontId="2" fillId="0" borderId="4" xfId="0" applyFont="1" applyBorder="1" applyAlignment="1">
      <alignment horizontal="center" vertical="top"/>
    </xf>
    <xf numFmtId="0" fontId="3" fillId="6" borderId="17" xfId="0" applyFont="1" applyFill="1" applyBorder="1" applyAlignment="1">
      <alignment vertical="top" wrapText="1"/>
    </xf>
    <xf numFmtId="0" fontId="0" fillId="6" borderId="13" xfId="0" applyFill="1" applyBorder="1" applyAlignment="1">
      <alignment vertical="top"/>
    </xf>
    <xf numFmtId="0" fontId="6" fillId="5" borderId="0" xfId="0" applyFont="1" applyFill="1" applyAlignment="1">
      <alignment horizontal="left" vertical="top" wrapText="1"/>
    </xf>
    <xf numFmtId="0" fontId="6" fillId="2" borderId="3" xfId="0" applyFont="1" applyFill="1" applyBorder="1" applyAlignment="1">
      <alignment horizontal="left" vertical="top" wrapText="1"/>
    </xf>
    <xf numFmtId="0" fontId="3" fillId="3" borderId="4" xfId="0" applyFont="1" applyFill="1" applyBorder="1" applyAlignment="1">
      <alignment vertical="top"/>
    </xf>
    <xf numFmtId="0" fontId="0" fillId="0" borderId="6" xfId="0" applyBorder="1" applyAlignment="1">
      <alignment vertical="top"/>
    </xf>
  </cellXfs>
  <cellStyles count="3">
    <cellStyle name="Goed" xfId="2" builtinId="26"/>
    <cellStyle name="Komma" xfId="1" builtinId="3"/>
    <cellStyle name="Standaard" xfId="0" builtinId="0"/>
  </cellStyles>
  <dxfs count="0"/>
  <tableStyles count="0" defaultTableStyle="TableStyleMedium2" defaultPivotStyle="PivotStyleLight16"/>
  <colors>
    <mruColors>
      <color rgb="FFF1F1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6"/>
  <sheetViews>
    <sheetView showGridLines="0" tabSelected="1" zoomScaleNormal="100" workbookViewId="0">
      <pane ySplit="3" topLeftCell="A230" activePane="bottomLeft" state="frozen"/>
      <selection pane="bottomLeft" activeCell="I238" sqref="I238"/>
    </sheetView>
  </sheetViews>
  <sheetFormatPr defaultRowHeight="15" x14ac:dyDescent="0.25"/>
  <cols>
    <col min="1" max="1" width="5.42578125" style="1" bestFit="1" customWidth="1"/>
    <col min="2" max="2" width="83" style="1" customWidth="1"/>
    <col min="3" max="3" width="2" style="1" customWidth="1"/>
    <col min="4" max="4" width="10.5703125" style="22" customWidth="1"/>
    <col min="5" max="5" width="56.5703125" style="14" customWidth="1"/>
    <col min="6" max="6" width="14.140625" style="14" customWidth="1"/>
    <col min="7" max="7" width="10.140625" style="68" customWidth="1"/>
    <col min="8" max="8" width="10.5703125" style="68" customWidth="1"/>
    <col min="9" max="9" width="11.7109375" style="1" bestFit="1" customWidth="1"/>
    <col min="10" max="10" width="3.28515625" style="1" bestFit="1" customWidth="1"/>
    <col min="11" max="11" width="6" style="1" bestFit="1" customWidth="1"/>
    <col min="12" max="16384" width="9.140625" style="1"/>
  </cols>
  <sheetData>
    <row r="1" spans="1:9" x14ac:dyDescent="0.25">
      <c r="D1" s="2"/>
      <c r="E1" s="48"/>
      <c r="F1" s="48"/>
    </row>
    <row r="2" spans="1:9" ht="41.25" customHeight="1" x14ac:dyDescent="0.25">
      <c r="A2" s="44"/>
      <c r="B2" s="45" t="s">
        <v>0</v>
      </c>
      <c r="C2" s="174"/>
      <c r="D2" s="123"/>
      <c r="E2" s="124" t="s">
        <v>1</v>
      </c>
      <c r="F2" s="116" t="s">
        <v>480</v>
      </c>
      <c r="G2" s="167" t="s">
        <v>263</v>
      </c>
      <c r="H2" s="168"/>
    </row>
    <row r="3" spans="1:9" ht="269.25" customHeight="1" x14ac:dyDescent="0.25">
      <c r="A3" s="42"/>
      <c r="B3" s="4" t="s">
        <v>2</v>
      </c>
      <c r="C3" s="175"/>
      <c r="D3" s="5" t="s">
        <v>3</v>
      </c>
      <c r="E3" s="67" t="s">
        <v>4</v>
      </c>
      <c r="F3" s="67" t="s">
        <v>521</v>
      </c>
      <c r="G3" s="69" t="s">
        <v>261</v>
      </c>
      <c r="H3" s="69" t="s">
        <v>262</v>
      </c>
    </row>
    <row r="4" spans="1:9" s="6" customFormat="1" ht="15" customHeight="1" x14ac:dyDescent="0.25">
      <c r="A4" s="171" t="s">
        <v>5</v>
      </c>
      <c r="B4" s="171"/>
      <c r="C4" s="27"/>
      <c r="D4" s="27"/>
      <c r="E4" s="26"/>
      <c r="F4" s="26"/>
      <c r="G4" s="26"/>
      <c r="H4" s="26"/>
    </row>
    <row r="5" spans="1:9" s="6" customFormat="1" x14ac:dyDescent="0.25">
      <c r="A5" s="93"/>
      <c r="B5" s="93" t="s">
        <v>6</v>
      </c>
      <c r="C5" s="27"/>
      <c r="D5" s="27"/>
      <c r="E5" s="26"/>
      <c r="F5" s="26"/>
      <c r="G5" s="26"/>
      <c r="H5" s="26"/>
    </row>
    <row r="6" spans="1:9" s="6" customFormat="1" ht="60" x14ac:dyDescent="0.25">
      <c r="A6" s="63" t="s">
        <v>7</v>
      </c>
      <c r="B6" s="58" t="s">
        <v>8</v>
      </c>
      <c r="C6" s="80"/>
      <c r="D6" s="75">
        <v>6</v>
      </c>
      <c r="E6" s="74" t="s">
        <v>332</v>
      </c>
      <c r="F6" s="117">
        <v>5.95</v>
      </c>
      <c r="G6" s="118">
        <v>5190.8599999999997</v>
      </c>
      <c r="H6" s="118">
        <f t="shared" ref="H6:H19" si="0">G6*1.21</f>
        <v>6280.940599999999</v>
      </c>
    </row>
    <row r="7" spans="1:9" s="6" customFormat="1" ht="60" x14ac:dyDescent="0.25">
      <c r="A7" s="57" t="s">
        <v>9</v>
      </c>
      <c r="B7" s="58" t="s">
        <v>10</v>
      </c>
      <c r="C7" s="8"/>
      <c r="D7" s="9">
        <v>6</v>
      </c>
      <c r="E7" s="119" t="s">
        <v>273</v>
      </c>
      <c r="F7" s="119">
        <v>4.05</v>
      </c>
      <c r="G7" s="118">
        <v>1553.99</v>
      </c>
      <c r="H7" s="118">
        <f t="shared" si="0"/>
        <v>1880.3279</v>
      </c>
    </row>
    <row r="8" spans="1:9" s="6" customFormat="1" ht="60" x14ac:dyDescent="0.25">
      <c r="A8" s="57" t="s">
        <v>11</v>
      </c>
      <c r="B8" s="58" t="s">
        <v>12</v>
      </c>
      <c r="C8" s="8"/>
      <c r="D8" s="9">
        <v>6</v>
      </c>
      <c r="E8" s="119" t="s">
        <v>272</v>
      </c>
      <c r="F8" s="119">
        <v>4.05</v>
      </c>
      <c r="G8" s="118">
        <v>1835.96</v>
      </c>
      <c r="H8" s="118">
        <f t="shared" si="0"/>
        <v>2221.5115999999998</v>
      </c>
    </row>
    <row r="9" spans="1:9" s="6" customFormat="1" ht="60" x14ac:dyDescent="0.25">
      <c r="A9" s="57" t="s">
        <v>13</v>
      </c>
      <c r="B9" s="58" t="s">
        <v>14</v>
      </c>
      <c r="C9" s="46"/>
      <c r="D9" s="9">
        <v>10</v>
      </c>
      <c r="E9" s="119" t="s">
        <v>442</v>
      </c>
      <c r="F9" s="120">
        <v>6.6</v>
      </c>
      <c r="G9" s="118">
        <v>4058.74</v>
      </c>
      <c r="H9" s="118">
        <f t="shared" si="0"/>
        <v>4911.0753999999997</v>
      </c>
    </row>
    <row r="10" spans="1:9" s="6" customFormat="1" ht="60" x14ac:dyDescent="0.25">
      <c r="A10" s="63" t="s">
        <v>15</v>
      </c>
      <c r="B10" s="58" t="s">
        <v>16</v>
      </c>
      <c r="C10" s="46"/>
      <c r="D10" s="9">
        <v>10</v>
      </c>
      <c r="E10" s="119" t="s">
        <v>333</v>
      </c>
      <c r="F10" s="120">
        <v>6.4</v>
      </c>
      <c r="G10" s="118">
        <v>5003.1099999999997</v>
      </c>
      <c r="H10" s="118">
        <f t="shared" si="0"/>
        <v>6053.7630999999992</v>
      </c>
    </row>
    <row r="11" spans="1:9" s="6" customFormat="1" x14ac:dyDescent="0.25">
      <c r="A11" s="57" t="s">
        <v>17</v>
      </c>
      <c r="B11" s="58" t="s">
        <v>18</v>
      </c>
      <c r="C11" s="46"/>
      <c r="D11" s="9">
        <v>0.75</v>
      </c>
      <c r="E11" s="119" t="s">
        <v>334</v>
      </c>
      <c r="F11" s="120">
        <v>0.35</v>
      </c>
      <c r="G11" s="118">
        <v>28.13</v>
      </c>
      <c r="H11" s="118">
        <f t="shared" si="0"/>
        <v>34.037299999999995</v>
      </c>
    </row>
    <row r="12" spans="1:9" s="6" customFormat="1" ht="45" x14ac:dyDescent="0.25">
      <c r="A12" s="57" t="s">
        <v>19</v>
      </c>
      <c r="B12" s="58" t="s">
        <v>20</v>
      </c>
      <c r="C12" s="8"/>
      <c r="D12" s="9">
        <v>8</v>
      </c>
      <c r="E12" s="119" t="s">
        <v>335</v>
      </c>
      <c r="F12" s="121">
        <v>4.3499999999999996</v>
      </c>
      <c r="G12" s="118">
        <v>1819.37</v>
      </c>
      <c r="H12" s="118">
        <f t="shared" si="0"/>
        <v>2201.4376999999999</v>
      </c>
    </row>
    <row r="13" spans="1:9" s="6" customFormat="1" ht="45" x14ac:dyDescent="0.25">
      <c r="A13" s="57" t="s">
        <v>21</v>
      </c>
      <c r="B13" s="58" t="s">
        <v>22</v>
      </c>
      <c r="C13" s="8"/>
      <c r="D13" s="9">
        <v>8</v>
      </c>
      <c r="E13" s="119" t="s">
        <v>336</v>
      </c>
      <c r="F13" s="118">
        <v>4.6500000000000004</v>
      </c>
      <c r="G13" s="118">
        <v>859.62</v>
      </c>
      <c r="H13" s="118">
        <f t="shared" si="0"/>
        <v>1040.1402</v>
      </c>
    </row>
    <row r="14" spans="1:9" s="6" customFormat="1" x14ac:dyDescent="0.25">
      <c r="A14" s="57" t="s">
        <v>23</v>
      </c>
      <c r="B14" s="58" t="s">
        <v>24</v>
      </c>
      <c r="C14" s="8"/>
      <c r="D14" s="9">
        <v>0.75</v>
      </c>
      <c r="E14" s="133" t="s">
        <v>337</v>
      </c>
      <c r="F14" s="122">
        <v>0.7</v>
      </c>
      <c r="G14" s="118">
        <v>78.13</v>
      </c>
      <c r="H14" s="118">
        <f t="shared" si="0"/>
        <v>94.537299999999988</v>
      </c>
    </row>
    <row r="15" spans="1:9" s="6" customFormat="1" ht="45" x14ac:dyDescent="0.25">
      <c r="A15" s="57" t="s">
        <v>25</v>
      </c>
      <c r="B15" s="58" t="s">
        <v>26</v>
      </c>
      <c r="C15" s="8"/>
      <c r="D15" s="9">
        <v>2.5</v>
      </c>
      <c r="E15" s="119" t="s">
        <v>338</v>
      </c>
      <c r="F15" s="120">
        <v>1.55</v>
      </c>
      <c r="G15" s="118">
        <v>110.18</v>
      </c>
      <c r="H15" s="118">
        <f t="shared" si="0"/>
        <v>133.31780000000001</v>
      </c>
    </row>
    <row r="16" spans="1:9" s="6" customFormat="1" ht="30" x14ac:dyDescent="0.25">
      <c r="A16" s="63" t="s">
        <v>27</v>
      </c>
      <c r="B16" s="58" t="s">
        <v>28</v>
      </c>
      <c r="C16" s="8"/>
      <c r="D16" s="9">
        <v>2</v>
      </c>
      <c r="E16" s="119" t="s">
        <v>483</v>
      </c>
      <c r="F16" s="120">
        <v>1.5</v>
      </c>
      <c r="G16" s="118">
        <v>135</v>
      </c>
      <c r="H16" s="118">
        <f t="shared" si="0"/>
        <v>163.35</v>
      </c>
      <c r="I16" s="166"/>
    </row>
    <row r="17" spans="1:8" s="6" customFormat="1" ht="30" x14ac:dyDescent="0.25">
      <c r="A17" s="81" t="s">
        <v>274</v>
      </c>
      <c r="B17" s="58" t="s">
        <v>275</v>
      </c>
      <c r="C17" s="8"/>
      <c r="D17" s="82"/>
      <c r="E17" s="119" t="s">
        <v>339</v>
      </c>
      <c r="F17" s="120">
        <v>0.15</v>
      </c>
      <c r="G17" s="118">
        <v>8.57</v>
      </c>
      <c r="H17" s="118">
        <f t="shared" si="0"/>
        <v>10.3697</v>
      </c>
    </row>
    <row r="18" spans="1:8" s="6" customFormat="1" ht="30" x14ac:dyDescent="0.25">
      <c r="A18" s="81" t="s">
        <v>443</v>
      </c>
      <c r="B18" s="58" t="s">
        <v>481</v>
      </c>
      <c r="C18" s="8"/>
      <c r="D18" s="82"/>
      <c r="E18" s="119" t="s">
        <v>444</v>
      </c>
      <c r="F18" s="120">
        <v>3.5</v>
      </c>
      <c r="G18" s="118">
        <v>242.78</v>
      </c>
      <c r="H18" s="118">
        <f t="shared" si="0"/>
        <v>293.7638</v>
      </c>
    </row>
    <row r="19" spans="1:8" s="6" customFormat="1" ht="26.25" customHeight="1" x14ac:dyDescent="0.25">
      <c r="A19" s="81" t="s">
        <v>445</v>
      </c>
      <c r="B19" s="58" t="s">
        <v>482</v>
      </c>
      <c r="C19" s="8"/>
      <c r="D19" s="82"/>
      <c r="E19" s="119" t="s">
        <v>446</v>
      </c>
      <c r="F19" s="120">
        <v>1.1000000000000001</v>
      </c>
      <c r="G19" s="118">
        <v>69.62</v>
      </c>
      <c r="H19" s="118">
        <f t="shared" si="0"/>
        <v>84.240200000000002</v>
      </c>
    </row>
    <row r="20" spans="1:8" s="6" customFormat="1" x14ac:dyDescent="0.25">
      <c r="C20" s="8"/>
    </row>
    <row r="21" spans="1:8" s="6" customFormat="1" x14ac:dyDescent="0.25">
      <c r="A21" s="171" t="s">
        <v>29</v>
      </c>
      <c r="B21" s="171"/>
      <c r="C21" s="53"/>
      <c r="D21" s="25"/>
      <c r="E21" s="26"/>
      <c r="F21" s="26"/>
      <c r="G21" s="26"/>
      <c r="H21" s="26"/>
    </row>
    <row r="22" spans="1:8" s="6" customFormat="1" x14ac:dyDescent="0.25">
      <c r="A22" s="94"/>
      <c r="B22" s="94" t="s">
        <v>6</v>
      </c>
      <c r="C22" s="54"/>
      <c r="D22" s="25"/>
      <c r="E22" s="26"/>
      <c r="F22" s="26"/>
      <c r="G22" s="26"/>
      <c r="H22" s="26"/>
    </row>
    <row r="23" spans="1:8" s="6" customFormat="1" ht="30" x14ac:dyDescent="0.25">
      <c r="A23" s="57" t="s">
        <v>30</v>
      </c>
      <c r="B23" s="58" t="s">
        <v>31</v>
      </c>
      <c r="C23" s="46"/>
      <c r="D23" s="9">
        <v>0.75</v>
      </c>
      <c r="E23" s="119" t="s">
        <v>340</v>
      </c>
      <c r="F23" s="120">
        <v>0.5</v>
      </c>
      <c r="G23" s="118">
        <v>82.79</v>
      </c>
      <c r="H23" s="118">
        <f t="shared" ref="H23:H39" si="1">G23*1.21</f>
        <v>100.1759</v>
      </c>
    </row>
    <row r="24" spans="1:8" s="6" customFormat="1" ht="30" x14ac:dyDescent="0.25">
      <c r="A24" s="57" t="s">
        <v>32</v>
      </c>
      <c r="B24" s="58" t="s">
        <v>33</v>
      </c>
      <c r="C24" s="46"/>
      <c r="D24" s="9">
        <v>0.75</v>
      </c>
      <c r="E24" s="119" t="s">
        <v>341</v>
      </c>
      <c r="F24" s="120">
        <v>0.65</v>
      </c>
      <c r="G24" s="118">
        <v>139.41</v>
      </c>
      <c r="H24" s="118">
        <f t="shared" si="1"/>
        <v>168.68609999999998</v>
      </c>
    </row>
    <row r="25" spans="1:8" s="6" customFormat="1" ht="30" x14ac:dyDescent="0.25">
      <c r="A25" s="57" t="s">
        <v>34</v>
      </c>
      <c r="B25" s="58" t="s">
        <v>35</v>
      </c>
      <c r="C25" s="46"/>
      <c r="D25" s="9">
        <v>0.75</v>
      </c>
      <c r="E25" s="119" t="s">
        <v>342</v>
      </c>
      <c r="F25" s="120">
        <v>0.65</v>
      </c>
      <c r="G25" s="118">
        <v>218.63</v>
      </c>
      <c r="H25" s="118">
        <f t="shared" si="1"/>
        <v>264.54230000000001</v>
      </c>
    </row>
    <row r="26" spans="1:8" s="6" customFormat="1" ht="30" x14ac:dyDescent="0.25">
      <c r="A26" s="57" t="s">
        <v>36</v>
      </c>
      <c r="B26" s="58" t="s">
        <v>37</v>
      </c>
      <c r="C26" s="46"/>
      <c r="D26" s="9">
        <v>0.5</v>
      </c>
      <c r="E26" s="119" t="s">
        <v>343</v>
      </c>
      <c r="F26" s="120">
        <v>0.6</v>
      </c>
      <c r="G26" s="118">
        <v>58.87</v>
      </c>
      <c r="H26" s="118">
        <f t="shared" si="1"/>
        <v>71.232699999999994</v>
      </c>
    </row>
    <row r="27" spans="1:8" s="6" customFormat="1" ht="30" x14ac:dyDescent="0.25">
      <c r="A27" s="57" t="s">
        <v>38</v>
      </c>
      <c r="B27" s="58" t="s">
        <v>39</v>
      </c>
      <c r="C27" s="46"/>
      <c r="D27" s="9">
        <v>0.75</v>
      </c>
      <c r="E27" s="119" t="s">
        <v>344</v>
      </c>
      <c r="F27" s="120">
        <v>0.5</v>
      </c>
      <c r="G27" s="118">
        <v>97.76</v>
      </c>
      <c r="H27" s="118">
        <f t="shared" si="1"/>
        <v>118.28960000000001</v>
      </c>
    </row>
    <row r="28" spans="1:8" s="6" customFormat="1" ht="30" x14ac:dyDescent="0.25">
      <c r="A28" s="57" t="s">
        <v>40</v>
      </c>
      <c r="B28" s="58" t="s">
        <v>41</v>
      </c>
      <c r="C28" s="46"/>
      <c r="D28" s="9">
        <v>1</v>
      </c>
      <c r="E28" s="119" t="s">
        <v>345</v>
      </c>
      <c r="F28" s="120">
        <v>0.5</v>
      </c>
      <c r="G28" s="118">
        <v>153.71</v>
      </c>
      <c r="H28" s="118">
        <f t="shared" si="1"/>
        <v>185.98910000000001</v>
      </c>
    </row>
    <row r="29" spans="1:8" s="6" customFormat="1" ht="30" x14ac:dyDescent="0.25">
      <c r="A29" s="57" t="s">
        <v>42</v>
      </c>
      <c r="B29" s="58" t="s">
        <v>43</v>
      </c>
      <c r="C29" s="46"/>
      <c r="D29" s="9">
        <v>0.25</v>
      </c>
      <c r="E29" s="119" t="s">
        <v>346</v>
      </c>
      <c r="F29" s="120">
        <v>0.25</v>
      </c>
      <c r="G29" s="118">
        <v>87.26</v>
      </c>
      <c r="H29" s="118">
        <f t="shared" si="1"/>
        <v>105.58460000000001</v>
      </c>
    </row>
    <row r="30" spans="1:8" s="6" customFormat="1" ht="30" x14ac:dyDescent="0.25">
      <c r="A30" s="57" t="s">
        <v>44</v>
      </c>
      <c r="B30" s="58" t="s">
        <v>45</v>
      </c>
      <c r="C30" s="46"/>
      <c r="D30" s="9">
        <v>0.25</v>
      </c>
      <c r="E30" s="119" t="s">
        <v>347</v>
      </c>
      <c r="F30" s="120">
        <v>0.6</v>
      </c>
      <c r="G30" s="118">
        <v>90.7</v>
      </c>
      <c r="H30" s="118">
        <f t="shared" si="1"/>
        <v>109.747</v>
      </c>
    </row>
    <row r="31" spans="1:8" s="6" customFormat="1" ht="30" x14ac:dyDescent="0.25">
      <c r="A31" s="57" t="s">
        <v>46</v>
      </c>
      <c r="B31" s="58" t="s">
        <v>47</v>
      </c>
      <c r="C31" s="46"/>
      <c r="D31" s="9">
        <v>0.5</v>
      </c>
      <c r="E31" s="119" t="s">
        <v>447</v>
      </c>
      <c r="F31" s="120">
        <v>0.8</v>
      </c>
      <c r="G31" s="118">
        <v>186.45</v>
      </c>
      <c r="H31" s="118">
        <f t="shared" si="1"/>
        <v>225.60449999999997</v>
      </c>
    </row>
    <row r="32" spans="1:8" s="6" customFormat="1" ht="30" x14ac:dyDescent="0.25">
      <c r="A32" s="57" t="s">
        <v>48</v>
      </c>
      <c r="B32" s="58" t="s">
        <v>49</v>
      </c>
      <c r="C32" s="46"/>
      <c r="D32" s="9">
        <v>2</v>
      </c>
      <c r="E32" s="119" t="s">
        <v>348</v>
      </c>
      <c r="F32" s="120">
        <v>1.9</v>
      </c>
      <c r="G32" s="118">
        <v>156.36000000000001</v>
      </c>
      <c r="H32" s="118">
        <f t="shared" si="1"/>
        <v>189.19560000000001</v>
      </c>
    </row>
    <row r="33" spans="1:8" s="6" customFormat="1" ht="30" x14ac:dyDescent="0.25">
      <c r="A33" s="63" t="s">
        <v>50</v>
      </c>
      <c r="B33" s="58" t="s">
        <v>51</v>
      </c>
      <c r="C33" s="46"/>
      <c r="D33" s="9">
        <v>1.25</v>
      </c>
      <c r="E33" s="119" t="s">
        <v>349</v>
      </c>
      <c r="F33" s="120">
        <v>0.5</v>
      </c>
      <c r="G33" s="118">
        <v>274.67</v>
      </c>
      <c r="H33" s="118">
        <f t="shared" si="1"/>
        <v>332.35070000000002</v>
      </c>
    </row>
    <row r="34" spans="1:8" s="6" customFormat="1" ht="30" x14ac:dyDescent="0.25">
      <c r="A34" s="63" t="s">
        <v>52</v>
      </c>
      <c r="B34" s="58" t="s">
        <v>53</v>
      </c>
      <c r="C34" s="46"/>
      <c r="D34" s="9">
        <v>1.5</v>
      </c>
      <c r="E34" s="119" t="s">
        <v>350</v>
      </c>
      <c r="F34" s="120">
        <v>0.6</v>
      </c>
      <c r="G34" s="118">
        <v>381.34</v>
      </c>
      <c r="H34" s="118">
        <f t="shared" si="1"/>
        <v>461.42139999999995</v>
      </c>
    </row>
    <row r="35" spans="1:8" s="6" customFormat="1" ht="30" x14ac:dyDescent="0.25">
      <c r="A35" s="63" t="s">
        <v>54</v>
      </c>
      <c r="B35" s="58" t="s">
        <v>55</v>
      </c>
      <c r="C35" s="46"/>
      <c r="D35" s="9">
        <v>1.75</v>
      </c>
      <c r="E35" s="119" t="s">
        <v>351</v>
      </c>
      <c r="F35" s="120">
        <v>1</v>
      </c>
      <c r="G35" s="118">
        <v>664.23</v>
      </c>
      <c r="H35" s="118">
        <f t="shared" si="1"/>
        <v>803.7183</v>
      </c>
    </row>
    <row r="36" spans="1:8" s="6" customFormat="1" ht="30" x14ac:dyDescent="0.25">
      <c r="A36" s="63" t="s">
        <v>56</v>
      </c>
      <c r="B36" s="58" t="s">
        <v>448</v>
      </c>
      <c r="C36" s="46"/>
      <c r="D36" s="9">
        <v>1.25</v>
      </c>
      <c r="E36" s="119" t="s">
        <v>352</v>
      </c>
      <c r="F36" s="120">
        <v>1.5</v>
      </c>
      <c r="G36" s="118">
        <v>176.04</v>
      </c>
      <c r="H36" s="118">
        <f t="shared" si="1"/>
        <v>213.00839999999999</v>
      </c>
    </row>
    <row r="37" spans="1:8" s="6" customFormat="1" ht="31.5" customHeight="1" x14ac:dyDescent="0.25">
      <c r="A37" s="63" t="s">
        <v>57</v>
      </c>
      <c r="B37" s="58" t="s">
        <v>449</v>
      </c>
      <c r="C37" s="46"/>
      <c r="D37" s="9">
        <v>1.25</v>
      </c>
      <c r="E37" s="119" t="s">
        <v>353</v>
      </c>
      <c r="F37" s="120">
        <v>1</v>
      </c>
      <c r="G37" s="118">
        <v>260.38</v>
      </c>
      <c r="H37" s="118">
        <f t="shared" si="1"/>
        <v>315.0598</v>
      </c>
    </row>
    <row r="38" spans="1:8" s="6" customFormat="1" ht="30" x14ac:dyDescent="0.25">
      <c r="A38" s="63" t="s">
        <v>509</v>
      </c>
      <c r="B38" s="58" t="s">
        <v>484</v>
      </c>
      <c r="C38" s="46"/>
      <c r="D38" s="9"/>
      <c r="E38" s="119" t="s">
        <v>450</v>
      </c>
      <c r="F38" s="120">
        <v>1</v>
      </c>
      <c r="G38" s="118">
        <v>64.349999999999994</v>
      </c>
      <c r="H38" s="118">
        <f t="shared" si="1"/>
        <v>77.863499999999988</v>
      </c>
    </row>
    <row r="39" spans="1:8" s="6" customFormat="1" ht="45" x14ac:dyDescent="0.25">
      <c r="A39" s="63" t="s">
        <v>509</v>
      </c>
      <c r="B39" s="58" t="s">
        <v>485</v>
      </c>
      <c r="C39" s="46"/>
      <c r="D39" s="9"/>
      <c r="E39" s="119" t="s">
        <v>451</v>
      </c>
      <c r="F39" s="120">
        <v>0.65</v>
      </c>
      <c r="G39" s="118">
        <v>45.92</v>
      </c>
      <c r="H39" s="118">
        <f t="shared" si="1"/>
        <v>55.563200000000002</v>
      </c>
    </row>
    <row r="40" spans="1:8" s="6" customFormat="1" x14ac:dyDescent="0.25">
      <c r="C40" s="8"/>
      <c r="D40" s="11"/>
      <c r="E40" s="8"/>
      <c r="F40" s="8"/>
      <c r="G40" s="70"/>
      <c r="H40" s="70"/>
    </row>
    <row r="41" spans="1:8" s="6" customFormat="1" x14ac:dyDescent="0.25">
      <c r="A41" s="171" t="s">
        <v>487</v>
      </c>
      <c r="B41" s="171"/>
      <c r="C41" s="53"/>
      <c r="D41" s="30"/>
      <c r="E41" s="26"/>
      <c r="F41" s="26"/>
      <c r="G41" s="26"/>
      <c r="H41" s="26"/>
    </row>
    <row r="42" spans="1:8" s="6" customFormat="1" ht="15" customHeight="1" x14ac:dyDescent="0.25">
      <c r="A42" s="94"/>
      <c r="B42" s="94" t="s">
        <v>6</v>
      </c>
      <c r="C42" s="54"/>
      <c r="D42" s="30"/>
      <c r="E42" s="26"/>
      <c r="F42" s="26"/>
      <c r="G42" s="26"/>
      <c r="H42" s="26"/>
    </row>
    <row r="43" spans="1:8" s="6" customFormat="1" ht="92.25" customHeight="1" x14ac:dyDescent="0.25">
      <c r="A43" s="7"/>
      <c r="B43" s="95" t="s">
        <v>68</v>
      </c>
      <c r="C43" s="54"/>
      <c r="D43" s="11"/>
      <c r="E43" s="8"/>
      <c r="F43" s="8"/>
      <c r="G43" s="71"/>
      <c r="H43" s="71"/>
    </row>
    <row r="44" spans="1:8" s="6" customFormat="1" ht="15" customHeight="1" x14ac:dyDescent="0.25">
      <c r="A44" s="169" t="s">
        <v>486</v>
      </c>
      <c r="B44" s="170"/>
      <c r="C44" s="8"/>
      <c r="D44" s="52"/>
      <c r="E44" s="49"/>
      <c r="F44" s="49"/>
      <c r="G44" s="49"/>
      <c r="H44" s="49"/>
    </row>
    <row r="45" spans="1:8" s="6" customFormat="1" ht="30" x14ac:dyDescent="0.25">
      <c r="A45" s="57" t="s">
        <v>58</v>
      </c>
      <c r="B45" s="58" t="s">
        <v>59</v>
      </c>
      <c r="C45" s="46"/>
      <c r="D45" s="29">
        <v>1.75</v>
      </c>
      <c r="E45" s="117" t="s">
        <v>354</v>
      </c>
      <c r="F45" s="125">
        <v>0.85</v>
      </c>
      <c r="G45" s="118">
        <v>243.85</v>
      </c>
      <c r="H45" s="118">
        <f t="shared" ref="H45:H51" si="2">G45*1.21</f>
        <v>295.05849999999998</v>
      </c>
    </row>
    <row r="46" spans="1:8" s="6" customFormat="1" ht="15" customHeight="1" x14ac:dyDescent="0.25">
      <c r="A46" s="57" t="s">
        <v>60</v>
      </c>
      <c r="B46" s="58" t="s">
        <v>61</v>
      </c>
      <c r="C46" s="46"/>
      <c r="D46" s="9">
        <v>1.75</v>
      </c>
      <c r="E46" s="119" t="s">
        <v>355</v>
      </c>
      <c r="F46" s="120">
        <v>0.85</v>
      </c>
      <c r="G46" s="118">
        <v>318.73</v>
      </c>
      <c r="H46" s="118">
        <f t="shared" si="2"/>
        <v>385.66329999999999</v>
      </c>
    </row>
    <row r="47" spans="1:8" s="6" customFormat="1" ht="30" x14ac:dyDescent="0.25">
      <c r="A47" s="57" t="s">
        <v>62</v>
      </c>
      <c r="B47" s="58" t="s">
        <v>63</v>
      </c>
      <c r="C47" s="46"/>
      <c r="D47" s="9">
        <v>1.75</v>
      </c>
      <c r="E47" s="119" t="s">
        <v>356</v>
      </c>
      <c r="F47" s="120">
        <v>1</v>
      </c>
      <c r="G47" s="118">
        <v>414.94</v>
      </c>
      <c r="H47" s="118">
        <f t="shared" si="2"/>
        <v>502.07739999999995</v>
      </c>
    </row>
    <row r="48" spans="1:8" s="6" customFormat="1" ht="30" x14ac:dyDescent="0.25">
      <c r="A48" s="57" t="s">
        <v>64</v>
      </c>
      <c r="B48" s="58" t="s">
        <v>65</v>
      </c>
      <c r="C48" s="46"/>
      <c r="D48" s="9">
        <v>0.5</v>
      </c>
      <c r="E48" s="119" t="s">
        <v>357</v>
      </c>
      <c r="F48" s="120">
        <v>0.4</v>
      </c>
      <c r="G48" s="118">
        <v>141.55000000000001</v>
      </c>
      <c r="H48" s="118">
        <f t="shared" si="2"/>
        <v>171.27550000000002</v>
      </c>
    </row>
    <row r="49" spans="1:8" s="6" customFormat="1" ht="30" x14ac:dyDescent="0.25">
      <c r="A49" s="57" t="s">
        <v>66</v>
      </c>
      <c r="B49" s="58" t="s">
        <v>67</v>
      </c>
      <c r="C49" s="46"/>
      <c r="D49" s="9">
        <v>0.75</v>
      </c>
      <c r="E49" s="119" t="s">
        <v>358</v>
      </c>
      <c r="F49" s="120">
        <v>0.6</v>
      </c>
      <c r="G49" s="118">
        <v>125.1</v>
      </c>
      <c r="H49" s="118">
        <f t="shared" si="2"/>
        <v>151.37099999999998</v>
      </c>
    </row>
    <row r="50" spans="1:8" s="6" customFormat="1" ht="45" x14ac:dyDescent="0.25">
      <c r="A50" s="57" t="s">
        <v>452</v>
      </c>
      <c r="B50" s="58" t="s">
        <v>67</v>
      </c>
      <c r="C50" s="46"/>
      <c r="D50" s="9"/>
      <c r="E50" s="119" t="s">
        <v>453</v>
      </c>
      <c r="F50" s="120">
        <v>1.35</v>
      </c>
      <c r="G50" s="118">
        <v>82.78</v>
      </c>
      <c r="H50" s="118">
        <f t="shared" si="2"/>
        <v>100.16379999999999</v>
      </c>
    </row>
    <row r="51" spans="1:8" s="6" customFormat="1" ht="30" x14ac:dyDescent="0.25">
      <c r="A51" s="57" t="s">
        <v>454</v>
      </c>
      <c r="B51" s="58" t="s">
        <v>67</v>
      </c>
      <c r="C51" s="46"/>
      <c r="D51" s="9"/>
      <c r="E51" s="119" t="s">
        <v>455</v>
      </c>
      <c r="F51" s="120">
        <v>0.65</v>
      </c>
      <c r="G51" s="118">
        <v>45.92</v>
      </c>
      <c r="H51" s="118">
        <f t="shared" si="2"/>
        <v>55.563200000000002</v>
      </c>
    </row>
    <row r="52" spans="1:8" s="6" customFormat="1" ht="15" customHeight="1" x14ac:dyDescent="0.25">
      <c r="A52" s="169" t="s">
        <v>69</v>
      </c>
      <c r="B52" s="170"/>
      <c r="C52" s="8"/>
      <c r="D52" s="52"/>
      <c r="E52" s="49"/>
      <c r="F52" s="49"/>
      <c r="G52" s="49"/>
      <c r="H52" s="49"/>
    </row>
    <row r="53" spans="1:8" s="6" customFormat="1" ht="45" x14ac:dyDescent="0.25">
      <c r="A53" s="63" t="s">
        <v>488</v>
      </c>
      <c r="B53" s="58" t="s">
        <v>70</v>
      </c>
      <c r="C53" s="46"/>
      <c r="D53" s="9">
        <v>40</v>
      </c>
      <c r="E53" s="119" t="s">
        <v>359</v>
      </c>
      <c r="F53" s="120">
        <v>24.7</v>
      </c>
      <c r="G53" s="118">
        <v>2633.52</v>
      </c>
      <c r="H53" s="118">
        <f t="shared" ref="H53:H57" si="3">G53*1.21</f>
        <v>3186.5591999999997</v>
      </c>
    </row>
    <row r="54" spans="1:8" s="73" customFormat="1" ht="45" x14ac:dyDescent="0.25">
      <c r="A54" s="63" t="s">
        <v>489</v>
      </c>
      <c r="B54" s="58" t="s">
        <v>278</v>
      </c>
      <c r="C54" s="46"/>
      <c r="D54" s="9"/>
      <c r="E54" s="119" t="s">
        <v>360</v>
      </c>
      <c r="F54" s="120">
        <v>23.3</v>
      </c>
      <c r="G54" s="118">
        <v>2858.18</v>
      </c>
      <c r="H54" s="118">
        <f t="shared" si="3"/>
        <v>3458.3977999999997</v>
      </c>
    </row>
    <row r="55" spans="1:8" s="6" customFormat="1" ht="30" x14ac:dyDescent="0.25">
      <c r="A55" s="63" t="s">
        <v>490</v>
      </c>
      <c r="B55" s="58" t="s">
        <v>71</v>
      </c>
      <c r="C55" s="46"/>
      <c r="D55" s="9">
        <v>30</v>
      </c>
      <c r="E55" s="126" t="s">
        <v>361</v>
      </c>
      <c r="F55" s="99">
        <v>18.5</v>
      </c>
      <c r="G55" s="118">
        <v>1677.25</v>
      </c>
      <c r="H55" s="118">
        <f t="shared" si="3"/>
        <v>2029.4724999999999</v>
      </c>
    </row>
    <row r="56" spans="1:8" s="6" customFormat="1" ht="30" x14ac:dyDescent="0.25">
      <c r="A56" s="63" t="s">
        <v>491</v>
      </c>
      <c r="B56" s="58" t="s">
        <v>510</v>
      </c>
      <c r="C56" s="46"/>
      <c r="D56" s="9"/>
      <c r="E56" s="126" t="s">
        <v>362</v>
      </c>
      <c r="F56" s="99">
        <v>14.4</v>
      </c>
      <c r="G56" s="118">
        <v>1681.59</v>
      </c>
      <c r="H56" s="118">
        <f t="shared" si="3"/>
        <v>2034.7238999999997</v>
      </c>
    </row>
    <row r="57" spans="1:8" s="6" customFormat="1" ht="30" x14ac:dyDescent="0.25">
      <c r="A57" s="57" t="s">
        <v>492</v>
      </c>
      <c r="B57" s="96" t="s">
        <v>282</v>
      </c>
      <c r="C57" s="46"/>
      <c r="D57" s="97">
        <v>6</v>
      </c>
      <c r="E57" s="127" t="s">
        <v>363</v>
      </c>
      <c r="F57" s="128">
        <v>5.25</v>
      </c>
      <c r="G57" s="118">
        <v>495.15</v>
      </c>
      <c r="H57" s="118">
        <f t="shared" si="3"/>
        <v>599.13149999999996</v>
      </c>
    </row>
    <row r="58" spans="1:8" s="6" customFormat="1" x14ac:dyDescent="0.25">
      <c r="A58" s="176" t="s">
        <v>72</v>
      </c>
      <c r="B58" s="177"/>
      <c r="C58" s="8"/>
      <c r="D58" s="39"/>
      <c r="E58" s="35"/>
      <c r="F58" s="98"/>
      <c r="G58" s="49"/>
      <c r="H58" s="49"/>
    </row>
    <row r="59" spans="1:8" s="6" customFormat="1" ht="30" x14ac:dyDescent="0.25">
      <c r="A59" s="63" t="s">
        <v>493</v>
      </c>
      <c r="B59" s="58" t="s">
        <v>73</v>
      </c>
      <c r="C59" s="46"/>
      <c r="D59" s="29">
        <v>3</v>
      </c>
      <c r="E59" s="117" t="s">
        <v>364</v>
      </c>
      <c r="F59" s="125">
        <v>3.3</v>
      </c>
      <c r="G59" s="118">
        <v>315.49</v>
      </c>
      <c r="H59" s="118">
        <f t="shared" ref="H59:H63" si="4">G59*1.21</f>
        <v>381.74290000000002</v>
      </c>
    </row>
    <row r="60" spans="1:8" s="6" customFormat="1" ht="30" x14ac:dyDescent="0.25">
      <c r="A60" s="63" t="s">
        <v>494</v>
      </c>
      <c r="B60" s="58" t="s">
        <v>74</v>
      </c>
      <c r="C60" s="74"/>
      <c r="D60" s="75">
        <v>7</v>
      </c>
      <c r="E60" s="117" t="s">
        <v>365</v>
      </c>
      <c r="F60" s="120">
        <v>6.2</v>
      </c>
      <c r="G60" s="118">
        <v>539.59</v>
      </c>
      <c r="H60" s="118">
        <f t="shared" si="4"/>
        <v>652.90390000000002</v>
      </c>
    </row>
    <row r="61" spans="1:8" s="6" customFormat="1" ht="30" x14ac:dyDescent="0.25">
      <c r="A61" s="57" t="s">
        <v>495</v>
      </c>
      <c r="B61" s="58" t="s">
        <v>269</v>
      </c>
      <c r="C61" s="46"/>
      <c r="D61" s="9">
        <v>3</v>
      </c>
      <c r="E61" s="117" t="s">
        <v>366</v>
      </c>
      <c r="F61" s="125">
        <v>3.2</v>
      </c>
      <c r="G61" s="118">
        <v>309.38</v>
      </c>
      <c r="H61" s="118">
        <f t="shared" si="4"/>
        <v>374.34979999999996</v>
      </c>
    </row>
    <row r="62" spans="1:8" s="6" customFormat="1" ht="30" x14ac:dyDescent="0.25">
      <c r="A62" s="57" t="s">
        <v>496</v>
      </c>
      <c r="B62" s="61" t="s">
        <v>75</v>
      </c>
      <c r="C62" s="46"/>
      <c r="D62" s="9">
        <v>7</v>
      </c>
      <c r="E62" s="117" t="s">
        <v>367</v>
      </c>
      <c r="F62" s="125">
        <v>5.2</v>
      </c>
      <c r="G62" s="118">
        <v>465.58</v>
      </c>
      <c r="H62" s="118">
        <f t="shared" si="4"/>
        <v>563.35179999999991</v>
      </c>
    </row>
    <row r="63" spans="1:8" s="6" customFormat="1" ht="30" x14ac:dyDescent="0.25">
      <c r="A63" s="57" t="s">
        <v>497</v>
      </c>
      <c r="B63" s="58" t="s">
        <v>76</v>
      </c>
      <c r="C63" s="46"/>
      <c r="D63" s="9">
        <v>7</v>
      </c>
      <c r="E63" s="117" t="s">
        <v>456</v>
      </c>
      <c r="F63" s="125">
        <v>5.35</v>
      </c>
      <c r="G63" s="118">
        <v>628.46</v>
      </c>
      <c r="H63" s="118">
        <f t="shared" si="4"/>
        <v>760.4366</v>
      </c>
    </row>
    <row r="64" spans="1:8" s="6" customFormat="1" ht="45" x14ac:dyDescent="0.25">
      <c r="A64" s="57" t="s">
        <v>498</v>
      </c>
      <c r="B64" s="58" t="s">
        <v>77</v>
      </c>
      <c r="C64" s="46"/>
      <c r="D64" s="9">
        <v>4</v>
      </c>
      <c r="E64" s="119" t="s">
        <v>368</v>
      </c>
      <c r="F64" s="119">
        <v>3.15</v>
      </c>
      <c r="G64" s="118">
        <v>775.87</v>
      </c>
      <c r="H64" s="118">
        <f>G64*1.21</f>
        <v>938.80269999999996</v>
      </c>
    </row>
    <row r="65" spans="1:12" s="6" customFormat="1" ht="15" customHeight="1" x14ac:dyDescent="0.25">
      <c r="A65" s="57" t="s">
        <v>499</v>
      </c>
      <c r="B65" s="58" t="s">
        <v>78</v>
      </c>
      <c r="C65" s="46"/>
      <c r="D65" s="9">
        <v>7</v>
      </c>
      <c r="E65" s="119" t="s">
        <v>369</v>
      </c>
      <c r="F65" s="119">
        <v>5.25</v>
      </c>
      <c r="G65" s="118">
        <v>962.21</v>
      </c>
      <c r="H65" s="118">
        <f>G65*1.21</f>
        <v>1164.2741000000001</v>
      </c>
    </row>
    <row r="66" spans="1:12" s="6" customFormat="1" ht="45" x14ac:dyDescent="0.25">
      <c r="A66" s="63" t="s">
        <v>500</v>
      </c>
      <c r="B66" s="58" t="s">
        <v>79</v>
      </c>
      <c r="C66" s="46"/>
      <c r="D66" s="9">
        <v>5</v>
      </c>
      <c r="E66" s="119" t="s">
        <v>370</v>
      </c>
      <c r="F66" s="120">
        <v>4.8</v>
      </c>
      <c r="G66" s="118">
        <v>1055.02</v>
      </c>
      <c r="H66" s="118">
        <f>G66*1.21</f>
        <v>1276.5742</v>
      </c>
    </row>
    <row r="67" spans="1:12" s="6" customFormat="1" ht="30" x14ac:dyDescent="0.25">
      <c r="A67" s="63" t="s">
        <v>501</v>
      </c>
      <c r="B67" s="58" t="s">
        <v>80</v>
      </c>
      <c r="C67" s="46"/>
      <c r="D67" s="9">
        <v>3</v>
      </c>
      <c r="E67" s="119" t="s">
        <v>371</v>
      </c>
      <c r="F67" s="120">
        <v>2.1</v>
      </c>
      <c r="G67" s="118">
        <v>165.36</v>
      </c>
      <c r="H67" s="118">
        <v>177.91</v>
      </c>
    </row>
    <row r="68" spans="1:12" s="6" customFormat="1" ht="15" customHeight="1" x14ac:dyDescent="0.25">
      <c r="A68" s="63" t="s">
        <v>502</v>
      </c>
      <c r="B68" s="58" t="s">
        <v>81</v>
      </c>
      <c r="C68" s="46"/>
      <c r="D68" s="9">
        <v>8</v>
      </c>
      <c r="E68" s="119" t="s">
        <v>372</v>
      </c>
      <c r="F68" s="120">
        <v>3.2</v>
      </c>
      <c r="G68" s="118">
        <v>3613.3</v>
      </c>
      <c r="H68" s="118">
        <f>G68*1.21</f>
        <v>4372.0929999999998</v>
      </c>
    </row>
    <row r="69" spans="1:12" s="6" customFormat="1" ht="45" x14ac:dyDescent="0.25">
      <c r="A69" s="57" t="s">
        <v>503</v>
      </c>
      <c r="B69" s="58" t="s">
        <v>82</v>
      </c>
      <c r="C69" s="46"/>
      <c r="D69" s="9">
        <v>1.75</v>
      </c>
      <c r="E69" s="119" t="s">
        <v>373</v>
      </c>
      <c r="F69" s="120">
        <v>0.75</v>
      </c>
      <c r="G69" s="118">
        <v>277.36</v>
      </c>
      <c r="H69" s="118">
        <f>G69*1.21</f>
        <v>335.60559999999998</v>
      </c>
    </row>
    <row r="70" spans="1:12" s="6" customFormat="1" ht="45" x14ac:dyDescent="0.25">
      <c r="A70" s="57" t="s">
        <v>504</v>
      </c>
      <c r="B70" s="58" t="s">
        <v>505</v>
      </c>
      <c r="C70" s="46"/>
      <c r="D70" s="9"/>
      <c r="E70" s="119" t="s">
        <v>457</v>
      </c>
      <c r="F70" s="120">
        <v>2.5</v>
      </c>
      <c r="G70" s="118">
        <v>201.83</v>
      </c>
      <c r="H70" s="118">
        <f>G70*1.21</f>
        <v>244.21430000000001</v>
      </c>
    </row>
    <row r="71" spans="1:12" s="6" customFormat="1" x14ac:dyDescent="0.25">
      <c r="B71" s="129"/>
      <c r="C71" s="46"/>
      <c r="D71" s="9"/>
      <c r="E71" s="130"/>
      <c r="F71" s="131"/>
      <c r="G71" s="132"/>
      <c r="H71" s="132"/>
    </row>
    <row r="72" spans="1:12" s="6" customFormat="1" x14ac:dyDescent="0.25">
      <c r="A72" s="179" t="s">
        <v>526</v>
      </c>
      <c r="B72" s="179"/>
      <c r="C72" s="1"/>
      <c r="D72" s="18"/>
      <c r="E72" s="66"/>
      <c r="F72" s="66"/>
      <c r="G72" s="66"/>
      <c r="H72" s="66"/>
    </row>
    <row r="73" spans="1:12" s="6" customFormat="1" ht="30" x14ac:dyDescent="0.25">
      <c r="A73" s="77" t="s">
        <v>527</v>
      </c>
      <c r="B73" s="77" t="s">
        <v>284</v>
      </c>
      <c r="C73" s="56"/>
      <c r="D73" s="55"/>
      <c r="E73" s="134" t="s">
        <v>310</v>
      </c>
      <c r="F73" s="135">
        <v>4</v>
      </c>
      <c r="G73" s="135">
        <v>2438.1</v>
      </c>
      <c r="H73" s="136">
        <f t="shared" ref="H73:H82" si="5">G73*1.21</f>
        <v>2950.1009999999997</v>
      </c>
    </row>
    <row r="74" spans="1:12" s="6" customFormat="1" ht="30" x14ac:dyDescent="0.25">
      <c r="A74" s="77" t="s">
        <v>528</v>
      </c>
      <c r="B74" s="77" t="s">
        <v>285</v>
      </c>
      <c r="C74" s="76"/>
      <c r="D74" s="55"/>
      <c r="E74" s="134" t="s">
        <v>311</v>
      </c>
      <c r="F74" s="135">
        <v>4</v>
      </c>
      <c r="G74" s="135">
        <v>2587.9</v>
      </c>
      <c r="H74" s="136">
        <f t="shared" si="5"/>
        <v>3131.3589999999999</v>
      </c>
      <c r="I74" s="85"/>
      <c r="L74" s="84"/>
    </row>
    <row r="75" spans="1:12" s="6" customFormat="1" ht="30" x14ac:dyDescent="0.25">
      <c r="A75" s="77" t="s">
        <v>529</v>
      </c>
      <c r="B75" s="77" t="s">
        <v>286</v>
      </c>
      <c r="C75" s="76"/>
      <c r="D75" s="55"/>
      <c r="E75" s="134" t="s">
        <v>312</v>
      </c>
      <c r="F75" s="135">
        <v>4</v>
      </c>
      <c r="G75" s="135">
        <v>3271.8</v>
      </c>
      <c r="H75" s="136">
        <f t="shared" si="5"/>
        <v>3958.8780000000002</v>
      </c>
      <c r="I75" s="85"/>
      <c r="L75" s="84"/>
    </row>
    <row r="76" spans="1:12" s="6" customFormat="1" ht="30" x14ac:dyDescent="0.25">
      <c r="A76" s="77" t="s">
        <v>530</v>
      </c>
      <c r="B76" s="77" t="s">
        <v>287</v>
      </c>
      <c r="C76" s="76"/>
      <c r="D76" s="55"/>
      <c r="E76" s="134" t="s">
        <v>313</v>
      </c>
      <c r="F76" s="135">
        <v>4</v>
      </c>
      <c r="G76" s="135">
        <v>3659.04</v>
      </c>
      <c r="H76" s="136">
        <f t="shared" si="5"/>
        <v>4427.4384</v>
      </c>
      <c r="I76" s="85"/>
      <c r="L76" s="84"/>
    </row>
    <row r="77" spans="1:12" s="6" customFormat="1" ht="30" x14ac:dyDescent="0.25">
      <c r="A77" s="77" t="s">
        <v>531</v>
      </c>
      <c r="B77" s="77" t="s">
        <v>288</v>
      </c>
      <c r="C77" s="76"/>
      <c r="D77" s="55"/>
      <c r="E77" s="134" t="s">
        <v>314</v>
      </c>
      <c r="F77" s="135">
        <v>4</v>
      </c>
      <c r="G77" s="135">
        <v>2539.6</v>
      </c>
      <c r="H77" s="136">
        <f t="shared" si="5"/>
        <v>3072.9159999999997</v>
      </c>
      <c r="I77" s="85"/>
      <c r="L77" s="84"/>
    </row>
    <row r="78" spans="1:12" s="6" customFormat="1" ht="30" x14ac:dyDescent="0.25">
      <c r="A78" s="77" t="s">
        <v>532</v>
      </c>
      <c r="B78" s="77" t="s">
        <v>289</v>
      </c>
      <c r="C78" s="76"/>
      <c r="D78" s="55"/>
      <c r="E78" s="134" t="s">
        <v>315</v>
      </c>
      <c r="F78" s="135">
        <v>4</v>
      </c>
      <c r="G78" s="135">
        <v>2573.9</v>
      </c>
      <c r="H78" s="136">
        <f t="shared" si="5"/>
        <v>3114.4189999999999</v>
      </c>
      <c r="I78" s="85"/>
      <c r="L78" s="84"/>
    </row>
    <row r="79" spans="1:12" s="6" customFormat="1" ht="30" x14ac:dyDescent="0.25">
      <c r="A79" s="77" t="s">
        <v>533</v>
      </c>
      <c r="B79" s="77" t="s">
        <v>290</v>
      </c>
      <c r="C79" s="76"/>
      <c r="D79" s="55"/>
      <c r="E79" s="134" t="s">
        <v>316</v>
      </c>
      <c r="F79" s="135">
        <v>4</v>
      </c>
      <c r="G79" s="135">
        <v>3306</v>
      </c>
      <c r="H79" s="136">
        <f t="shared" si="5"/>
        <v>4000.2599999999998</v>
      </c>
      <c r="I79" s="85"/>
      <c r="L79" s="84"/>
    </row>
    <row r="80" spans="1:12" s="6" customFormat="1" ht="45" x14ac:dyDescent="0.25">
      <c r="A80" s="77" t="s">
        <v>534</v>
      </c>
      <c r="B80" s="77" t="s">
        <v>291</v>
      </c>
      <c r="C80" s="76"/>
      <c r="D80" s="55"/>
      <c r="E80" s="134" t="s">
        <v>317</v>
      </c>
      <c r="F80" s="135">
        <v>4</v>
      </c>
      <c r="G80" s="135">
        <v>4160.88</v>
      </c>
      <c r="H80" s="136">
        <f t="shared" si="5"/>
        <v>5034.6647999999996</v>
      </c>
      <c r="I80" s="85"/>
      <c r="L80" s="84"/>
    </row>
    <row r="81" spans="1:12" s="6" customFormat="1" ht="45" x14ac:dyDescent="0.25">
      <c r="A81" s="77" t="s">
        <v>535</v>
      </c>
      <c r="B81" s="77" t="s">
        <v>292</v>
      </c>
      <c r="C81" s="76"/>
      <c r="D81" s="55"/>
      <c r="E81" s="134" t="s">
        <v>318</v>
      </c>
      <c r="F81" s="135">
        <v>4</v>
      </c>
      <c r="G81" s="135">
        <v>1732.36</v>
      </c>
      <c r="H81" s="136">
        <f t="shared" si="5"/>
        <v>2096.1555999999996</v>
      </c>
      <c r="I81" s="85"/>
      <c r="L81" s="84"/>
    </row>
    <row r="82" spans="1:12" s="6" customFormat="1" ht="45" x14ac:dyDescent="0.25">
      <c r="A82" s="77" t="s">
        <v>536</v>
      </c>
      <c r="B82" s="77" t="s">
        <v>293</v>
      </c>
      <c r="C82" s="76"/>
      <c r="D82" s="55"/>
      <c r="E82" s="134" t="s">
        <v>319</v>
      </c>
      <c r="F82" s="135">
        <v>4</v>
      </c>
      <c r="G82" s="135">
        <v>4810.74</v>
      </c>
      <c r="H82" s="136">
        <f t="shared" si="5"/>
        <v>5820.9953999999998</v>
      </c>
      <c r="I82" s="85"/>
      <c r="L82" s="84"/>
    </row>
    <row r="83" spans="1:12" s="6" customFormat="1" x14ac:dyDescent="0.25">
      <c r="A83" s="56"/>
      <c r="B83" s="76"/>
      <c r="C83" s="76"/>
      <c r="D83" s="56"/>
      <c r="E83" s="87"/>
      <c r="F83" s="88"/>
      <c r="G83" s="88"/>
      <c r="H83" s="89"/>
      <c r="I83" s="85"/>
      <c r="L83" s="84"/>
    </row>
    <row r="84" spans="1:12" s="6" customFormat="1" x14ac:dyDescent="0.25">
      <c r="A84" s="171" t="s">
        <v>537</v>
      </c>
      <c r="B84" s="171"/>
      <c r="C84" s="76"/>
      <c r="D84" s="1"/>
      <c r="E84" s="72"/>
      <c r="F84" s="14"/>
      <c r="G84" s="14"/>
      <c r="H84" s="14"/>
    </row>
    <row r="85" spans="1:12" s="6" customFormat="1" ht="30" x14ac:dyDescent="0.25">
      <c r="A85" s="77" t="s">
        <v>538</v>
      </c>
      <c r="B85" s="77" t="s">
        <v>294</v>
      </c>
      <c r="C85" s="90"/>
      <c r="D85" s="55"/>
      <c r="E85" s="134" t="s">
        <v>320</v>
      </c>
      <c r="F85" s="135">
        <v>0.15</v>
      </c>
      <c r="G85" s="135">
        <v>269.5</v>
      </c>
      <c r="H85" s="136">
        <f t="shared" ref="H85:H99" si="6">G85*1.21</f>
        <v>326.09499999999997</v>
      </c>
    </row>
    <row r="86" spans="1:12" s="6" customFormat="1" ht="30" x14ac:dyDescent="0.25">
      <c r="A86" s="77" t="s">
        <v>539</v>
      </c>
      <c r="B86" s="77" t="s">
        <v>295</v>
      </c>
      <c r="C86" s="76"/>
      <c r="D86" s="55"/>
      <c r="E86" s="134" t="s">
        <v>321</v>
      </c>
      <c r="F86" s="135">
        <v>0.15</v>
      </c>
      <c r="G86" s="135">
        <v>269.5</v>
      </c>
      <c r="H86" s="136">
        <f t="shared" si="6"/>
        <v>326.09499999999997</v>
      </c>
    </row>
    <row r="87" spans="1:12" s="6" customFormat="1" ht="30" x14ac:dyDescent="0.25">
      <c r="A87" s="77" t="s">
        <v>540</v>
      </c>
      <c r="B87" s="77" t="s">
        <v>296</v>
      </c>
      <c r="C87" s="76"/>
      <c r="D87" s="55"/>
      <c r="E87" s="134" t="s">
        <v>322</v>
      </c>
      <c r="F87" s="135">
        <v>0.15</v>
      </c>
      <c r="G87" s="135">
        <v>290</v>
      </c>
      <c r="H87" s="136">
        <f t="shared" si="6"/>
        <v>350.9</v>
      </c>
    </row>
    <row r="88" spans="1:12" s="6" customFormat="1" ht="30" x14ac:dyDescent="0.25">
      <c r="A88" s="77" t="s">
        <v>541</v>
      </c>
      <c r="B88" s="77" t="s">
        <v>297</v>
      </c>
      <c r="C88" s="76"/>
      <c r="D88" s="55"/>
      <c r="E88" s="134" t="s">
        <v>323</v>
      </c>
      <c r="F88" s="135">
        <v>0.15</v>
      </c>
      <c r="G88" s="135">
        <v>265</v>
      </c>
      <c r="H88" s="136">
        <f t="shared" si="6"/>
        <v>320.64999999999998</v>
      </c>
    </row>
    <row r="89" spans="1:12" ht="30" x14ac:dyDescent="0.25">
      <c r="A89" s="77" t="s">
        <v>542</v>
      </c>
      <c r="B89" s="77" t="s">
        <v>298</v>
      </c>
      <c r="C89" s="76"/>
      <c r="D89" s="55"/>
      <c r="E89" s="134" t="s">
        <v>324</v>
      </c>
      <c r="F89" s="135">
        <v>0.15</v>
      </c>
      <c r="G89" s="135">
        <v>265</v>
      </c>
      <c r="H89" s="136">
        <f t="shared" si="6"/>
        <v>320.64999999999998</v>
      </c>
    </row>
    <row r="90" spans="1:12" ht="30" x14ac:dyDescent="0.25">
      <c r="A90" s="77" t="s">
        <v>543</v>
      </c>
      <c r="B90" s="77" t="s">
        <v>299</v>
      </c>
      <c r="C90" s="76"/>
      <c r="D90" s="55"/>
      <c r="E90" s="134" t="s">
        <v>325</v>
      </c>
      <c r="F90" s="135">
        <v>0.15</v>
      </c>
      <c r="G90" s="135">
        <v>289</v>
      </c>
      <c r="H90" s="136">
        <f t="shared" si="6"/>
        <v>349.69</v>
      </c>
    </row>
    <row r="91" spans="1:12" ht="30" x14ac:dyDescent="0.25">
      <c r="A91" s="77" t="s">
        <v>544</v>
      </c>
      <c r="B91" s="77" t="s">
        <v>300</v>
      </c>
      <c r="C91" s="76"/>
      <c r="D91" s="55"/>
      <c r="E91" s="134" t="s">
        <v>326</v>
      </c>
      <c r="F91" s="135">
        <v>0</v>
      </c>
      <c r="G91" s="135">
        <v>417.25</v>
      </c>
      <c r="H91" s="136">
        <f t="shared" si="6"/>
        <v>504.8725</v>
      </c>
    </row>
    <row r="92" spans="1:12" ht="30" x14ac:dyDescent="0.25">
      <c r="A92" s="77" t="s">
        <v>545</v>
      </c>
      <c r="B92" s="77" t="s">
        <v>301</v>
      </c>
      <c r="C92" s="76"/>
      <c r="D92" s="55"/>
      <c r="E92" s="134" t="s">
        <v>327</v>
      </c>
      <c r="F92" s="135">
        <v>0.15</v>
      </c>
      <c r="G92" s="135">
        <v>310.5</v>
      </c>
      <c r="H92" s="136">
        <f t="shared" si="6"/>
        <v>375.70499999999998</v>
      </c>
    </row>
    <row r="93" spans="1:12" ht="30" x14ac:dyDescent="0.25">
      <c r="A93" s="77" t="s">
        <v>546</v>
      </c>
      <c r="B93" s="77" t="s">
        <v>302</v>
      </c>
      <c r="C93" s="76"/>
      <c r="D93" s="55"/>
      <c r="E93" s="134" t="s">
        <v>328</v>
      </c>
      <c r="F93" s="135">
        <v>0.15</v>
      </c>
      <c r="G93" s="135">
        <v>604</v>
      </c>
      <c r="H93" s="136">
        <f t="shared" si="6"/>
        <v>730.84</v>
      </c>
    </row>
    <row r="94" spans="1:12" ht="30" x14ac:dyDescent="0.25">
      <c r="A94" s="77" t="s">
        <v>547</v>
      </c>
      <c r="B94" s="77" t="s">
        <v>303</v>
      </c>
      <c r="C94" s="76"/>
      <c r="D94" s="55"/>
      <c r="E94" s="134" t="s">
        <v>303</v>
      </c>
      <c r="F94" s="135">
        <v>0.15</v>
      </c>
      <c r="G94" s="135">
        <v>1334</v>
      </c>
      <c r="H94" s="136">
        <f t="shared" si="6"/>
        <v>1614.1399999999999</v>
      </c>
    </row>
    <row r="95" spans="1:12" ht="30" x14ac:dyDescent="0.25">
      <c r="A95" s="77" t="s">
        <v>548</v>
      </c>
      <c r="B95" s="77" t="s">
        <v>304</v>
      </c>
      <c r="C95" s="76"/>
      <c r="D95" s="55"/>
      <c r="E95" s="134" t="s">
        <v>329</v>
      </c>
      <c r="F95" s="135">
        <v>0.15</v>
      </c>
      <c r="G95" s="135">
        <v>1334</v>
      </c>
      <c r="H95" s="136">
        <f t="shared" si="6"/>
        <v>1614.1399999999999</v>
      </c>
    </row>
    <row r="96" spans="1:12" ht="30" x14ac:dyDescent="0.25">
      <c r="A96" s="77" t="s">
        <v>549</v>
      </c>
      <c r="B96" s="165" t="s">
        <v>525</v>
      </c>
      <c r="C96" s="76"/>
      <c r="D96" s="55"/>
      <c r="E96" s="134" t="s">
        <v>330</v>
      </c>
      <c r="F96" s="135">
        <v>2.5</v>
      </c>
      <c r="G96" s="135">
        <v>426.5</v>
      </c>
      <c r="H96" s="136">
        <f t="shared" si="6"/>
        <v>516.06499999999994</v>
      </c>
    </row>
    <row r="97" spans="1:8" ht="30" x14ac:dyDescent="0.25">
      <c r="A97" s="77" t="s">
        <v>550</v>
      </c>
      <c r="B97" s="77" t="s">
        <v>522</v>
      </c>
      <c r="C97" s="76"/>
      <c r="D97" s="55"/>
      <c r="E97" s="134" t="s">
        <v>330</v>
      </c>
      <c r="F97" s="135">
        <v>0.18</v>
      </c>
      <c r="G97" s="135">
        <v>322.10000000000002</v>
      </c>
      <c r="H97" s="136">
        <f t="shared" si="6"/>
        <v>389.74100000000004</v>
      </c>
    </row>
    <row r="98" spans="1:8" ht="30" x14ac:dyDescent="0.25">
      <c r="A98" s="77" t="s">
        <v>551</v>
      </c>
      <c r="B98" s="77" t="s">
        <v>524</v>
      </c>
      <c r="C98" s="76"/>
      <c r="D98" s="55"/>
      <c r="E98" s="134" t="s">
        <v>523</v>
      </c>
      <c r="F98" s="135">
        <v>0.18</v>
      </c>
      <c r="G98" s="135">
        <v>547.5</v>
      </c>
      <c r="H98" s="136">
        <f t="shared" si="6"/>
        <v>662.47500000000002</v>
      </c>
    </row>
    <row r="99" spans="1:8" s="6" customFormat="1" ht="30" x14ac:dyDescent="0.25">
      <c r="A99" s="77" t="s">
        <v>552</v>
      </c>
      <c r="B99" s="77" t="s">
        <v>305</v>
      </c>
      <c r="C99" s="76"/>
      <c r="D99" s="55"/>
      <c r="E99" s="134" t="s">
        <v>331</v>
      </c>
      <c r="F99" s="135">
        <v>0.18</v>
      </c>
      <c r="G99" s="135">
        <v>547.5</v>
      </c>
      <c r="H99" s="136">
        <f t="shared" si="6"/>
        <v>662.47500000000002</v>
      </c>
    </row>
    <row r="100" spans="1:8" x14ac:dyDescent="0.25">
      <c r="C100" s="76"/>
    </row>
    <row r="101" spans="1:8" ht="15" customHeight="1" x14ac:dyDescent="0.25">
      <c r="A101" s="171" t="s">
        <v>553</v>
      </c>
      <c r="B101" s="171"/>
      <c r="C101" s="76"/>
      <c r="D101" s="1"/>
      <c r="G101" s="14"/>
      <c r="H101" s="14"/>
    </row>
    <row r="102" spans="1:8" ht="30" x14ac:dyDescent="0.25">
      <c r="A102" s="77" t="s">
        <v>554</v>
      </c>
      <c r="B102" s="77" t="s">
        <v>308</v>
      </c>
      <c r="C102" s="90"/>
      <c r="D102" s="91"/>
      <c r="E102" s="134" t="s">
        <v>306</v>
      </c>
      <c r="F102" s="135">
        <v>2</v>
      </c>
      <c r="G102" s="135">
        <v>317</v>
      </c>
      <c r="H102" s="136">
        <f t="shared" ref="H102:H103" si="7">G102*1.21</f>
        <v>383.57</v>
      </c>
    </row>
    <row r="103" spans="1:8" x14ac:dyDescent="0.25">
      <c r="A103" s="77" t="s">
        <v>555</v>
      </c>
      <c r="B103" s="77" t="s">
        <v>309</v>
      </c>
      <c r="C103" s="76"/>
      <c r="D103" s="91"/>
      <c r="E103" s="134" t="s">
        <v>307</v>
      </c>
      <c r="F103" s="135">
        <v>3</v>
      </c>
      <c r="G103" s="135">
        <v>183</v>
      </c>
      <c r="H103" s="136">
        <f t="shared" si="7"/>
        <v>221.43</v>
      </c>
    </row>
    <row r="104" spans="1:8" x14ac:dyDescent="0.25">
      <c r="A104" s="6"/>
      <c r="B104" s="6"/>
      <c r="C104" s="8"/>
      <c r="D104" s="11"/>
      <c r="E104" s="8"/>
      <c r="F104" s="8"/>
      <c r="G104" s="71"/>
      <c r="H104" s="71"/>
    </row>
    <row r="105" spans="1:8" x14ac:dyDescent="0.25">
      <c r="A105" s="178" t="s">
        <v>83</v>
      </c>
      <c r="B105" s="178"/>
      <c r="C105" s="53"/>
      <c r="D105" s="30"/>
      <c r="E105" s="26"/>
      <c r="F105" s="26"/>
      <c r="G105" s="26"/>
      <c r="H105" s="26"/>
    </row>
    <row r="106" spans="1:8" x14ac:dyDescent="0.25">
      <c r="A106" s="28"/>
      <c r="B106" s="28" t="s">
        <v>6</v>
      </c>
      <c r="C106" s="54"/>
      <c r="D106" s="30"/>
      <c r="E106" s="26"/>
      <c r="F106" s="26"/>
      <c r="G106" s="26"/>
      <c r="H106" s="26"/>
    </row>
    <row r="107" spans="1:8" x14ac:dyDescent="0.25">
      <c r="A107" s="7"/>
      <c r="B107" s="12" t="s">
        <v>84</v>
      </c>
      <c r="C107" s="54"/>
      <c r="D107" s="11"/>
      <c r="E107" s="8"/>
      <c r="F107" s="8"/>
      <c r="G107" s="71"/>
      <c r="H107" s="71"/>
    </row>
    <row r="108" spans="1:8" x14ac:dyDescent="0.25">
      <c r="A108" s="169" t="s">
        <v>85</v>
      </c>
      <c r="B108" s="170"/>
      <c r="C108" s="8"/>
      <c r="D108" s="39"/>
      <c r="E108" s="35"/>
      <c r="F108" s="35"/>
      <c r="G108" s="35"/>
      <c r="H108" s="35"/>
    </row>
    <row r="109" spans="1:8" ht="45" x14ac:dyDescent="0.25">
      <c r="A109" s="59" t="s">
        <v>86</v>
      </c>
      <c r="B109" s="65" t="s">
        <v>87</v>
      </c>
      <c r="C109" s="46"/>
      <c r="D109" s="29">
        <v>1.25</v>
      </c>
      <c r="E109" s="160" t="s">
        <v>374</v>
      </c>
      <c r="F109" s="161">
        <v>0.9</v>
      </c>
      <c r="G109" s="118">
        <v>112.55</v>
      </c>
      <c r="H109" s="118">
        <f t="shared" ref="H109:H124" si="8">G109*1.21</f>
        <v>136.18549999999999</v>
      </c>
    </row>
    <row r="110" spans="1:8" ht="45" x14ac:dyDescent="0.25">
      <c r="A110" s="57" t="s">
        <v>88</v>
      </c>
      <c r="B110" s="96" t="s">
        <v>89</v>
      </c>
      <c r="C110" s="46"/>
      <c r="D110" s="9">
        <v>1.5</v>
      </c>
      <c r="E110" s="126" t="s">
        <v>375</v>
      </c>
      <c r="F110" s="99">
        <v>1.05</v>
      </c>
      <c r="G110" s="118">
        <v>121.1</v>
      </c>
      <c r="H110" s="118">
        <f t="shared" si="8"/>
        <v>146.53099999999998</v>
      </c>
    </row>
    <row r="111" spans="1:8" ht="45" x14ac:dyDescent="0.25">
      <c r="A111" s="57" t="s">
        <v>90</v>
      </c>
      <c r="B111" s="96" t="s">
        <v>91</v>
      </c>
      <c r="C111" s="46"/>
      <c r="D111" s="9">
        <v>1</v>
      </c>
      <c r="E111" s="126" t="s">
        <v>376</v>
      </c>
      <c r="F111" s="99">
        <v>0.65</v>
      </c>
      <c r="G111" s="118">
        <v>131.62</v>
      </c>
      <c r="H111" s="118">
        <f t="shared" si="8"/>
        <v>159.2602</v>
      </c>
    </row>
    <row r="112" spans="1:8" ht="45" x14ac:dyDescent="0.25">
      <c r="A112" s="57" t="s">
        <v>92</v>
      </c>
      <c r="B112" s="96" t="s">
        <v>93</v>
      </c>
      <c r="C112" s="46"/>
      <c r="D112" s="9">
        <v>1.5</v>
      </c>
      <c r="E112" s="126" t="s">
        <v>377</v>
      </c>
      <c r="F112" s="99">
        <v>0.75</v>
      </c>
      <c r="G112" s="118">
        <v>232.2</v>
      </c>
      <c r="H112" s="118">
        <f t="shared" si="8"/>
        <v>280.96199999999999</v>
      </c>
    </row>
    <row r="113" spans="1:8" ht="45" x14ac:dyDescent="0.25">
      <c r="A113" s="63" t="s">
        <v>94</v>
      </c>
      <c r="B113" s="96" t="s">
        <v>95</v>
      </c>
      <c r="C113" s="46"/>
      <c r="D113" s="9">
        <v>1.5</v>
      </c>
      <c r="E113" s="126" t="s">
        <v>378</v>
      </c>
      <c r="F113" s="99">
        <v>1.5</v>
      </c>
      <c r="G113" s="118">
        <v>526.97</v>
      </c>
      <c r="H113" s="118">
        <f t="shared" si="8"/>
        <v>637.63369999999998</v>
      </c>
    </row>
    <row r="114" spans="1:8" ht="45" x14ac:dyDescent="0.25">
      <c r="A114" s="63" t="s">
        <v>96</v>
      </c>
      <c r="B114" s="96" t="s">
        <v>97</v>
      </c>
      <c r="C114" s="46"/>
      <c r="D114" s="9">
        <v>2</v>
      </c>
      <c r="E114" s="126" t="s">
        <v>379</v>
      </c>
      <c r="F114" s="99">
        <v>3.3</v>
      </c>
      <c r="G114" s="118">
        <v>739.44</v>
      </c>
      <c r="H114" s="118">
        <f t="shared" si="8"/>
        <v>894.72239999999999</v>
      </c>
    </row>
    <row r="115" spans="1:8" ht="45" x14ac:dyDescent="0.25">
      <c r="A115" s="63" t="s">
        <v>98</v>
      </c>
      <c r="B115" s="96" t="s">
        <v>99</v>
      </c>
      <c r="C115" s="46"/>
      <c r="D115" s="9">
        <v>4</v>
      </c>
      <c r="E115" s="126" t="s">
        <v>380</v>
      </c>
      <c r="F115" s="99">
        <v>4</v>
      </c>
      <c r="G115" s="118">
        <v>792.91</v>
      </c>
      <c r="H115" s="118">
        <f t="shared" si="8"/>
        <v>959.42109999999991</v>
      </c>
    </row>
    <row r="116" spans="1:8" ht="45" x14ac:dyDescent="0.25">
      <c r="A116" s="63" t="s">
        <v>100</v>
      </c>
      <c r="B116" s="96" t="s">
        <v>101</v>
      </c>
      <c r="C116" s="46"/>
      <c r="D116" s="9">
        <v>5.25</v>
      </c>
      <c r="E116" s="126" t="s">
        <v>381</v>
      </c>
      <c r="F116" s="99">
        <v>5.85</v>
      </c>
      <c r="G116" s="118">
        <v>1260.44</v>
      </c>
      <c r="H116" s="118">
        <f t="shared" si="8"/>
        <v>1525.1324</v>
      </c>
    </row>
    <row r="117" spans="1:8" ht="45" x14ac:dyDescent="0.25">
      <c r="A117" s="63" t="s">
        <v>102</v>
      </c>
      <c r="B117" s="96" t="s">
        <v>103</v>
      </c>
      <c r="C117" s="46"/>
      <c r="D117" s="9">
        <v>5.5</v>
      </c>
      <c r="E117" s="126" t="s">
        <v>382</v>
      </c>
      <c r="F117" s="99">
        <v>6.05</v>
      </c>
      <c r="G117" s="118">
        <v>1412.86</v>
      </c>
      <c r="H117" s="118">
        <f t="shared" si="8"/>
        <v>1709.5605999999998</v>
      </c>
    </row>
    <row r="118" spans="1:8" ht="45" x14ac:dyDescent="0.25">
      <c r="A118" s="63" t="s">
        <v>104</v>
      </c>
      <c r="B118" s="96" t="s">
        <v>105</v>
      </c>
      <c r="C118" s="46"/>
      <c r="D118" s="9">
        <v>6</v>
      </c>
      <c r="E118" s="126" t="s">
        <v>383</v>
      </c>
      <c r="F118" s="99">
        <v>8.1999999999999993</v>
      </c>
      <c r="G118" s="118">
        <v>1890.66</v>
      </c>
      <c r="H118" s="118">
        <f t="shared" si="8"/>
        <v>2287.6986000000002</v>
      </c>
    </row>
    <row r="119" spans="1:8" ht="45" x14ac:dyDescent="0.25">
      <c r="A119" s="63" t="s">
        <v>106</v>
      </c>
      <c r="B119" s="96" t="s">
        <v>107</v>
      </c>
      <c r="C119" s="46"/>
      <c r="D119" s="9">
        <v>4.75</v>
      </c>
      <c r="E119" s="126" t="s">
        <v>384</v>
      </c>
      <c r="F119" s="99">
        <v>5.85</v>
      </c>
      <c r="G119" s="118">
        <v>1267.29</v>
      </c>
      <c r="H119" s="118">
        <f t="shared" si="8"/>
        <v>1533.4208999999998</v>
      </c>
    </row>
    <row r="120" spans="1:8" ht="45" x14ac:dyDescent="0.25">
      <c r="A120" s="63" t="s">
        <v>108</v>
      </c>
      <c r="B120" s="96" t="s">
        <v>109</v>
      </c>
      <c r="C120" s="46"/>
      <c r="D120" s="9">
        <v>6.25</v>
      </c>
      <c r="E120" s="126" t="s">
        <v>385</v>
      </c>
      <c r="F120" s="99">
        <v>10.15</v>
      </c>
      <c r="G120" s="118">
        <v>2222.88</v>
      </c>
      <c r="H120" s="118">
        <f t="shared" si="8"/>
        <v>2689.6848</v>
      </c>
    </row>
    <row r="121" spans="1:8" ht="45" x14ac:dyDescent="0.25">
      <c r="A121" s="63" t="s">
        <v>110</v>
      </c>
      <c r="B121" s="96" t="s">
        <v>111</v>
      </c>
      <c r="C121" s="46"/>
      <c r="D121" s="9">
        <v>6.25</v>
      </c>
      <c r="E121" s="126" t="s">
        <v>386</v>
      </c>
      <c r="F121" s="99">
        <v>8.1999999999999993</v>
      </c>
      <c r="G121" s="118">
        <v>1890.66</v>
      </c>
      <c r="H121" s="118">
        <f t="shared" si="8"/>
        <v>2287.6986000000002</v>
      </c>
    </row>
    <row r="122" spans="1:8" ht="45" x14ac:dyDescent="0.25">
      <c r="A122" s="63" t="s">
        <v>112</v>
      </c>
      <c r="B122" s="96" t="s">
        <v>113</v>
      </c>
      <c r="C122" s="46"/>
      <c r="D122" s="9">
        <v>8</v>
      </c>
      <c r="E122" s="126" t="s">
        <v>387</v>
      </c>
      <c r="F122" s="99">
        <v>12.5</v>
      </c>
      <c r="G122" s="118">
        <v>2846.26</v>
      </c>
      <c r="H122" s="118">
        <f t="shared" si="8"/>
        <v>3443.9746</v>
      </c>
    </row>
    <row r="123" spans="1:8" x14ac:dyDescent="0.25">
      <c r="A123" s="57" t="s">
        <v>114</v>
      </c>
      <c r="B123" s="96" t="s">
        <v>115</v>
      </c>
      <c r="C123" s="46"/>
      <c r="D123" s="9">
        <v>0.75</v>
      </c>
      <c r="E123" s="126" t="s">
        <v>388</v>
      </c>
      <c r="F123" s="99">
        <v>0.75</v>
      </c>
      <c r="G123" s="118">
        <v>128.96</v>
      </c>
      <c r="H123" s="118">
        <f t="shared" si="8"/>
        <v>156.04160000000002</v>
      </c>
    </row>
    <row r="124" spans="1:8" ht="30" x14ac:dyDescent="0.25">
      <c r="A124" s="63" t="s">
        <v>264</v>
      </c>
      <c r="B124" s="96" t="s">
        <v>277</v>
      </c>
      <c r="C124" s="83"/>
      <c r="D124" s="100"/>
      <c r="E124" s="163" t="s">
        <v>389</v>
      </c>
      <c r="F124" s="164">
        <v>1</v>
      </c>
      <c r="G124" s="162">
        <v>266.41000000000003</v>
      </c>
      <c r="H124" s="118">
        <f t="shared" si="8"/>
        <v>322.35610000000003</v>
      </c>
    </row>
    <row r="125" spans="1:8" x14ac:dyDescent="0.25">
      <c r="A125" s="172" t="s">
        <v>116</v>
      </c>
      <c r="B125" s="173"/>
      <c r="C125" s="8"/>
      <c r="D125" s="39"/>
      <c r="E125" s="35"/>
      <c r="F125" s="35"/>
      <c r="G125" s="49"/>
      <c r="H125" s="49"/>
    </row>
    <row r="126" spans="1:8" ht="45" x14ac:dyDescent="0.25">
      <c r="A126" s="63" t="s">
        <v>117</v>
      </c>
      <c r="B126" s="65" t="s">
        <v>118</v>
      </c>
      <c r="C126" s="46"/>
      <c r="D126" s="29">
        <v>4.25</v>
      </c>
      <c r="E126" s="160" t="s">
        <v>392</v>
      </c>
      <c r="F126" s="161">
        <v>4.0999999999999996</v>
      </c>
      <c r="G126" s="118">
        <v>420.73</v>
      </c>
      <c r="H126" s="118">
        <f t="shared" ref="H126:H139" si="9">G126*1.21</f>
        <v>509.08330000000001</v>
      </c>
    </row>
    <row r="127" spans="1:8" ht="45" x14ac:dyDescent="0.25">
      <c r="A127" s="63" t="s">
        <v>119</v>
      </c>
      <c r="B127" s="96" t="s">
        <v>120</v>
      </c>
      <c r="C127" s="46"/>
      <c r="D127" s="9">
        <v>6</v>
      </c>
      <c r="E127" s="126" t="s">
        <v>391</v>
      </c>
      <c r="F127" s="99">
        <v>6.6</v>
      </c>
      <c r="G127" s="118">
        <v>674.29</v>
      </c>
      <c r="H127" s="118">
        <f t="shared" si="9"/>
        <v>815.89089999999999</v>
      </c>
    </row>
    <row r="128" spans="1:8" ht="45" x14ac:dyDescent="0.25">
      <c r="A128" s="57" t="s">
        <v>121</v>
      </c>
      <c r="B128" s="101" t="s">
        <v>122</v>
      </c>
      <c r="C128" s="46"/>
      <c r="D128" s="13">
        <v>8</v>
      </c>
      <c r="E128" s="148" t="s">
        <v>390</v>
      </c>
      <c r="F128" s="149">
        <v>10.7</v>
      </c>
      <c r="G128" s="136">
        <v>1095.01</v>
      </c>
      <c r="H128" s="118">
        <f t="shared" si="9"/>
        <v>1324.9621</v>
      </c>
    </row>
    <row r="129" spans="1:8" ht="45" x14ac:dyDescent="0.25">
      <c r="A129" s="64" t="s">
        <v>123</v>
      </c>
      <c r="B129" s="58" t="s">
        <v>124</v>
      </c>
      <c r="C129" s="46"/>
      <c r="D129" s="13">
        <v>7</v>
      </c>
      <c r="E129" s="160" t="s">
        <v>393</v>
      </c>
      <c r="F129" s="161">
        <v>7</v>
      </c>
      <c r="G129" s="118">
        <v>757.59</v>
      </c>
      <c r="H129" s="118">
        <f t="shared" si="9"/>
        <v>916.68389999999999</v>
      </c>
    </row>
    <row r="130" spans="1:8" ht="45" x14ac:dyDescent="0.25">
      <c r="A130" s="63" t="s">
        <v>125</v>
      </c>
      <c r="B130" s="96" t="s">
        <v>126</v>
      </c>
      <c r="C130" s="46"/>
      <c r="D130" s="13">
        <v>8</v>
      </c>
      <c r="E130" s="148" t="s">
        <v>394</v>
      </c>
      <c r="F130" s="149">
        <v>9.65</v>
      </c>
      <c r="G130" s="118">
        <v>1040.6600000000001</v>
      </c>
      <c r="H130" s="118">
        <f t="shared" si="9"/>
        <v>1259.1986000000002</v>
      </c>
    </row>
    <row r="131" spans="1:8" ht="15" customHeight="1" x14ac:dyDescent="0.25">
      <c r="A131" s="63" t="s">
        <v>127</v>
      </c>
      <c r="B131" s="96" t="s">
        <v>128</v>
      </c>
      <c r="C131" s="46"/>
      <c r="D131" s="13">
        <v>12</v>
      </c>
      <c r="E131" s="148" t="s">
        <v>395</v>
      </c>
      <c r="F131" s="149">
        <v>16.649999999999999</v>
      </c>
      <c r="G131" s="136">
        <v>1798.25</v>
      </c>
      <c r="H131" s="136">
        <f t="shared" si="9"/>
        <v>2175.8824999999997</v>
      </c>
    </row>
    <row r="132" spans="1:8" ht="45" x14ac:dyDescent="0.25">
      <c r="A132" s="63" t="s">
        <v>129</v>
      </c>
      <c r="B132" s="96" t="s">
        <v>267</v>
      </c>
      <c r="C132" s="46"/>
      <c r="D132" s="13">
        <v>7</v>
      </c>
      <c r="E132" s="148" t="s">
        <v>396</v>
      </c>
      <c r="F132" s="149">
        <v>5.0999999999999996</v>
      </c>
      <c r="G132" s="118">
        <v>669.43</v>
      </c>
      <c r="H132" s="118">
        <f t="shared" si="9"/>
        <v>810.01029999999992</v>
      </c>
    </row>
    <row r="133" spans="1:8" ht="60" x14ac:dyDescent="0.25">
      <c r="A133" s="63" t="s">
        <v>130</v>
      </c>
      <c r="B133" s="58" t="s">
        <v>265</v>
      </c>
      <c r="C133" s="46"/>
      <c r="D133" s="13">
        <v>10</v>
      </c>
      <c r="E133" s="148" t="s">
        <v>397</v>
      </c>
      <c r="F133" s="149">
        <v>9.85</v>
      </c>
      <c r="G133" s="118">
        <v>1158.17</v>
      </c>
      <c r="H133" s="118">
        <f t="shared" si="9"/>
        <v>1401.3857</v>
      </c>
    </row>
    <row r="134" spans="1:8" ht="45" x14ac:dyDescent="0.25">
      <c r="A134" s="63" t="s">
        <v>131</v>
      </c>
      <c r="B134" s="96" t="s">
        <v>132</v>
      </c>
      <c r="C134" s="46"/>
      <c r="D134" s="13">
        <v>1</v>
      </c>
      <c r="E134" s="148" t="s">
        <v>398</v>
      </c>
      <c r="F134" s="149">
        <v>0.95</v>
      </c>
      <c r="G134" s="118">
        <v>124.05</v>
      </c>
      <c r="H134" s="118">
        <f t="shared" si="9"/>
        <v>150.10049999999998</v>
      </c>
    </row>
    <row r="135" spans="1:8" ht="30" x14ac:dyDescent="0.25">
      <c r="A135" s="63" t="s">
        <v>133</v>
      </c>
      <c r="B135" s="96" t="s">
        <v>134</v>
      </c>
      <c r="C135" s="46"/>
      <c r="D135" s="13">
        <v>0.5</v>
      </c>
      <c r="E135" s="148" t="s">
        <v>399</v>
      </c>
      <c r="F135" s="149">
        <v>0.55000000000000004</v>
      </c>
      <c r="G135" s="118">
        <v>44.77</v>
      </c>
      <c r="H135" s="118">
        <f t="shared" si="9"/>
        <v>54.171700000000001</v>
      </c>
    </row>
    <row r="136" spans="1:8" ht="45" x14ac:dyDescent="0.25">
      <c r="A136" s="63" t="s">
        <v>276</v>
      </c>
      <c r="B136" s="96" t="s">
        <v>401</v>
      </c>
      <c r="C136" s="83"/>
      <c r="D136" s="102"/>
      <c r="E136" s="119" t="s">
        <v>400</v>
      </c>
      <c r="F136" s="117">
        <v>1.04</v>
      </c>
      <c r="G136" s="162">
        <v>124.35</v>
      </c>
      <c r="H136" s="118">
        <f t="shared" si="9"/>
        <v>150.46349999999998</v>
      </c>
    </row>
    <row r="137" spans="1:8" ht="45" x14ac:dyDescent="0.25">
      <c r="A137" s="63" t="s">
        <v>511</v>
      </c>
      <c r="B137" s="144" t="s">
        <v>514</v>
      </c>
      <c r="C137" s="83"/>
      <c r="D137" s="82"/>
      <c r="E137" s="119" t="s">
        <v>516</v>
      </c>
      <c r="F137" s="117">
        <v>0</v>
      </c>
      <c r="G137" s="162">
        <v>40</v>
      </c>
      <c r="H137" s="118">
        <f t="shared" si="9"/>
        <v>48.4</v>
      </c>
    </row>
    <row r="138" spans="1:8" ht="30" x14ac:dyDescent="0.25">
      <c r="A138" s="63" t="s">
        <v>512</v>
      </c>
      <c r="B138" s="96" t="s">
        <v>515</v>
      </c>
      <c r="C138" s="83"/>
      <c r="D138" s="102"/>
      <c r="E138" s="119" t="s">
        <v>458</v>
      </c>
      <c r="F138" s="117">
        <v>1.25</v>
      </c>
      <c r="G138" s="162">
        <v>77.510000000000005</v>
      </c>
      <c r="H138" s="118">
        <f t="shared" si="9"/>
        <v>93.787100000000009</v>
      </c>
    </row>
    <row r="139" spans="1:8" ht="45" customHeight="1" x14ac:dyDescent="0.25">
      <c r="A139" s="63" t="s">
        <v>513</v>
      </c>
      <c r="B139" s="96" t="s">
        <v>517</v>
      </c>
      <c r="C139" s="83"/>
      <c r="D139" s="102"/>
      <c r="E139" s="119" t="s">
        <v>459</v>
      </c>
      <c r="F139" s="117">
        <v>3.5</v>
      </c>
      <c r="G139" s="162">
        <v>254.48</v>
      </c>
      <c r="H139" s="118">
        <f t="shared" si="9"/>
        <v>307.92079999999999</v>
      </c>
    </row>
    <row r="140" spans="1:8" x14ac:dyDescent="0.25">
      <c r="C140" s="14"/>
      <c r="D140" s="15"/>
      <c r="G140" s="69"/>
      <c r="H140" s="69"/>
    </row>
    <row r="141" spans="1:8" x14ac:dyDescent="0.25">
      <c r="A141" s="171" t="s">
        <v>556</v>
      </c>
      <c r="B141" s="171"/>
      <c r="C141" s="53"/>
      <c r="D141" s="31"/>
      <c r="E141" s="32"/>
      <c r="F141" s="32"/>
      <c r="G141" s="47"/>
      <c r="H141" s="47"/>
    </row>
    <row r="142" spans="1:8" x14ac:dyDescent="0.25">
      <c r="A142" s="103"/>
      <c r="B142" s="103" t="s">
        <v>6</v>
      </c>
      <c r="C142" s="54"/>
      <c r="D142" s="31"/>
      <c r="E142" s="32"/>
      <c r="F142" s="32"/>
      <c r="G142" s="47"/>
      <c r="H142" s="47"/>
    </row>
    <row r="143" spans="1:8" x14ac:dyDescent="0.25">
      <c r="A143" s="7"/>
      <c r="B143" s="12" t="s">
        <v>135</v>
      </c>
      <c r="C143" s="54"/>
      <c r="D143" s="15"/>
      <c r="G143" s="69"/>
      <c r="H143" s="69"/>
    </row>
    <row r="144" spans="1:8" ht="15" customHeight="1" x14ac:dyDescent="0.25">
      <c r="A144" s="172" t="s">
        <v>136</v>
      </c>
      <c r="B144" s="173"/>
      <c r="C144" s="8"/>
      <c r="D144" s="38"/>
      <c r="E144" s="37"/>
      <c r="F144" s="37"/>
      <c r="G144" s="50"/>
      <c r="H144" s="50"/>
    </row>
    <row r="145" spans="1:9" ht="45" x14ac:dyDescent="0.25">
      <c r="A145" s="57" t="s">
        <v>137</v>
      </c>
      <c r="B145" s="101" t="s">
        <v>138</v>
      </c>
      <c r="C145" s="46"/>
      <c r="D145" s="34">
        <v>4</v>
      </c>
      <c r="E145" s="141" t="s">
        <v>402</v>
      </c>
      <c r="F145" s="141">
        <v>4</v>
      </c>
      <c r="G145" s="136">
        <v>2455.21</v>
      </c>
      <c r="H145" s="118">
        <f t="shared" ref="H145:H153" si="10">G145*1.21</f>
        <v>2970.8040999999998</v>
      </c>
    </row>
    <row r="146" spans="1:9" ht="45" x14ac:dyDescent="0.25">
      <c r="A146" s="57" t="s">
        <v>139</v>
      </c>
      <c r="B146" s="101" t="s">
        <v>140</v>
      </c>
      <c r="C146" s="46"/>
      <c r="D146" s="16">
        <v>4</v>
      </c>
      <c r="E146" s="141" t="s">
        <v>403</v>
      </c>
      <c r="F146" s="141">
        <v>4</v>
      </c>
      <c r="G146" s="136">
        <v>2403.11</v>
      </c>
      <c r="H146" s="118">
        <f t="shared" si="10"/>
        <v>2907.7631000000001</v>
      </c>
    </row>
    <row r="147" spans="1:9" ht="30" x14ac:dyDescent="0.25">
      <c r="A147" s="57" t="s">
        <v>141</v>
      </c>
      <c r="B147" s="101" t="s">
        <v>142</v>
      </c>
      <c r="C147" s="46"/>
      <c r="D147" s="104">
        <v>1.5</v>
      </c>
      <c r="E147" s="145" t="s">
        <v>404</v>
      </c>
      <c r="F147" s="146">
        <v>1</v>
      </c>
      <c r="G147" s="136">
        <v>91.08</v>
      </c>
      <c r="H147" s="118">
        <f t="shared" si="10"/>
        <v>110.2068</v>
      </c>
    </row>
    <row r="148" spans="1:9" x14ac:dyDescent="0.25">
      <c r="A148" s="172" t="s">
        <v>283</v>
      </c>
      <c r="B148" s="173"/>
      <c r="C148" s="8"/>
      <c r="D148" s="36"/>
      <c r="E148" s="37"/>
      <c r="F148" s="37"/>
      <c r="G148" s="50"/>
      <c r="H148" s="50"/>
    </row>
    <row r="149" spans="1:9" ht="30" x14ac:dyDescent="0.25">
      <c r="A149" s="63" t="s">
        <v>143</v>
      </c>
      <c r="B149" s="58" t="s">
        <v>144</v>
      </c>
      <c r="C149" s="46"/>
      <c r="D149" s="34">
        <v>1.75</v>
      </c>
      <c r="E149" s="141" t="s">
        <v>460</v>
      </c>
      <c r="F149" s="147">
        <v>2</v>
      </c>
      <c r="G149" s="118">
        <v>291.91000000000003</v>
      </c>
      <c r="H149" s="118">
        <f t="shared" si="10"/>
        <v>353.21110000000004</v>
      </c>
    </row>
    <row r="150" spans="1:9" ht="30" x14ac:dyDescent="0.25">
      <c r="A150" s="57" t="s">
        <v>145</v>
      </c>
      <c r="B150" s="61" t="s">
        <v>146</v>
      </c>
      <c r="C150" s="46"/>
      <c r="D150" s="16">
        <v>2</v>
      </c>
      <c r="E150" s="148" t="s">
        <v>461</v>
      </c>
      <c r="F150" s="149">
        <v>2</v>
      </c>
      <c r="G150" s="136">
        <v>305.42</v>
      </c>
      <c r="H150" s="118">
        <f t="shared" si="10"/>
        <v>369.5582</v>
      </c>
    </row>
    <row r="151" spans="1:9" x14ac:dyDescent="0.25">
      <c r="A151" s="63" t="s">
        <v>147</v>
      </c>
      <c r="B151" s="58" t="s">
        <v>148</v>
      </c>
      <c r="C151" s="46"/>
      <c r="D151" s="16">
        <v>1.75</v>
      </c>
      <c r="E151" s="148" t="s">
        <v>462</v>
      </c>
      <c r="F151" s="149">
        <v>2</v>
      </c>
      <c r="G151" s="118">
        <v>258.86</v>
      </c>
      <c r="H151" s="118">
        <f t="shared" si="10"/>
        <v>313.22059999999999</v>
      </c>
    </row>
    <row r="152" spans="1:9" ht="45" x14ac:dyDescent="0.25">
      <c r="A152" s="57" t="s">
        <v>149</v>
      </c>
      <c r="B152" s="61" t="s">
        <v>271</v>
      </c>
      <c r="C152" s="46"/>
      <c r="D152" s="16">
        <v>1</v>
      </c>
      <c r="E152" s="148" t="s">
        <v>463</v>
      </c>
      <c r="F152" s="149">
        <v>2</v>
      </c>
      <c r="G152" s="136">
        <v>314.02999999999997</v>
      </c>
      <c r="H152" s="118">
        <f t="shared" si="10"/>
        <v>379.97629999999998</v>
      </c>
    </row>
    <row r="153" spans="1:9" ht="30" x14ac:dyDescent="0.25">
      <c r="A153" s="57" t="s">
        <v>150</v>
      </c>
      <c r="B153" s="61" t="s">
        <v>151</v>
      </c>
      <c r="C153" s="46"/>
      <c r="D153" s="104">
        <v>0.5</v>
      </c>
      <c r="E153" s="145" t="s">
        <v>464</v>
      </c>
      <c r="F153" s="146">
        <v>1</v>
      </c>
      <c r="G153" s="136">
        <v>118.47</v>
      </c>
      <c r="H153" s="136">
        <f t="shared" si="10"/>
        <v>143.34870000000001</v>
      </c>
    </row>
    <row r="154" spans="1:9" x14ac:dyDescent="0.25">
      <c r="A154" s="172" t="s">
        <v>152</v>
      </c>
      <c r="B154" s="173"/>
      <c r="C154" s="8"/>
      <c r="D154" s="36"/>
      <c r="E154" s="37"/>
      <c r="F154" s="37"/>
      <c r="G154" s="50"/>
      <c r="H154" s="50"/>
    </row>
    <row r="155" spans="1:9" x14ac:dyDescent="0.25">
      <c r="A155" s="57" t="s">
        <v>153</v>
      </c>
      <c r="B155" s="61" t="s">
        <v>154</v>
      </c>
      <c r="C155" s="46"/>
      <c r="D155" s="34">
        <v>0.25</v>
      </c>
      <c r="E155" s="141" t="s">
        <v>405</v>
      </c>
      <c r="F155" s="147">
        <v>0.35</v>
      </c>
      <c r="G155" s="136">
        <v>25.8</v>
      </c>
      <c r="H155" s="118">
        <f t="shared" ref="H155:H160" si="11">G155*1.21</f>
        <v>31.218</v>
      </c>
    </row>
    <row r="156" spans="1:9" ht="30" x14ac:dyDescent="0.25">
      <c r="A156" s="57" t="s">
        <v>155</v>
      </c>
      <c r="B156" s="57" t="s">
        <v>156</v>
      </c>
      <c r="C156" s="8"/>
      <c r="D156" s="16">
        <v>1.5</v>
      </c>
      <c r="E156" s="148" t="s">
        <v>407</v>
      </c>
      <c r="F156" s="149">
        <v>2</v>
      </c>
      <c r="G156" s="136">
        <v>220.19</v>
      </c>
      <c r="H156" s="118">
        <f t="shared" si="11"/>
        <v>266.42989999999998</v>
      </c>
    </row>
    <row r="157" spans="1:9" ht="30" x14ac:dyDescent="0.25">
      <c r="A157" s="57" t="s">
        <v>157</v>
      </c>
      <c r="B157" s="57" t="s">
        <v>158</v>
      </c>
      <c r="C157" s="8"/>
      <c r="D157" s="16">
        <v>2</v>
      </c>
      <c r="E157" s="148" t="s">
        <v>406</v>
      </c>
      <c r="F157" s="149">
        <v>3</v>
      </c>
      <c r="G157" s="136">
        <v>286.01</v>
      </c>
      <c r="H157" s="118">
        <f t="shared" si="11"/>
        <v>346.07209999999998</v>
      </c>
    </row>
    <row r="158" spans="1:9" ht="30" x14ac:dyDescent="0.25">
      <c r="A158" s="57" t="s">
        <v>159</v>
      </c>
      <c r="B158" s="61" t="s">
        <v>160</v>
      </c>
      <c r="C158" s="48"/>
      <c r="D158" s="16">
        <v>2</v>
      </c>
      <c r="E158" s="148" t="s">
        <v>408</v>
      </c>
      <c r="F158" s="149">
        <v>2</v>
      </c>
      <c r="G158" s="136">
        <v>249.5</v>
      </c>
      <c r="H158" s="118">
        <f t="shared" si="11"/>
        <v>301.89499999999998</v>
      </c>
      <c r="I158" s="88"/>
    </row>
    <row r="159" spans="1:9" ht="45" x14ac:dyDescent="0.25">
      <c r="A159" s="57" t="s">
        <v>161</v>
      </c>
      <c r="B159" s="61" t="s">
        <v>162</v>
      </c>
      <c r="C159" s="48"/>
      <c r="D159" s="16">
        <v>2</v>
      </c>
      <c r="E159" s="148" t="s">
        <v>409</v>
      </c>
      <c r="F159" s="149">
        <v>3</v>
      </c>
      <c r="G159" s="136">
        <v>393.36</v>
      </c>
      <c r="H159" s="118">
        <f t="shared" si="11"/>
        <v>475.96559999999999</v>
      </c>
      <c r="I159" s="88"/>
    </row>
    <row r="160" spans="1:9" ht="45" x14ac:dyDescent="0.25">
      <c r="A160" s="57" t="s">
        <v>163</v>
      </c>
      <c r="B160" s="61" t="s">
        <v>164</v>
      </c>
      <c r="C160" s="46"/>
      <c r="D160" s="104">
        <v>6</v>
      </c>
      <c r="E160" s="145" t="s">
        <v>410</v>
      </c>
      <c r="F160" s="146">
        <v>5.5</v>
      </c>
      <c r="G160" s="136">
        <v>1190.53</v>
      </c>
      <c r="H160" s="118">
        <f t="shared" si="11"/>
        <v>1440.5412999999999</v>
      </c>
    </row>
    <row r="161" spans="1:9" x14ac:dyDescent="0.25">
      <c r="A161" s="172" t="s">
        <v>165</v>
      </c>
      <c r="B161" s="173"/>
      <c r="C161" s="8"/>
      <c r="D161" s="36"/>
      <c r="E161" s="37"/>
      <c r="F161" s="86"/>
      <c r="G161" s="50"/>
      <c r="H161" s="50"/>
    </row>
    <row r="162" spans="1:9" ht="45" x14ac:dyDescent="0.25">
      <c r="A162" s="57" t="s">
        <v>166</v>
      </c>
      <c r="B162" s="105" t="s">
        <v>167</v>
      </c>
      <c r="C162" s="8"/>
      <c r="D162" s="34">
        <v>4.5</v>
      </c>
      <c r="E162" s="150" t="s">
        <v>411</v>
      </c>
      <c r="F162" s="151">
        <v>5.5</v>
      </c>
      <c r="G162" s="136">
        <v>844.25</v>
      </c>
      <c r="H162" s="118">
        <f t="shared" ref="H162:H167" si="12">G162*1.21</f>
        <v>1021.5425</v>
      </c>
    </row>
    <row r="163" spans="1:9" ht="45" x14ac:dyDescent="0.25">
      <c r="A163" s="57" t="s">
        <v>168</v>
      </c>
      <c r="B163" s="105" t="s">
        <v>169</v>
      </c>
      <c r="C163" s="8"/>
      <c r="D163" s="16">
        <v>5</v>
      </c>
      <c r="E163" s="152" t="s">
        <v>412</v>
      </c>
      <c r="F163" s="151">
        <v>6.5</v>
      </c>
      <c r="G163" s="136">
        <v>872.01</v>
      </c>
      <c r="H163" s="136">
        <f t="shared" si="12"/>
        <v>1055.1321</v>
      </c>
    </row>
    <row r="164" spans="1:9" ht="30" x14ac:dyDescent="0.25">
      <c r="A164" s="57" t="s">
        <v>170</v>
      </c>
      <c r="B164" s="105" t="s">
        <v>171</v>
      </c>
      <c r="C164" s="8"/>
      <c r="D164" s="16">
        <v>3.5</v>
      </c>
      <c r="E164" s="148" t="s">
        <v>413</v>
      </c>
      <c r="F164" s="149">
        <v>3.3</v>
      </c>
      <c r="G164" s="136">
        <v>252.63</v>
      </c>
      <c r="H164" s="118">
        <f t="shared" si="12"/>
        <v>305.6823</v>
      </c>
    </row>
    <row r="165" spans="1:9" ht="45" x14ac:dyDescent="0.25">
      <c r="A165" s="57" t="s">
        <v>172</v>
      </c>
      <c r="B165" s="105" t="s">
        <v>173</v>
      </c>
      <c r="C165" s="8"/>
      <c r="D165" s="16">
        <v>2</v>
      </c>
      <c r="E165" s="148" t="s">
        <v>414</v>
      </c>
      <c r="F165" s="149">
        <v>2.2000000000000002</v>
      </c>
      <c r="G165" s="136">
        <v>284.45999999999998</v>
      </c>
      <c r="H165" s="118">
        <f t="shared" si="12"/>
        <v>344.19659999999999</v>
      </c>
    </row>
    <row r="166" spans="1:9" x14ac:dyDescent="0.25">
      <c r="A166" s="57" t="s">
        <v>174</v>
      </c>
      <c r="B166" s="106" t="s">
        <v>175</v>
      </c>
      <c r="C166" s="8"/>
      <c r="D166" s="16">
        <v>1</v>
      </c>
      <c r="E166" s="148" t="s">
        <v>415</v>
      </c>
      <c r="F166" s="149">
        <v>1.9</v>
      </c>
      <c r="G166" s="136">
        <v>198.02</v>
      </c>
      <c r="H166" s="118">
        <f t="shared" si="12"/>
        <v>239.60419999999999</v>
      </c>
    </row>
    <row r="167" spans="1:9" ht="30" x14ac:dyDescent="0.25">
      <c r="A167" s="57" t="s">
        <v>176</v>
      </c>
      <c r="B167" s="106" t="s">
        <v>177</v>
      </c>
      <c r="C167" s="8"/>
      <c r="D167" s="104">
        <v>6.5</v>
      </c>
      <c r="E167" s="145" t="s">
        <v>416</v>
      </c>
      <c r="F167" s="146">
        <v>5.5</v>
      </c>
      <c r="G167" s="136">
        <v>1104.69</v>
      </c>
      <c r="H167" s="136">
        <f t="shared" si="12"/>
        <v>1336.6749</v>
      </c>
    </row>
    <row r="168" spans="1:9" x14ac:dyDescent="0.25">
      <c r="A168" s="172" t="s">
        <v>208</v>
      </c>
      <c r="B168" s="173"/>
      <c r="C168" s="8"/>
      <c r="D168" s="36"/>
      <c r="E168" s="92"/>
      <c r="F168" s="37"/>
      <c r="G168" s="50"/>
      <c r="H168" s="50"/>
    </row>
    <row r="169" spans="1:9" x14ac:dyDescent="0.25">
      <c r="A169" s="57" t="s">
        <v>178</v>
      </c>
      <c r="B169" s="57" t="s">
        <v>179</v>
      </c>
      <c r="C169" s="8"/>
      <c r="D169" s="34">
        <v>1.5</v>
      </c>
      <c r="E169" s="141" t="s">
        <v>417</v>
      </c>
      <c r="F169" s="147">
        <v>1.5</v>
      </c>
      <c r="G169" s="136">
        <v>120</v>
      </c>
      <c r="H169" s="118">
        <f t="shared" ref="H169:H171" si="13">G169*1.21</f>
        <v>145.19999999999999</v>
      </c>
      <c r="I169" s="56"/>
    </row>
    <row r="170" spans="1:9" ht="15" customHeight="1" x14ac:dyDescent="0.25">
      <c r="A170" s="57" t="s">
        <v>465</v>
      </c>
      <c r="B170" s="57" t="s">
        <v>557</v>
      </c>
      <c r="C170" s="8"/>
      <c r="D170" s="34"/>
      <c r="E170" s="141" t="s">
        <v>466</v>
      </c>
      <c r="F170" s="147">
        <v>1.75</v>
      </c>
      <c r="G170" s="136">
        <v>115.54</v>
      </c>
      <c r="H170" s="118">
        <f t="shared" si="13"/>
        <v>139.80340000000001</v>
      </c>
    </row>
    <row r="171" spans="1:9" ht="45" x14ac:dyDescent="0.25">
      <c r="A171" s="57" t="s">
        <v>467</v>
      </c>
      <c r="B171" s="57" t="s">
        <v>558</v>
      </c>
      <c r="C171" s="8"/>
      <c r="D171" s="34"/>
      <c r="E171" s="141" t="s">
        <v>468</v>
      </c>
      <c r="F171" s="147">
        <v>1</v>
      </c>
      <c r="G171" s="136">
        <v>76.05</v>
      </c>
      <c r="H171" s="118">
        <f t="shared" si="13"/>
        <v>92.020499999999998</v>
      </c>
    </row>
    <row r="172" spans="1:9" x14ac:dyDescent="0.25">
      <c r="C172" s="14"/>
      <c r="D172" s="17"/>
      <c r="G172" s="69"/>
      <c r="H172" s="69"/>
    </row>
    <row r="173" spans="1:9" x14ac:dyDescent="0.25">
      <c r="A173" s="171" t="s">
        <v>180</v>
      </c>
      <c r="B173" s="171"/>
      <c r="C173" s="53"/>
      <c r="D173" s="33"/>
      <c r="E173" s="32"/>
      <c r="F173" s="32"/>
      <c r="G173" s="47"/>
      <c r="H173" s="47"/>
    </row>
    <row r="174" spans="1:9" x14ac:dyDescent="0.25">
      <c r="A174" s="103"/>
      <c r="B174" s="103" t="s">
        <v>6</v>
      </c>
      <c r="C174" s="54"/>
      <c r="D174" s="33"/>
      <c r="E174" s="32"/>
      <c r="F174" s="32"/>
      <c r="G174" s="47"/>
      <c r="H174" s="47"/>
    </row>
    <row r="175" spans="1:9" x14ac:dyDescent="0.25">
      <c r="A175" s="43"/>
      <c r="B175" s="12" t="s">
        <v>181</v>
      </c>
      <c r="C175" s="54"/>
      <c r="D175" s="17"/>
      <c r="G175" s="69"/>
      <c r="H175" s="69"/>
    </row>
    <row r="176" spans="1:9" ht="60" x14ac:dyDescent="0.25">
      <c r="A176" s="79" t="s">
        <v>182</v>
      </c>
      <c r="B176" s="78" t="s">
        <v>520</v>
      </c>
      <c r="C176" s="46"/>
      <c r="D176" s="16">
        <v>14</v>
      </c>
      <c r="E176" s="148" t="s">
        <v>418</v>
      </c>
      <c r="F176" s="149">
        <v>13.9</v>
      </c>
      <c r="G176" s="136">
        <v>2563.71</v>
      </c>
      <c r="H176" s="118">
        <f t="shared" ref="H176:H181" si="14">G176*1.21</f>
        <v>3102.0891000000001</v>
      </c>
    </row>
    <row r="177" spans="1:8" ht="60" x14ac:dyDescent="0.25">
      <c r="A177" s="79" t="s">
        <v>183</v>
      </c>
      <c r="B177" s="78" t="s">
        <v>280</v>
      </c>
      <c r="C177" s="46"/>
      <c r="D177" s="16">
        <v>14</v>
      </c>
      <c r="E177" s="148" t="s">
        <v>419</v>
      </c>
      <c r="F177" s="149">
        <v>14.3</v>
      </c>
      <c r="G177" s="136">
        <v>2261.64</v>
      </c>
      <c r="H177" s="118">
        <f t="shared" si="14"/>
        <v>2736.5843999999997</v>
      </c>
    </row>
    <row r="178" spans="1:8" ht="60" x14ac:dyDescent="0.25">
      <c r="A178" s="79" t="s">
        <v>279</v>
      </c>
      <c r="B178" s="78" t="s">
        <v>281</v>
      </c>
      <c r="C178" s="46"/>
      <c r="D178" s="16">
        <v>14</v>
      </c>
      <c r="E178" s="148" t="s">
        <v>420</v>
      </c>
      <c r="F178" s="149">
        <v>10.5</v>
      </c>
      <c r="G178" s="136">
        <v>1211.1099999999999</v>
      </c>
      <c r="H178" s="118">
        <f t="shared" si="14"/>
        <v>1465.4430999999997</v>
      </c>
    </row>
    <row r="179" spans="1:8" ht="60" x14ac:dyDescent="0.25">
      <c r="A179" s="79" t="s">
        <v>184</v>
      </c>
      <c r="B179" s="78" t="s">
        <v>185</v>
      </c>
      <c r="C179" s="46"/>
      <c r="D179" s="16">
        <v>12</v>
      </c>
      <c r="E179" s="148" t="s">
        <v>421</v>
      </c>
      <c r="F179" s="149">
        <v>12.85</v>
      </c>
      <c r="G179" s="136">
        <v>2569.42</v>
      </c>
      <c r="H179" s="118">
        <f t="shared" si="14"/>
        <v>3108.9982</v>
      </c>
    </row>
    <row r="180" spans="1:8" ht="30" x14ac:dyDescent="0.25">
      <c r="A180" s="77" t="s">
        <v>186</v>
      </c>
      <c r="B180" s="78" t="s">
        <v>187</v>
      </c>
      <c r="C180" s="46"/>
      <c r="D180" s="16">
        <v>6</v>
      </c>
      <c r="E180" s="148" t="s">
        <v>422</v>
      </c>
      <c r="F180" s="149">
        <v>4.1500000000000004</v>
      </c>
      <c r="G180" s="118">
        <v>237.26</v>
      </c>
      <c r="H180" s="118">
        <f t="shared" si="14"/>
        <v>287.08459999999997</v>
      </c>
    </row>
    <row r="181" spans="1:8" ht="15" customHeight="1" x14ac:dyDescent="0.25">
      <c r="A181" s="77" t="s">
        <v>188</v>
      </c>
      <c r="B181" s="78" t="s">
        <v>189</v>
      </c>
      <c r="C181" s="46"/>
      <c r="D181" s="16">
        <v>8</v>
      </c>
      <c r="E181" s="148" t="s">
        <v>423</v>
      </c>
      <c r="F181" s="149">
        <v>5.3</v>
      </c>
      <c r="G181" s="118">
        <v>305.19</v>
      </c>
      <c r="H181" s="118">
        <f t="shared" si="14"/>
        <v>369.2799</v>
      </c>
    </row>
    <row r="182" spans="1:8" ht="45" x14ac:dyDescent="0.25">
      <c r="A182" s="77" t="s">
        <v>190</v>
      </c>
      <c r="B182" s="78" t="s">
        <v>191</v>
      </c>
      <c r="C182" s="46"/>
      <c r="D182" s="16">
        <v>12</v>
      </c>
      <c r="E182" s="148" t="s">
        <v>424</v>
      </c>
      <c r="F182" s="149">
        <v>15.4</v>
      </c>
      <c r="G182" s="136">
        <v>2665.29</v>
      </c>
      <c r="H182" s="136">
        <f>G182*1.21</f>
        <v>3225.0009</v>
      </c>
    </row>
    <row r="183" spans="1:8" ht="30" x14ac:dyDescent="0.25">
      <c r="A183" s="77" t="s">
        <v>192</v>
      </c>
      <c r="B183" s="78" t="s">
        <v>268</v>
      </c>
      <c r="C183" s="46"/>
      <c r="D183" s="16">
        <v>5</v>
      </c>
      <c r="E183" s="148" t="s">
        <v>425</v>
      </c>
      <c r="F183" s="149">
        <v>21.7</v>
      </c>
      <c r="G183" s="136">
        <v>3068.85</v>
      </c>
      <c r="H183" s="136">
        <f>G183*1.21</f>
        <v>3713.3084999999996</v>
      </c>
    </row>
    <row r="184" spans="1:8" x14ac:dyDescent="0.25">
      <c r="A184" s="6"/>
      <c r="B184" s="10"/>
      <c r="C184" s="46"/>
      <c r="D184" s="17"/>
      <c r="G184" s="69"/>
      <c r="H184" s="69"/>
    </row>
    <row r="185" spans="1:8" x14ac:dyDescent="0.25">
      <c r="A185" s="171" t="s">
        <v>193</v>
      </c>
      <c r="B185" s="171"/>
      <c r="C185" s="53"/>
      <c r="D185" s="33"/>
      <c r="E185" s="32"/>
      <c r="F185" s="32"/>
      <c r="G185" s="51"/>
      <c r="H185" s="51"/>
    </row>
    <row r="186" spans="1:8" x14ac:dyDescent="0.25">
      <c r="A186" s="94"/>
      <c r="B186" s="94" t="s">
        <v>6</v>
      </c>
      <c r="C186" s="54"/>
      <c r="D186" s="33"/>
      <c r="E186" s="32"/>
      <c r="F186" s="32"/>
      <c r="G186" s="51"/>
      <c r="H186" s="51"/>
    </row>
    <row r="187" spans="1:8" x14ac:dyDescent="0.25">
      <c r="A187" s="172" t="s">
        <v>194</v>
      </c>
      <c r="B187" s="173"/>
      <c r="C187" s="8"/>
      <c r="D187" s="36"/>
      <c r="E187" s="153"/>
      <c r="F187" s="153"/>
      <c r="G187" s="154"/>
      <c r="H187" s="154"/>
    </row>
    <row r="188" spans="1:8" ht="15" customHeight="1" x14ac:dyDescent="0.25">
      <c r="A188" s="57" t="s">
        <v>195</v>
      </c>
      <c r="B188" s="60" t="s">
        <v>196</v>
      </c>
      <c r="C188" s="46"/>
      <c r="D188" s="34">
        <v>2</v>
      </c>
      <c r="E188" s="141" t="s">
        <v>426</v>
      </c>
      <c r="F188" s="147">
        <v>1.1499999999999999</v>
      </c>
      <c r="G188" s="136">
        <v>203.98</v>
      </c>
      <c r="H188" s="118">
        <f t="shared" ref="H188:H194" si="15">G188*1.21</f>
        <v>246.81579999999997</v>
      </c>
    </row>
    <row r="189" spans="1:8" ht="30" x14ac:dyDescent="0.25">
      <c r="A189" s="57" t="s">
        <v>197</v>
      </c>
      <c r="B189" s="107" t="s">
        <v>198</v>
      </c>
      <c r="C189" s="46"/>
      <c r="D189" s="16">
        <v>3</v>
      </c>
      <c r="E189" s="139" t="s">
        <v>426</v>
      </c>
      <c r="F189" s="155">
        <v>2</v>
      </c>
      <c r="G189" s="118">
        <v>353.57</v>
      </c>
      <c r="H189" s="118">
        <f t="shared" si="15"/>
        <v>427.81969999999995</v>
      </c>
    </row>
    <row r="190" spans="1:8" ht="30" x14ac:dyDescent="0.25">
      <c r="A190" s="57" t="s">
        <v>199</v>
      </c>
      <c r="B190" s="107" t="s">
        <v>200</v>
      </c>
      <c r="C190" s="48"/>
      <c r="D190" s="16">
        <v>1.5</v>
      </c>
      <c r="E190" s="139" t="s">
        <v>427</v>
      </c>
      <c r="F190" s="155">
        <v>0.6</v>
      </c>
      <c r="G190" s="118">
        <v>105.81</v>
      </c>
      <c r="H190" s="118">
        <f t="shared" si="15"/>
        <v>128.0301</v>
      </c>
    </row>
    <row r="191" spans="1:8" ht="30" x14ac:dyDescent="0.25">
      <c r="A191" s="57" t="s">
        <v>201</v>
      </c>
      <c r="B191" s="107" t="s">
        <v>202</v>
      </c>
      <c r="C191" s="48"/>
      <c r="D191" s="16">
        <v>2</v>
      </c>
      <c r="E191" s="139" t="s">
        <v>427</v>
      </c>
      <c r="F191" s="155">
        <v>1.2</v>
      </c>
      <c r="G191" s="118">
        <v>211.6</v>
      </c>
      <c r="H191" s="118">
        <f t="shared" si="15"/>
        <v>256.036</v>
      </c>
    </row>
    <row r="192" spans="1:8" ht="30" x14ac:dyDescent="0.25">
      <c r="A192" s="57" t="s">
        <v>203</v>
      </c>
      <c r="B192" s="107" t="s">
        <v>204</v>
      </c>
      <c r="C192" s="46"/>
      <c r="D192" s="16">
        <v>6</v>
      </c>
      <c r="E192" s="139" t="s">
        <v>428</v>
      </c>
      <c r="F192" s="155">
        <v>3.85</v>
      </c>
      <c r="G192" s="136">
        <v>440.69</v>
      </c>
      <c r="H192" s="136">
        <f t="shared" si="15"/>
        <v>533.23489999999993</v>
      </c>
    </row>
    <row r="193" spans="1:8" ht="15" customHeight="1" x14ac:dyDescent="0.25">
      <c r="A193" s="57" t="s">
        <v>205</v>
      </c>
      <c r="B193" s="108" t="s">
        <v>266</v>
      </c>
      <c r="C193" s="46"/>
      <c r="D193" s="16">
        <v>1</v>
      </c>
      <c r="E193" s="139" t="s">
        <v>429</v>
      </c>
      <c r="F193" s="155">
        <v>0.5</v>
      </c>
      <c r="G193" s="136">
        <v>162.88999999999999</v>
      </c>
      <c r="H193" s="118">
        <f t="shared" si="15"/>
        <v>197.09689999999998</v>
      </c>
    </row>
    <row r="194" spans="1:8" x14ac:dyDescent="0.25">
      <c r="A194" s="57" t="s">
        <v>206</v>
      </c>
      <c r="B194" s="108" t="s">
        <v>207</v>
      </c>
      <c r="C194" s="46"/>
      <c r="D194" s="16">
        <v>8</v>
      </c>
      <c r="E194" s="156" t="s">
        <v>430</v>
      </c>
      <c r="F194" s="155">
        <v>8</v>
      </c>
      <c r="G194" s="136">
        <v>479.7</v>
      </c>
      <c r="H194" s="136">
        <f t="shared" si="15"/>
        <v>580.43700000000001</v>
      </c>
    </row>
    <row r="195" spans="1:8" x14ac:dyDescent="0.25">
      <c r="A195" s="172" t="s">
        <v>208</v>
      </c>
      <c r="B195" s="173"/>
      <c r="C195" s="8"/>
      <c r="D195" s="36"/>
      <c r="E195" s="153"/>
      <c r="F195" s="153"/>
      <c r="G195" s="157"/>
      <c r="H195" s="154"/>
    </row>
    <row r="196" spans="1:8" x14ac:dyDescent="0.25">
      <c r="A196" s="19"/>
      <c r="B196" s="20" t="s">
        <v>209</v>
      </c>
      <c r="C196" s="8"/>
      <c r="D196" s="17"/>
      <c r="E196" s="158"/>
      <c r="F196" s="158"/>
      <c r="G196" s="136"/>
      <c r="H196" s="136"/>
    </row>
    <row r="197" spans="1:8" ht="60" x14ac:dyDescent="0.25">
      <c r="A197" s="57" t="s">
        <v>210</v>
      </c>
      <c r="B197" s="58" t="s">
        <v>519</v>
      </c>
      <c r="C197" s="46"/>
      <c r="D197" s="16">
        <v>2.5</v>
      </c>
      <c r="E197" s="139" t="s">
        <v>431</v>
      </c>
      <c r="F197" s="155">
        <v>2.4</v>
      </c>
      <c r="G197" s="136">
        <v>198.82</v>
      </c>
      <c r="H197" s="118">
        <f t="shared" ref="H197:H198" si="16">G197*1.21</f>
        <v>240.57219999999998</v>
      </c>
    </row>
    <row r="198" spans="1:8" ht="60" x14ac:dyDescent="0.25">
      <c r="A198" s="57" t="s">
        <v>211</v>
      </c>
      <c r="B198" s="61" t="s">
        <v>212</v>
      </c>
      <c r="C198" s="46"/>
      <c r="D198" s="16">
        <v>3.5</v>
      </c>
      <c r="E198" s="139" t="s">
        <v>432</v>
      </c>
      <c r="F198" s="139">
        <v>4.4000000000000004</v>
      </c>
      <c r="G198" s="136">
        <v>502.92</v>
      </c>
      <c r="H198" s="118">
        <f t="shared" si="16"/>
        <v>608.53319999999997</v>
      </c>
    </row>
    <row r="199" spans="1:8" ht="45" x14ac:dyDescent="0.25">
      <c r="A199" s="57" t="s">
        <v>213</v>
      </c>
      <c r="B199" s="61" t="s">
        <v>518</v>
      </c>
      <c r="C199" s="46"/>
      <c r="D199" s="16">
        <v>8</v>
      </c>
      <c r="E199" s="139" t="s">
        <v>433</v>
      </c>
      <c r="F199" s="155">
        <v>10.35</v>
      </c>
      <c r="G199" s="136">
        <v>853.01</v>
      </c>
      <c r="H199" s="136">
        <f>G199*1.21</f>
        <v>1032.1421</v>
      </c>
    </row>
    <row r="200" spans="1:8" ht="45" x14ac:dyDescent="0.25">
      <c r="A200" s="57" t="s">
        <v>214</v>
      </c>
      <c r="B200" s="61" t="s">
        <v>215</v>
      </c>
      <c r="C200" s="46"/>
      <c r="D200" s="16">
        <v>8</v>
      </c>
      <c r="E200" s="139" t="s">
        <v>434</v>
      </c>
      <c r="F200" s="139">
        <v>7.75</v>
      </c>
      <c r="G200" s="136">
        <v>921.48</v>
      </c>
      <c r="H200" s="136">
        <f t="shared" ref="H200:H207" si="17">G200*1.21</f>
        <v>1114.9908</v>
      </c>
    </row>
    <row r="201" spans="1:8" ht="30" x14ac:dyDescent="0.25">
      <c r="A201" s="57" t="s">
        <v>216</v>
      </c>
      <c r="B201" s="57" t="s">
        <v>217</v>
      </c>
      <c r="C201" s="46"/>
      <c r="D201" s="16">
        <v>1</v>
      </c>
      <c r="E201" s="139" t="s">
        <v>435</v>
      </c>
      <c r="F201" s="155">
        <v>0.6</v>
      </c>
      <c r="G201" s="136">
        <v>78.08</v>
      </c>
      <c r="H201" s="136">
        <f t="shared" si="17"/>
        <v>94.476799999999997</v>
      </c>
    </row>
    <row r="202" spans="1:8" ht="30" x14ac:dyDescent="0.25">
      <c r="A202" s="57" t="s">
        <v>218</v>
      </c>
      <c r="B202" s="57" t="s">
        <v>219</v>
      </c>
      <c r="C202" s="46"/>
      <c r="D202" s="16">
        <v>1</v>
      </c>
      <c r="E202" s="139" t="s">
        <v>436</v>
      </c>
      <c r="F202" s="155">
        <v>1</v>
      </c>
      <c r="G202" s="136">
        <v>250.05</v>
      </c>
      <c r="H202" s="136">
        <f t="shared" si="17"/>
        <v>302.56049999999999</v>
      </c>
    </row>
    <row r="203" spans="1:8" ht="75" x14ac:dyDescent="0.25">
      <c r="A203" s="57" t="s">
        <v>220</v>
      </c>
      <c r="B203" s="62" t="s">
        <v>221</v>
      </c>
      <c r="C203" s="46"/>
      <c r="D203" s="16">
        <v>12</v>
      </c>
      <c r="E203" s="139" t="s">
        <v>437</v>
      </c>
      <c r="F203" s="139">
        <v>9.75</v>
      </c>
      <c r="G203" s="136">
        <v>4182.78</v>
      </c>
      <c r="H203" s="136">
        <f t="shared" si="17"/>
        <v>5061.1637999999994</v>
      </c>
    </row>
    <row r="204" spans="1:8" ht="30" x14ac:dyDescent="0.25">
      <c r="A204" s="57" t="s">
        <v>469</v>
      </c>
      <c r="B204" s="61"/>
      <c r="C204" s="46"/>
      <c r="D204" s="16"/>
      <c r="E204" s="139" t="s">
        <v>470</v>
      </c>
      <c r="F204" s="155">
        <v>2.25</v>
      </c>
      <c r="G204" s="136">
        <v>188.66</v>
      </c>
      <c r="H204" s="136">
        <f>G204*1.21</f>
        <v>228.27859999999998</v>
      </c>
    </row>
    <row r="205" spans="1:8" ht="15" customHeight="1" x14ac:dyDescent="0.25">
      <c r="A205" s="57" t="s">
        <v>222</v>
      </c>
      <c r="B205" s="61" t="s">
        <v>223</v>
      </c>
      <c r="C205" s="46"/>
      <c r="D205" s="16">
        <v>12</v>
      </c>
      <c r="E205" s="139" t="s">
        <v>471</v>
      </c>
      <c r="F205" s="139">
        <v>18.95</v>
      </c>
      <c r="G205" s="136">
        <v>2992.08</v>
      </c>
      <c r="H205" s="136">
        <f t="shared" si="17"/>
        <v>3620.4168</v>
      </c>
    </row>
    <row r="206" spans="1:8" ht="30" x14ac:dyDescent="0.25">
      <c r="A206" s="57" t="s">
        <v>224</v>
      </c>
      <c r="B206" s="61" t="s">
        <v>225</v>
      </c>
      <c r="C206" s="46"/>
      <c r="D206" s="16">
        <v>2</v>
      </c>
      <c r="E206" s="139" t="s">
        <v>438</v>
      </c>
      <c r="F206" s="155">
        <v>0.75</v>
      </c>
      <c r="G206" s="136">
        <v>207.64</v>
      </c>
      <c r="H206" s="136">
        <f t="shared" si="17"/>
        <v>251.24439999999998</v>
      </c>
    </row>
    <row r="207" spans="1:8" ht="30" x14ac:dyDescent="0.25">
      <c r="A207" s="57" t="s">
        <v>226</v>
      </c>
      <c r="B207" s="61" t="s">
        <v>227</v>
      </c>
      <c r="C207" s="46"/>
      <c r="D207" s="109">
        <v>0.5</v>
      </c>
      <c r="E207" s="145" t="s">
        <v>439</v>
      </c>
      <c r="F207" s="146">
        <v>0.6</v>
      </c>
      <c r="G207" s="136">
        <v>47.56</v>
      </c>
      <c r="H207" s="136">
        <f t="shared" si="17"/>
        <v>57.547600000000003</v>
      </c>
    </row>
    <row r="208" spans="1:8" x14ac:dyDescent="0.25">
      <c r="A208" s="172" t="s">
        <v>228</v>
      </c>
      <c r="B208" s="173"/>
      <c r="C208" s="8"/>
      <c r="D208" s="36"/>
      <c r="E208" s="153"/>
      <c r="F208" s="153"/>
      <c r="G208" s="159"/>
      <c r="H208" s="159"/>
    </row>
    <row r="209" spans="1:9" x14ac:dyDescent="0.25">
      <c r="A209" s="57" t="s">
        <v>229</v>
      </c>
      <c r="B209" s="61" t="s">
        <v>230</v>
      </c>
      <c r="C209" s="46"/>
      <c r="D209" s="34">
        <v>5</v>
      </c>
      <c r="E209" s="141" t="s">
        <v>440</v>
      </c>
      <c r="F209" s="147">
        <v>3.2</v>
      </c>
      <c r="G209" s="136">
        <v>314.64</v>
      </c>
      <c r="H209" s="136">
        <f>G209*1.21</f>
        <v>380.71439999999996</v>
      </c>
    </row>
    <row r="210" spans="1:9" x14ac:dyDescent="0.25">
      <c r="A210" s="57" t="s">
        <v>231</v>
      </c>
      <c r="B210" s="61" t="s">
        <v>232</v>
      </c>
      <c r="C210" s="46"/>
      <c r="D210" s="16">
        <v>2.5</v>
      </c>
      <c r="E210" s="139" t="s">
        <v>441</v>
      </c>
      <c r="F210" s="155">
        <v>1.75</v>
      </c>
      <c r="G210" s="136">
        <v>141.13999999999999</v>
      </c>
      <c r="H210" s="136">
        <f>G210*1.21</f>
        <v>170.77939999999998</v>
      </c>
    </row>
    <row r="211" spans="1:9" x14ac:dyDescent="0.25">
      <c r="A211" s="6"/>
      <c r="B211" s="10"/>
      <c r="C211" s="46"/>
      <c r="D211" s="17"/>
      <c r="G211" s="69"/>
      <c r="H211" s="69"/>
    </row>
    <row r="212" spans="1:9" x14ac:dyDescent="0.25">
      <c r="A212" s="178" t="s">
        <v>193</v>
      </c>
      <c r="B212" s="178"/>
      <c r="D212" s="41"/>
      <c r="E212" s="32"/>
      <c r="F212" s="32"/>
      <c r="G212" s="47"/>
      <c r="H212" s="47"/>
    </row>
    <row r="213" spans="1:9" x14ac:dyDescent="0.25">
      <c r="A213" s="28"/>
      <c r="B213" s="28" t="s">
        <v>6</v>
      </c>
      <c r="D213" s="41"/>
      <c r="E213" s="32"/>
      <c r="F213" s="32"/>
      <c r="G213" s="47"/>
      <c r="H213" s="47"/>
    </row>
    <row r="214" spans="1:9" x14ac:dyDescent="0.25">
      <c r="A214" s="180" t="s">
        <v>246</v>
      </c>
      <c r="B214" s="181"/>
      <c r="D214" s="40"/>
      <c r="E214" s="37"/>
      <c r="F214" s="37"/>
      <c r="G214" s="50"/>
      <c r="H214" s="50"/>
    </row>
    <row r="215" spans="1:9" ht="105" x14ac:dyDescent="0.25">
      <c r="A215" s="3"/>
      <c r="B215" s="23" t="s">
        <v>247</v>
      </c>
      <c r="D215" s="1"/>
      <c r="G215" s="14"/>
      <c r="H215" s="14"/>
    </row>
    <row r="216" spans="1:9" ht="60" x14ac:dyDescent="0.25">
      <c r="A216" s="63" t="s">
        <v>248</v>
      </c>
      <c r="B216" s="58" t="s">
        <v>249</v>
      </c>
      <c r="D216" s="18"/>
      <c r="E216" s="134" t="s">
        <v>472</v>
      </c>
      <c r="F216" s="134">
        <v>16</v>
      </c>
      <c r="G216" s="138">
        <v>5110</v>
      </c>
      <c r="H216" s="136">
        <f t="shared" ref="H216:H223" si="18">G216*1.21</f>
        <v>6183.0999999999995</v>
      </c>
      <c r="I216" s="88"/>
    </row>
    <row r="217" spans="1:9" ht="60" x14ac:dyDescent="0.25">
      <c r="A217" s="63" t="s">
        <v>250</v>
      </c>
      <c r="B217" s="58" t="s">
        <v>251</v>
      </c>
      <c r="D217" s="18"/>
      <c r="E217" s="134" t="s">
        <v>473</v>
      </c>
      <c r="F217" s="134">
        <v>16</v>
      </c>
      <c r="G217" s="138">
        <v>9729</v>
      </c>
      <c r="H217" s="136">
        <f t="shared" si="18"/>
        <v>11772.09</v>
      </c>
      <c r="I217" s="88"/>
    </row>
    <row r="218" spans="1:9" ht="60" x14ac:dyDescent="0.25">
      <c r="A218" s="57" t="s">
        <v>252</v>
      </c>
      <c r="B218" s="58" t="s">
        <v>253</v>
      </c>
      <c r="D218" s="18"/>
      <c r="E218" s="134" t="s">
        <v>474</v>
      </c>
      <c r="F218" s="134">
        <v>18</v>
      </c>
      <c r="G218" s="138">
        <v>11776</v>
      </c>
      <c r="H218" s="136">
        <f t="shared" si="18"/>
        <v>14248.96</v>
      </c>
      <c r="I218" s="88"/>
    </row>
    <row r="219" spans="1:9" ht="75" x14ac:dyDescent="0.25">
      <c r="A219" s="57" t="s">
        <v>254</v>
      </c>
      <c r="B219" s="61" t="s">
        <v>255</v>
      </c>
      <c r="D219" s="18"/>
      <c r="E219" s="134" t="s">
        <v>475</v>
      </c>
      <c r="F219" s="134">
        <v>20</v>
      </c>
      <c r="G219" s="138">
        <v>5532</v>
      </c>
      <c r="H219" s="136">
        <f t="shared" si="18"/>
        <v>6693.72</v>
      </c>
      <c r="I219" s="88"/>
    </row>
    <row r="220" spans="1:9" ht="75" x14ac:dyDescent="0.25">
      <c r="A220" s="57" t="s">
        <v>256</v>
      </c>
      <c r="B220" s="61" t="s">
        <v>257</v>
      </c>
      <c r="D220" s="18"/>
      <c r="E220" s="134" t="s">
        <v>476</v>
      </c>
      <c r="F220" s="134">
        <v>22</v>
      </c>
      <c r="G220" s="138">
        <v>14104</v>
      </c>
      <c r="H220" s="136">
        <f t="shared" si="18"/>
        <v>17065.84</v>
      </c>
      <c r="I220" s="88"/>
    </row>
    <row r="221" spans="1:9" ht="30" x14ac:dyDescent="0.25">
      <c r="A221" s="57" t="s">
        <v>258</v>
      </c>
      <c r="B221" s="61" t="s">
        <v>259</v>
      </c>
      <c r="D221" s="18"/>
      <c r="E221" s="134" t="s">
        <v>259</v>
      </c>
      <c r="F221" s="134">
        <v>2.5</v>
      </c>
      <c r="G221" s="138">
        <v>255</v>
      </c>
      <c r="H221" s="136">
        <f t="shared" si="18"/>
        <v>308.55</v>
      </c>
      <c r="I221" s="88"/>
    </row>
    <row r="222" spans="1:9" ht="30" x14ac:dyDescent="0.25">
      <c r="A222" s="110" t="s">
        <v>478</v>
      </c>
      <c r="B222" s="111" t="s">
        <v>506</v>
      </c>
      <c r="C222" s="112"/>
      <c r="D222" s="113"/>
      <c r="E222" s="139" t="s">
        <v>477</v>
      </c>
      <c r="F222" s="139">
        <v>5</v>
      </c>
      <c r="G222" s="140">
        <v>321.75</v>
      </c>
      <c r="H222" s="136">
        <f t="shared" si="18"/>
        <v>389.3175</v>
      </c>
    </row>
    <row r="223" spans="1:9" ht="30" x14ac:dyDescent="0.25">
      <c r="A223" s="114" t="s">
        <v>507</v>
      </c>
      <c r="B223" s="115" t="s">
        <v>508</v>
      </c>
      <c r="C223" s="112"/>
      <c r="D223" s="112"/>
      <c r="E223" s="141" t="s">
        <v>479</v>
      </c>
      <c r="F223" s="141">
        <v>7</v>
      </c>
      <c r="G223" s="142">
        <v>427.05</v>
      </c>
      <c r="H223" s="143">
        <f t="shared" si="18"/>
        <v>516.73050000000001</v>
      </c>
    </row>
    <row r="224" spans="1:9" x14ac:dyDescent="0.25">
      <c r="A224" s="24"/>
      <c r="B224" s="7"/>
      <c r="D224" s="1"/>
      <c r="G224" s="14"/>
      <c r="H224" s="14"/>
    </row>
    <row r="225" spans="1:8" x14ac:dyDescent="0.25">
      <c r="A225" s="179" t="s">
        <v>233</v>
      </c>
      <c r="B225" s="171"/>
      <c r="D225" s="41"/>
      <c r="E225" s="32"/>
      <c r="F225" s="32"/>
      <c r="G225" s="32"/>
      <c r="H225" s="32"/>
    </row>
    <row r="226" spans="1:8" ht="30" x14ac:dyDescent="0.25">
      <c r="B226" s="21" t="s">
        <v>234</v>
      </c>
      <c r="D226" s="18"/>
      <c r="E226" s="66"/>
      <c r="F226" s="66"/>
      <c r="G226" s="66"/>
      <c r="H226" s="66"/>
    </row>
    <row r="227" spans="1:8" x14ac:dyDescent="0.25">
      <c r="A227" s="77" t="s">
        <v>235</v>
      </c>
      <c r="B227" s="77" t="s">
        <v>236</v>
      </c>
      <c r="D227" s="18"/>
      <c r="E227" s="135"/>
      <c r="F227" s="135"/>
      <c r="G227" s="135">
        <v>55</v>
      </c>
      <c r="H227" s="136">
        <f t="shared" ref="H227:H229" si="19">G227*1.21</f>
        <v>66.55</v>
      </c>
    </row>
    <row r="228" spans="1:8" x14ac:dyDescent="0.25">
      <c r="A228" s="77" t="s">
        <v>237</v>
      </c>
      <c r="B228" s="77" t="s">
        <v>238</v>
      </c>
      <c r="D228" s="18"/>
      <c r="E228" s="135"/>
      <c r="F228" s="135"/>
      <c r="G228" s="135">
        <v>77</v>
      </c>
      <c r="H228" s="136">
        <f t="shared" si="19"/>
        <v>93.17</v>
      </c>
    </row>
    <row r="229" spans="1:8" ht="30" x14ac:dyDescent="0.25">
      <c r="A229" s="77" t="s">
        <v>239</v>
      </c>
      <c r="B229" s="62" t="s">
        <v>240</v>
      </c>
      <c r="D229" s="18"/>
      <c r="E229" s="135"/>
      <c r="F229" s="135"/>
      <c r="G229" s="135">
        <v>101.75</v>
      </c>
      <c r="H229" s="136">
        <f t="shared" si="19"/>
        <v>123.11749999999999</v>
      </c>
    </row>
    <row r="230" spans="1:8" ht="30" x14ac:dyDescent="0.25">
      <c r="A230" s="77" t="s">
        <v>241</v>
      </c>
      <c r="B230" s="77" t="s">
        <v>260</v>
      </c>
      <c r="C230" s="56"/>
      <c r="D230" s="55"/>
      <c r="E230" s="134" t="s">
        <v>270</v>
      </c>
      <c r="F230" s="134"/>
      <c r="G230" s="135">
        <v>45</v>
      </c>
      <c r="H230" s="136">
        <f>G230*1.21</f>
        <v>54.449999999999996</v>
      </c>
    </row>
    <row r="231" spans="1:8" x14ac:dyDescent="0.25">
      <c r="D231" s="1"/>
      <c r="G231" s="14"/>
      <c r="H231" s="14"/>
    </row>
    <row r="232" spans="1:8" x14ac:dyDescent="0.25">
      <c r="A232" s="179" t="s">
        <v>242</v>
      </c>
      <c r="B232" s="179"/>
      <c r="D232" s="18"/>
      <c r="E232" s="66"/>
      <c r="F232" s="66"/>
      <c r="G232" s="66"/>
      <c r="H232" s="66"/>
    </row>
    <row r="233" spans="1:8" ht="90" x14ac:dyDescent="0.25">
      <c r="B233" s="21" t="s">
        <v>243</v>
      </c>
      <c r="D233" s="18"/>
      <c r="E233" s="66"/>
      <c r="F233" s="66"/>
      <c r="G233" s="66"/>
      <c r="H233" s="66"/>
    </row>
    <row r="234" spans="1:8" x14ac:dyDescent="0.25">
      <c r="A234" s="18" t="s">
        <v>244</v>
      </c>
      <c r="B234" s="18" t="s">
        <v>245</v>
      </c>
      <c r="D234" s="18"/>
      <c r="E234" s="66"/>
      <c r="F234" s="66"/>
      <c r="G234" s="137">
        <v>0.05</v>
      </c>
      <c r="H234" s="137">
        <v>0.05</v>
      </c>
    </row>
    <row r="235" spans="1:8" x14ac:dyDescent="0.25">
      <c r="D235" s="1"/>
      <c r="G235" s="14"/>
      <c r="H235" s="14"/>
    </row>
    <row r="236" spans="1:8" x14ac:dyDescent="0.25">
      <c r="D236" s="1"/>
      <c r="G236" s="14"/>
      <c r="H236" s="14"/>
    </row>
  </sheetData>
  <sheetProtection algorithmName="SHA-512" hashValue="CZr44Vh1yskdZrkH77uPCvIgybtn3b4rjEn65khGz4b+5sgBGVr6EoYdtv+3UU+r7MVfT/ygsPEzZL/WuxuacA==" saltValue="PIT6y+F7Pcr+Kve72EDh6g==" spinCount="100000" sheet="1" objects="1" scenarios="1"/>
  <mergeCells count="29">
    <mergeCell ref="A187:B187"/>
    <mergeCell ref="A195:B195"/>
    <mergeCell ref="A225:B225"/>
    <mergeCell ref="A232:B232"/>
    <mergeCell ref="A72:B72"/>
    <mergeCell ref="A84:B84"/>
    <mergeCell ref="A101:B101"/>
    <mergeCell ref="A208:B208"/>
    <mergeCell ref="A212:B212"/>
    <mergeCell ref="A214:B214"/>
    <mergeCell ref="A168:B168"/>
    <mergeCell ref="A173:B173"/>
    <mergeCell ref="A185:B185"/>
    <mergeCell ref="A154:B154"/>
    <mergeCell ref="A161:B161"/>
    <mergeCell ref="G2:H2"/>
    <mergeCell ref="A44:B44"/>
    <mergeCell ref="A141:B141"/>
    <mergeCell ref="A144:B144"/>
    <mergeCell ref="A148:B148"/>
    <mergeCell ref="A4:B4"/>
    <mergeCell ref="A52:B52"/>
    <mergeCell ref="A108:B108"/>
    <mergeCell ref="A125:B125"/>
    <mergeCell ref="A21:B21"/>
    <mergeCell ref="A41:B41"/>
    <mergeCell ref="C2:C3"/>
    <mergeCell ref="A58:B58"/>
    <mergeCell ref="A105:B105"/>
  </mergeCells>
  <phoneticPr fontId="15" type="noConversion"/>
  <pageMargins left="0.70866141732283472" right="0.70866141732283472" top="0.74803149606299213" bottom="0.74803149606299213" header="0.31496062992125984" footer="0.31496062992125984"/>
  <pageSetup paperSize="9" scale="70" fitToHeight="0" orientation="landscape" r:id="rId1"/>
  <headerFooter>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1.Eenvoudige woningaanpassingen</vt:lpstr>
      <vt:lpstr>'1.Eenvoudige woningaanpassingen'!Afdrukbereik</vt:lpstr>
    </vt:vector>
  </TitlesOfParts>
  <Manager/>
  <Company>Regio Gooi en Vechtstreek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Kuijt</dc:creator>
  <cp:keywords/>
  <dc:description/>
  <cp:lastModifiedBy>Roos van der Meijden</cp:lastModifiedBy>
  <cp:revision/>
  <dcterms:created xsi:type="dcterms:W3CDTF">2017-06-02T07:24:18Z</dcterms:created>
  <dcterms:modified xsi:type="dcterms:W3CDTF">2023-03-14T11:41:45Z</dcterms:modified>
  <cp:category/>
  <cp:contentStatus/>
</cp:coreProperties>
</file>