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ywisenl-my.sharepoint.com/personal/marco_waywise_nl/Documents/Projecten/VGGM/Afvalverwerking/"/>
    </mc:Choice>
  </mc:AlternateContent>
  <xr:revisionPtr revIDLastSave="20" documentId="8_{29600C46-B1FC-0B47-9C6E-0BDA56D9D49B}" xr6:coauthVersionLast="47" xr6:coauthVersionMax="47" xr10:uidLastSave="{C91B73DF-4DE2-6A4C-9C08-9A6DAA6162DF}"/>
  <bookViews>
    <workbookView xWindow="11240" yWindow="500" windowWidth="35700" windowHeight="26580" xr2:uid="{1225D9EB-FEBD-314F-8E89-47AC3C307F27}"/>
  </bookViews>
  <sheets>
    <sheet name="Prijzen invulblad" sheetId="1" r:id="rId1"/>
    <sheet name="weg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2" l="1"/>
  <c r="K27" i="2"/>
  <c r="J20" i="2"/>
  <c r="K20" i="2"/>
  <c r="L20" i="2"/>
  <c r="M20" i="2"/>
  <c r="N20" i="2"/>
  <c r="O20" i="2"/>
  <c r="J21" i="2"/>
  <c r="K21" i="2"/>
  <c r="L21" i="2"/>
  <c r="M21" i="2"/>
  <c r="N21" i="2"/>
  <c r="O21" i="2"/>
  <c r="J22" i="2"/>
  <c r="K22" i="2"/>
  <c r="L22" i="2"/>
  <c r="M22" i="2"/>
  <c r="N22" i="2"/>
  <c r="O22" i="2"/>
  <c r="J23" i="2"/>
  <c r="K23" i="2"/>
  <c r="L23" i="2"/>
  <c r="M23" i="2"/>
  <c r="N23" i="2"/>
  <c r="O23" i="2"/>
  <c r="K19" i="2"/>
  <c r="L19" i="2"/>
  <c r="M19" i="2"/>
  <c r="N19" i="2"/>
  <c r="N30" i="2" s="1"/>
  <c r="O19" i="2"/>
  <c r="J19" i="2"/>
  <c r="K9" i="2"/>
  <c r="L9" i="2"/>
  <c r="K10" i="2"/>
  <c r="L10" i="2"/>
  <c r="K11" i="2"/>
  <c r="L11" i="2"/>
  <c r="K12" i="2"/>
  <c r="L12" i="2"/>
  <c r="K13" i="2"/>
  <c r="L13" i="2"/>
  <c r="J10" i="2"/>
  <c r="J11" i="2"/>
  <c r="J12" i="2"/>
  <c r="J13" i="2"/>
  <c r="J9" i="2"/>
  <c r="O30" i="2" l="1"/>
  <c r="M30" i="2"/>
  <c r="K30" i="2"/>
  <c r="J30" i="2"/>
  <c r="L30" i="2"/>
  <c r="C32" i="2" l="1"/>
  <c r="C81" i="1" s="1"/>
</calcChain>
</file>

<file path=xl/sharedStrings.xml><?xml version="1.0" encoding="utf-8"?>
<sst xmlns="http://schemas.openxmlformats.org/spreadsheetml/2006/main" count="148" uniqueCount="80">
  <si>
    <t>Instructies en voorwaarden</t>
  </si>
  <si>
    <t>Er mogen geen andere kosten in rekening gebracht worden dan de kosten in dit werkblad en de kosten genoemd in het beschrijvend document</t>
  </si>
  <si>
    <t xml:space="preserve">Indien er tijdens de looptijd van de Raamovereenkomst afvalstromen of andere maatvoering containers worden uitgevraagd </t>
  </si>
  <si>
    <t>dienen de prijzen daarvoor in verhouding te staan met de prijzen die in dit werkblad zijn opgenomen.</t>
  </si>
  <si>
    <t>De opgegeven aantallen voor bepaling van de inschrijfprijs zijn indicatief en alleen voor dat doel. Hieraan kunnen geen rechten worden ontleend voor de omvang van de Opdracht</t>
  </si>
  <si>
    <t xml:space="preserve">Inschrijver is (op straffe van uitsluiting) verplicht dit werkblad intact te laten, volledig in te vullen en geen negatieve bedragen en/of nulbedragen in te vullen. </t>
  </si>
  <si>
    <t xml:space="preserve">De prijzen dienen marktconform te zijn en passend op de gevraagde dienst. </t>
  </si>
  <si>
    <t>Wanneer er naar oordeel van de Aanbestedende Dienst sprake is van een zogenaamde manipulatieve inschrijving zal de Inschrijver worden uitgesloten.</t>
  </si>
  <si>
    <t>Alle tarieven zijn prijspeil 2023 en inclusief (administratie, regie e.d.)</t>
  </si>
  <si>
    <t>Alle tarieven zijn exclusief BTW</t>
  </si>
  <si>
    <t>Inschrijver dient alle groen gearceerde cellen in te vullen</t>
  </si>
  <si>
    <t>Ingevuld prijzenblad dient zowel in excel als in PDF te worden opgeleverd. PDF versie dient rechtsgeldig te zijn ondertekend.</t>
  </si>
  <si>
    <t>Tarieven zijn inclusief het op op-en afschalen van locaties.</t>
  </si>
  <si>
    <t>Afvalstromen</t>
  </si>
  <si>
    <t>A</t>
  </si>
  <si>
    <t>Rolcontainer tbv restafval</t>
  </si>
  <si>
    <t>B</t>
  </si>
  <si>
    <t>Rolcontainers tbv het afvoeren van vertrouwelijk papier (secure data</t>
  </si>
  <si>
    <t>C</t>
  </si>
  <si>
    <t>Rolcontainers tbv het afvoeren van papier en karton</t>
  </si>
  <si>
    <t>Rolcontainers tbv het afvoeren van GFT</t>
  </si>
  <si>
    <t>Rolcontainers tbv het afvoeren van PMD</t>
  </si>
  <si>
    <t>Abbonnementstarief: Dit tarief is per locatie, per container  inclusief huur, transport en verwerking</t>
  </si>
  <si>
    <t>Liters</t>
  </si>
  <si>
    <t>Huur bij lediging op afroep: Dit tarief is per locatie, per container  inclusief huur, transport en verwerking</t>
  </si>
  <si>
    <t>Per week</t>
  </si>
  <si>
    <t>Per maand</t>
  </si>
  <si>
    <t>Afvoeren van medisch afval (naaldencontainers) (in een vast schema en op afroep)</t>
  </si>
  <si>
    <t>Vasttarief per stop, per locatie, inclusief levering naaldencontainers, transport en verwerking</t>
  </si>
  <si>
    <t>Taref per KG</t>
  </si>
  <si>
    <t>Overige afvalstromen</t>
  </si>
  <si>
    <t>Tarief per eenheid</t>
  </si>
  <si>
    <t>Klein chemisch afval</t>
  </si>
  <si>
    <t>(TL) Lampen</t>
  </si>
  <si>
    <t>KG</t>
  </si>
  <si>
    <t>Batterijen</t>
  </si>
  <si>
    <t>Accu's</t>
  </si>
  <si>
    <t>olie/watermengsel</t>
  </si>
  <si>
    <t>Vacuumwagen</t>
  </si>
  <si>
    <t>TON</t>
  </si>
  <si>
    <t>oliehoudend afval</t>
  </si>
  <si>
    <t>200 liter metalen dekselvat</t>
  </si>
  <si>
    <t>Afgewerkte olie in bulk &lt;700 liter</t>
  </si>
  <si>
    <t>all-inn</t>
  </si>
  <si>
    <t>Afgewerkte olie in bulk &gt;700 liter</t>
  </si>
  <si>
    <t>Afgewerkte olie</t>
  </si>
  <si>
    <t>200 liter metalen vloeistofvat</t>
  </si>
  <si>
    <t>Koelvloeistof</t>
  </si>
  <si>
    <t>60 liter metalen vloeistofvat</t>
  </si>
  <si>
    <t>Vetput lediging 1x per jaar</t>
  </si>
  <si>
    <t>inhoud 1,5kuub</t>
  </si>
  <si>
    <t>Levering metalen vloeistofvaten (UN Keurmerk)</t>
  </si>
  <si>
    <t>60 liter</t>
  </si>
  <si>
    <t>levering per stuk</t>
  </si>
  <si>
    <t>200 liter</t>
  </si>
  <si>
    <t>Levering metalen dekselvaten (UN Keurmerk)</t>
  </si>
  <si>
    <t>E-waste</t>
  </si>
  <si>
    <t>Grof bedrijfsafval afzetcontainer</t>
  </si>
  <si>
    <t>6m3</t>
  </si>
  <si>
    <t>10m3</t>
  </si>
  <si>
    <t xml:space="preserve">Grof bedrijfsafval </t>
  </si>
  <si>
    <t>Bouw en sloop container</t>
  </si>
  <si>
    <t xml:space="preserve">Bouw en sloop </t>
  </si>
  <si>
    <t>Groenafval container</t>
  </si>
  <si>
    <t>Groenafval</t>
  </si>
  <si>
    <t>Naaldencontainers 30/50ltr</t>
  </si>
  <si>
    <t>Containers tbv persoonlijke beschermingsmiddelen</t>
  </si>
  <si>
    <t>Totale inschrijfprijs</t>
  </si>
  <si>
    <t>Naam Inschrijver</t>
  </si>
  <si>
    <t>Naam ondertekenaar</t>
  </si>
  <si>
    <t>Functie ondertekenaar</t>
  </si>
  <si>
    <t>Datum</t>
  </si>
  <si>
    <t>Handtekening</t>
  </si>
  <si>
    <t>Prijzen kunnen vanaf 1 januari 2024 jaarlijks worden geindexeerd conform de indexen zoals vermeld in het Programma van Eisen</t>
  </si>
  <si>
    <t>De hierna volgende overige afvalstromen worden niet meegenomen in het bepalen van de Totale inschrijfprijs. LET OP ze moeten wel voldoen aan de hierboven gestelde eisen.</t>
  </si>
  <si>
    <t>Rekenprijs</t>
  </si>
  <si>
    <t>Abbonnementstarief: Dit tarief is per locatie, per lediging, per container  inclusief huur, transport en verwerking</t>
  </si>
  <si>
    <t>Huur bij lediging op afroep: Dit tarief is per locatie, per lediging, per container  inclusief huur, transport en verwerking</t>
  </si>
  <si>
    <t>Vasttarief per stop, per lediging,  per locatie, inclusief levering naaldencontainers, transport en verwerking</t>
  </si>
  <si>
    <t>Vasttarief per stop, Dit tarief is per locatie, per lediging, per container  inclusief huur, transport en verwerking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</si>
</sst>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43" formatCode="_(* #,##0.00_);_(* \(#,##0.00\);_(* &quot;-&quot;??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44" fontId="0" fillId="0" borderId="0" xfId="1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2" fillId="0" borderId="0" xfId="0" applyFont="1" applyFill="1"/>
    <xf numFmtId="0" fontId="0" fillId="0" borderId="0" xfId="0" applyFill="1"/>
    <xf numFmtId="44" fontId="0" fillId="0" borderId="0" xfId="1" applyFont="1" applyFill="1"/>
    <xf numFmtId="0" fontId="0" fillId="0" borderId="0" xfId="0" applyFont="1" applyFill="1"/>
    <xf numFmtId="0" fontId="5" fillId="0" borderId="0" xfId="0" applyFont="1"/>
    <xf numFmtId="0" fontId="0" fillId="0" borderId="0" xfId="0" applyFont="1"/>
    <xf numFmtId="0" fontId="3" fillId="0" borderId="0" xfId="0" applyFont="1" applyAlignment="1">
      <alignment wrapText="1"/>
    </xf>
    <xf numFmtId="43" fontId="0" fillId="2" borderId="0" xfId="2" applyFont="1" applyFill="1"/>
    <xf numFmtId="43" fontId="0" fillId="4" borderId="0" xfId="2" applyFont="1" applyFill="1"/>
    <xf numFmtId="43" fontId="0" fillId="0" borderId="0" xfId="2" applyFont="1" applyFill="1"/>
    <xf numFmtId="0" fontId="2" fillId="0" borderId="0" xfId="0" applyFont="1" applyAlignment="1" applyProtection="1">
      <alignment wrapText="1"/>
      <protection locked="0"/>
    </xf>
    <xf numFmtId="44" fontId="0" fillId="4" borderId="0" xfId="1" applyFont="1" applyFill="1" applyProtection="1">
      <protection locked="0"/>
    </xf>
    <xf numFmtId="0" fontId="0" fillId="2" borderId="0" xfId="0" applyFill="1" applyProtection="1">
      <protection locked="0"/>
    </xf>
    <xf numFmtId="0" fontId="2" fillId="0" borderId="0" xfId="0" applyFont="1" applyProtection="1">
      <protection locked="0"/>
    </xf>
    <xf numFmtId="44" fontId="0" fillId="0" borderId="0" xfId="1" applyFont="1" applyFill="1" applyProtection="1">
      <protection locked="0"/>
    </xf>
    <xf numFmtId="44" fontId="0" fillId="2" borderId="0" xfId="1" applyFont="1" applyFill="1" applyProtection="1">
      <protection locked="0"/>
    </xf>
    <xf numFmtId="0" fontId="0" fillId="0" borderId="0" xfId="0" applyFill="1" applyProtection="1">
      <protection locked="0"/>
    </xf>
    <xf numFmtId="0" fontId="2" fillId="0" borderId="0" xfId="0" applyFont="1" applyFill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0" fillId="4" borderId="14" xfId="0" applyFill="1" applyBorder="1" applyAlignment="1" applyProtection="1">
      <alignment horizontal="left"/>
      <protection locked="0"/>
    </xf>
    <xf numFmtId="0" fontId="0" fillId="4" borderId="15" xfId="0" applyFill="1" applyBorder="1" applyAlignment="1" applyProtection="1">
      <alignment horizontal="left"/>
      <protection locked="0"/>
    </xf>
    <xf numFmtId="0" fontId="0" fillId="3" borderId="0" xfId="0" applyFill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10" xfId="0" applyFill="1" applyBorder="1" applyAlignment="1" applyProtection="1">
      <alignment horizontal="left"/>
      <protection locked="0"/>
    </xf>
    <xf numFmtId="0" fontId="0" fillId="4" borderId="7" xfId="0" applyFill="1" applyBorder="1" applyAlignment="1" applyProtection="1">
      <alignment horizontal="left"/>
      <protection locked="0"/>
    </xf>
    <xf numFmtId="0" fontId="0" fillId="4" borderId="12" xfId="0" applyFill="1" applyBorder="1" applyAlignment="1" applyProtection="1">
      <alignment horizontal="left"/>
      <protection locked="0"/>
    </xf>
    <xf numFmtId="44" fontId="0" fillId="0" borderId="4" xfId="1" applyFont="1" applyBorder="1" applyAlignment="1"/>
    <xf numFmtId="44" fontId="0" fillId="0" borderId="5" xfId="1" applyFont="1" applyBorder="1" applyAlignment="1"/>
    <xf numFmtId="44" fontId="0" fillId="0" borderId="6" xfId="1" applyFont="1" applyBorder="1" applyAlignment="1"/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5041B-1BC2-0141-8EFB-EFA92095AD12}">
  <dimension ref="B1:N87"/>
  <sheetViews>
    <sheetView tabSelected="1" topLeftCell="A53" zoomScale="150" zoomScaleNormal="150" workbookViewId="0">
      <selection activeCell="E53" sqref="E53"/>
    </sheetView>
  </sheetViews>
  <sheetFormatPr baseColWidth="10" defaultColWidth="11" defaultRowHeight="16" x14ac:dyDescent="0.2"/>
  <cols>
    <col min="3" max="3" width="41.83203125" customWidth="1"/>
    <col min="4" max="4" width="24.33203125" customWidth="1"/>
  </cols>
  <sheetData>
    <row r="1" spans="2:11" x14ac:dyDescent="0.2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</row>
    <row r="2" spans="2:11" x14ac:dyDescent="0.2">
      <c r="B2">
        <v>1</v>
      </c>
      <c r="C2" t="s">
        <v>1</v>
      </c>
    </row>
    <row r="3" spans="2:11" x14ac:dyDescent="0.2">
      <c r="B3">
        <v>2</v>
      </c>
      <c r="C3" t="s">
        <v>2</v>
      </c>
    </row>
    <row r="4" spans="2:11" x14ac:dyDescent="0.2">
      <c r="C4" t="s">
        <v>3</v>
      </c>
    </row>
    <row r="5" spans="2:11" x14ac:dyDescent="0.2">
      <c r="B5">
        <v>3</v>
      </c>
      <c r="C5" t="s">
        <v>4</v>
      </c>
    </row>
    <row r="6" spans="2:11" x14ac:dyDescent="0.2">
      <c r="B6">
        <v>4</v>
      </c>
      <c r="C6" t="s">
        <v>5</v>
      </c>
    </row>
    <row r="7" spans="2:11" x14ac:dyDescent="0.2">
      <c r="B7">
        <v>5</v>
      </c>
      <c r="C7" t="s">
        <v>6</v>
      </c>
    </row>
    <row r="8" spans="2:11" x14ac:dyDescent="0.2">
      <c r="C8" t="s">
        <v>7</v>
      </c>
    </row>
    <row r="9" spans="2:11" x14ac:dyDescent="0.2">
      <c r="B9">
        <v>6</v>
      </c>
      <c r="C9" t="s">
        <v>8</v>
      </c>
    </row>
    <row r="10" spans="2:11" x14ac:dyDescent="0.2">
      <c r="B10">
        <v>7</v>
      </c>
      <c r="C10" s="13" t="s">
        <v>73</v>
      </c>
    </row>
    <row r="11" spans="2:11" x14ac:dyDescent="0.2">
      <c r="B11">
        <v>8</v>
      </c>
      <c r="C11" t="s">
        <v>9</v>
      </c>
    </row>
    <row r="12" spans="2:11" x14ac:dyDescent="0.2">
      <c r="B12">
        <v>9</v>
      </c>
      <c r="C12" t="s">
        <v>10</v>
      </c>
    </row>
    <row r="13" spans="2:11" x14ac:dyDescent="0.2">
      <c r="B13">
        <v>10</v>
      </c>
      <c r="C13" t="s">
        <v>11</v>
      </c>
    </row>
    <row r="14" spans="2:11" s="10" customFormat="1" x14ac:dyDescent="0.2">
      <c r="B14" s="10">
        <v>11</v>
      </c>
      <c r="C14" s="10" t="s">
        <v>12</v>
      </c>
    </row>
    <row r="15" spans="2:11" x14ac:dyDescent="0.2">
      <c r="C15" s="3" t="s">
        <v>13</v>
      </c>
    </row>
    <row r="16" spans="2:11" x14ac:dyDescent="0.2">
      <c r="B16" s="3" t="s">
        <v>14</v>
      </c>
      <c r="C16" t="s">
        <v>15</v>
      </c>
    </row>
    <row r="17" spans="2:14" x14ac:dyDescent="0.2">
      <c r="B17" s="3" t="s">
        <v>16</v>
      </c>
      <c r="C17" t="s">
        <v>17</v>
      </c>
    </row>
    <row r="18" spans="2:14" x14ac:dyDescent="0.2">
      <c r="B18" s="3" t="s">
        <v>18</v>
      </c>
      <c r="C18" t="s">
        <v>19</v>
      </c>
    </row>
    <row r="19" spans="2:14" x14ac:dyDescent="0.2">
      <c r="G19" s="10"/>
    </row>
    <row r="20" spans="2:14" x14ac:dyDescent="0.2">
      <c r="G20" s="10"/>
    </row>
    <row r="21" spans="2:14" x14ac:dyDescent="0.2">
      <c r="C21" s="4" t="s">
        <v>76</v>
      </c>
      <c r="G21" s="10"/>
    </row>
    <row r="22" spans="2:14" x14ac:dyDescent="0.2">
      <c r="B22" s="4" t="s">
        <v>23</v>
      </c>
      <c r="C22" s="3" t="s">
        <v>14</v>
      </c>
      <c r="D22" s="3" t="s">
        <v>16</v>
      </c>
      <c r="E22" s="3" t="s">
        <v>18</v>
      </c>
      <c r="F22" s="9"/>
      <c r="G22" s="9"/>
      <c r="H22" s="9"/>
      <c r="I22" s="3"/>
      <c r="J22" s="3"/>
      <c r="K22" s="3"/>
      <c r="L22" s="3"/>
      <c r="M22" s="3"/>
    </row>
    <row r="23" spans="2:14" x14ac:dyDescent="0.2">
      <c r="B23" s="22">
        <v>240</v>
      </c>
      <c r="C23" s="20">
        <v>0</v>
      </c>
      <c r="D23" s="20">
        <v>0</v>
      </c>
      <c r="E23" s="20">
        <v>0</v>
      </c>
      <c r="F23" s="23"/>
      <c r="G23" s="23"/>
      <c r="H23" s="23"/>
      <c r="I23" s="23"/>
      <c r="J23" s="11"/>
      <c r="K23" s="11"/>
      <c r="L23" s="11"/>
      <c r="M23" s="11"/>
    </row>
    <row r="24" spans="2:14" x14ac:dyDescent="0.2">
      <c r="B24" s="22">
        <v>500</v>
      </c>
      <c r="C24" s="24"/>
      <c r="D24" s="24"/>
      <c r="E24" s="20">
        <v>0</v>
      </c>
      <c r="F24" s="23"/>
      <c r="G24" s="23"/>
      <c r="H24" s="23"/>
      <c r="I24" s="23"/>
      <c r="J24" s="11"/>
      <c r="K24" s="11"/>
      <c r="L24" s="11"/>
      <c r="M24" s="11"/>
    </row>
    <row r="25" spans="2:14" x14ac:dyDescent="0.2">
      <c r="B25" s="22">
        <v>660</v>
      </c>
      <c r="C25" s="20">
        <v>0</v>
      </c>
      <c r="D25" s="20">
        <v>0</v>
      </c>
      <c r="E25" s="20">
        <v>0</v>
      </c>
      <c r="F25" s="25"/>
      <c r="G25" s="23"/>
      <c r="H25" s="23"/>
      <c r="I25" s="23"/>
      <c r="J25" s="11"/>
      <c r="K25" s="11"/>
      <c r="L25" s="10"/>
      <c r="M25" s="11"/>
    </row>
    <row r="26" spans="2:14" x14ac:dyDescent="0.2">
      <c r="B26" s="22">
        <v>1100</v>
      </c>
      <c r="C26" s="20">
        <v>0</v>
      </c>
      <c r="D26" s="21"/>
      <c r="E26" s="20">
        <v>0</v>
      </c>
      <c r="F26" s="25"/>
      <c r="G26" s="25"/>
      <c r="H26" s="25"/>
      <c r="I26" s="23"/>
      <c r="J26" s="10"/>
      <c r="K26" s="11"/>
      <c r="L26" s="10"/>
      <c r="M26" s="10"/>
    </row>
    <row r="27" spans="2:14" x14ac:dyDescent="0.2">
      <c r="B27" s="22">
        <v>2500</v>
      </c>
      <c r="C27" s="20">
        <v>0</v>
      </c>
      <c r="D27" s="21"/>
      <c r="E27" s="21"/>
      <c r="F27" s="25"/>
      <c r="G27" s="25"/>
      <c r="H27" s="25"/>
      <c r="I27" s="23"/>
      <c r="J27" s="10"/>
      <c r="K27" s="10"/>
      <c r="L27" s="10"/>
      <c r="M27" s="10"/>
    </row>
    <row r="28" spans="2:14" s="10" customFormat="1" x14ac:dyDescent="0.2">
      <c r="B28" s="26"/>
      <c r="C28" s="23"/>
      <c r="D28" s="25"/>
      <c r="E28" s="25"/>
      <c r="F28" s="25"/>
      <c r="G28" s="25"/>
      <c r="H28" s="25"/>
      <c r="I28" s="23"/>
    </row>
    <row r="29" spans="2:14" x14ac:dyDescent="0.2">
      <c r="B29" s="27"/>
      <c r="C29" s="27"/>
      <c r="D29" s="27"/>
      <c r="E29" s="27"/>
      <c r="F29" s="27"/>
      <c r="G29" s="27"/>
      <c r="H29" s="27"/>
      <c r="I29" s="27"/>
    </row>
    <row r="30" spans="2:14" x14ac:dyDescent="0.2">
      <c r="B30" s="27"/>
      <c r="C30" s="28" t="s">
        <v>77</v>
      </c>
      <c r="D30" s="27"/>
      <c r="E30" s="27"/>
      <c r="F30" s="27"/>
      <c r="G30" s="27"/>
      <c r="H30" s="27"/>
      <c r="I30" s="27"/>
    </row>
    <row r="31" spans="2:14" x14ac:dyDescent="0.2">
      <c r="B31" s="27"/>
      <c r="C31" s="22" t="s">
        <v>25</v>
      </c>
      <c r="D31" s="27"/>
      <c r="E31" s="27"/>
      <c r="F31" s="22" t="s">
        <v>26</v>
      </c>
      <c r="G31" s="27"/>
      <c r="H31" s="27"/>
      <c r="I31" s="25"/>
      <c r="J31" s="10"/>
      <c r="K31" s="10"/>
      <c r="M31" s="10"/>
    </row>
    <row r="32" spans="2:14" x14ac:dyDescent="0.2">
      <c r="B32" s="28" t="s">
        <v>23</v>
      </c>
      <c r="C32" s="22" t="s">
        <v>14</v>
      </c>
      <c r="D32" s="22" t="s">
        <v>16</v>
      </c>
      <c r="E32" s="22" t="s">
        <v>18</v>
      </c>
      <c r="F32" s="22" t="s">
        <v>14</v>
      </c>
      <c r="G32" s="22" t="s">
        <v>16</v>
      </c>
      <c r="H32" s="22" t="s">
        <v>18</v>
      </c>
      <c r="I32" s="25"/>
      <c r="J32" s="9"/>
      <c r="K32" s="10"/>
      <c r="M32" s="9"/>
      <c r="N32" s="9"/>
    </row>
    <row r="33" spans="2:14" x14ac:dyDescent="0.2">
      <c r="B33" s="22">
        <v>240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5"/>
      <c r="J33" s="11"/>
      <c r="K33" s="10"/>
      <c r="M33" s="11"/>
      <c r="N33" s="11"/>
    </row>
    <row r="34" spans="2:14" x14ac:dyDescent="0.2">
      <c r="B34" s="22">
        <v>500</v>
      </c>
      <c r="C34" s="24"/>
      <c r="D34" s="24"/>
      <c r="E34" s="20">
        <v>0</v>
      </c>
      <c r="F34" s="24"/>
      <c r="G34" s="24"/>
      <c r="H34" s="20">
        <v>0</v>
      </c>
      <c r="I34" s="25"/>
      <c r="J34" s="11"/>
      <c r="K34" s="10"/>
      <c r="M34" s="11"/>
      <c r="N34" s="11"/>
    </row>
    <row r="35" spans="2:14" x14ac:dyDescent="0.2">
      <c r="B35" s="22">
        <v>660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5"/>
      <c r="J35" s="10"/>
      <c r="K35" s="10"/>
      <c r="M35" s="11"/>
      <c r="N35" s="11"/>
    </row>
    <row r="36" spans="2:14" x14ac:dyDescent="0.2">
      <c r="B36" s="22">
        <v>1100</v>
      </c>
      <c r="C36" s="20">
        <v>0</v>
      </c>
      <c r="D36" s="21"/>
      <c r="E36" s="20">
        <v>0</v>
      </c>
      <c r="F36" s="20">
        <v>0</v>
      </c>
      <c r="G36" s="21"/>
      <c r="H36" s="20">
        <v>0</v>
      </c>
      <c r="I36" s="25"/>
      <c r="J36" s="10"/>
      <c r="K36" s="10"/>
      <c r="M36" s="10"/>
      <c r="N36" s="10"/>
    </row>
    <row r="37" spans="2:14" x14ac:dyDescent="0.2">
      <c r="B37" s="22">
        <v>2500</v>
      </c>
      <c r="C37" s="20">
        <v>0</v>
      </c>
      <c r="D37" s="21"/>
      <c r="E37" s="21"/>
      <c r="F37" s="20">
        <v>0</v>
      </c>
      <c r="G37" s="21"/>
      <c r="H37" s="21"/>
      <c r="I37" s="25"/>
      <c r="J37" s="10"/>
      <c r="K37" s="10"/>
      <c r="M37" s="10"/>
      <c r="N37" s="10"/>
    </row>
    <row r="38" spans="2:14" s="10" customFormat="1" x14ac:dyDescent="0.2">
      <c r="B38" s="26"/>
      <c r="C38" s="23"/>
      <c r="D38" s="25"/>
      <c r="E38" s="25"/>
      <c r="F38" s="25"/>
      <c r="G38" s="23"/>
      <c r="H38" s="25"/>
      <c r="I38" s="25"/>
    </row>
    <row r="39" spans="2:14" x14ac:dyDescent="0.2">
      <c r="B39" s="27"/>
      <c r="C39" s="27"/>
      <c r="D39" s="27"/>
      <c r="E39" s="27"/>
      <c r="F39" s="27"/>
      <c r="G39" s="27"/>
      <c r="H39" s="27"/>
      <c r="I39" s="27"/>
      <c r="M39" s="10"/>
      <c r="N39" s="10"/>
    </row>
    <row r="40" spans="2:14" x14ac:dyDescent="0.2">
      <c r="B40" s="27"/>
      <c r="C40" s="28" t="s">
        <v>27</v>
      </c>
      <c r="D40" s="27"/>
      <c r="E40" s="27"/>
      <c r="F40" s="27"/>
      <c r="G40" s="27"/>
      <c r="H40" s="27"/>
      <c r="I40" s="27"/>
    </row>
    <row r="41" spans="2:14" ht="64" customHeight="1" x14ac:dyDescent="0.2">
      <c r="B41" s="27"/>
      <c r="C41" s="19" t="s">
        <v>78</v>
      </c>
      <c r="D41" s="20">
        <v>0</v>
      </c>
      <c r="E41" s="27"/>
      <c r="F41" s="27"/>
      <c r="G41" s="27"/>
      <c r="H41" s="27"/>
      <c r="I41" s="27"/>
    </row>
    <row r="42" spans="2:14" x14ac:dyDescent="0.2">
      <c r="B42" s="27"/>
      <c r="C42" s="22" t="s">
        <v>29</v>
      </c>
      <c r="D42" s="20">
        <v>0</v>
      </c>
      <c r="E42" s="27"/>
      <c r="F42" s="27"/>
      <c r="G42" s="27"/>
      <c r="H42" s="27"/>
      <c r="I42" s="27"/>
    </row>
    <row r="43" spans="2:14" x14ac:dyDescent="0.2">
      <c r="C43" s="3"/>
      <c r="D43" s="2"/>
    </row>
    <row r="44" spans="2:14" x14ac:dyDescent="0.2">
      <c r="C44" s="3"/>
      <c r="D44" s="2"/>
    </row>
    <row r="45" spans="2:14" x14ac:dyDescent="0.2">
      <c r="C45" s="3"/>
      <c r="D45" s="2"/>
    </row>
    <row r="46" spans="2:14" x14ac:dyDescent="0.2">
      <c r="C46" s="3" t="s">
        <v>74</v>
      </c>
    </row>
    <row r="47" spans="2:14" ht="221" x14ac:dyDescent="0.2">
      <c r="C47" s="4" t="s">
        <v>30</v>
      </c>
      <c r="D47" s="4" t="s">
        <v>23</v>
      </c>
      <c r="E47" s="15" t="s">
        <v>76</v>
      </c>
      <c r="F47" s="15" t="s">
        <v>77</v>
      </c>
    </row>
    <row r="48" spans="2:14" x14ac:dyDescent="0.2">
      <c r="C48" t="s">
        <v>21</v>
      </c>
      <c r="D48" s="14">
        <v>240</v>
      </c>
      <c r="E48" s="20">
        <v>0</v>
      </c>
      <c r="F48" s="20">
        <v>0</v>
      </c>
    </row>
    <row r="49" spans="3:7" x14ac:dyDescent="0.2">
      <c r="C49" t="s">
        <v>21</v>
      </c>
      <c r="D49" s="14">
        <v>660</v>
      </c>
      <c r="E49" s="20">
        <v>0</v>
      </c>
      <c r="F49" s="20">
        <v>0</v>
      </c>
    </row>
    <row r="50" spans="3:7" x14ac:dyDescent="0.2">
      <c r="C50" t="s">
        <v>21</v>
      </c>
      <c r="D50" s="14">
        <v>1000</v>
      </c>
      <c r="E50" s="20">
        <v>0</v>
      </c>
      <c r="F50" s="20">
        <v>0</v>
      </c>
    </row>
    <row r="51" spans="3:7" x14ac:dyDescent="0.2">
      <c r="C51" t="s">
        <v>20</v>
      </c>
      <c r="D51" s="14">
        <v>140</v>
      </c>
      <c r="E51" s="20">
        <v>0</v>
      </c>
      <c r="F51" s="20">
        <v>0</v>
      </c>
    </row>
    <row r="52" spans="3:7" x14ac:dyDescent="0.2">
      <c r="C52" t="s">
        <v>20</v>
      </c>
      <c r="D52" s="14">
        <v>240</v>
      </c>
      <c r="E52" s="20">
        <v>0</v>
      </c>
      <c r="F52" s="20">
        <v>0</v>
      </c>
    </row>
    <row r="53" spans="3:7" ht="221" x14ac:dyDescent="0.2">
      <c r="E53" s="19" t="s">
        <v>79</v>
      </c>
      <c r="F53" s="19" t="s">
        <v>31</v>
      </c>
    </row>
    <row r="54" spans="3:7" x14ac:dyDescent="0.2">
      <c r="C54" s="12" t="s">
        <v>32</v>
      </c>
      <c r="D54" t="s">
        <v>33</v>
      </c>
      <c r="E54" s="20">
        <v>0</v>
      </c>
      <c r="F54" s="20">
        <v>0</v>
      </c>
      <c r="G54" t="s">
        <v>34</v>
      </c>
    </row>
    <row r="55" spans="3:7" x14ac:dyDescent="0.2">
      <c r="D55" t="s">
        <v>35</v>
      </c>
      <c r="E55" s="20">
        <v>0</v>
      </c>
      <c r="F55" s="20">
        <v>0</v>
      </c>
      <c r="G55" t="s">
        <v>34</v>
      </c>
    </row>
    <row r="56" spans="3:7" x14ac:dyDescent="0.2">
      <c r="D56" t="s">
        <v>36</v>
      </c>
      <c r="E56" s="20">
        <v>0</v>
      </c>
      <c r="F56" s="20">
        <v>0</v>
      </c>
      <c r="G56" t="s">
        <v>34</v>
      </c>
    </row>
    <row r="57" spans="3:7" x14ac:dyDescent="0.2">
      <c r="C57" t="s">
        <v>37</v>
      </c>
      <c r="D57" t="s">
        <v>38</v>
      </c>
      <c r="E57" s="20">
        <v>0</v>
      </c>
      <c r="F57" s="20">
        <v>0</v>
      </c>
      <c r="G57" t="s">
        <v>39</v>
      </c>
    </row>
    <row r="58" spans="3:7" x14ac:dyDescent="0.2">
      <c r="C58" t="s">
        <v>40</v>
      </c>
      <c r="D58" t="s">
        <v>41</v>
      </c>
      <c r="E58" s="20">
        <v>0</v>
      </c>
      <c r="F58" s="20">
        <v>0</v>
      </c>
      <c r="G58" t="s">
        <v>34</v>
      </c>
    </row>
    <row r="59" spans="3:7" x14ac:dyDescent="0.2">
      <c r="C59" t="s">
        <v>42</v>
      </c>
      <c r="D59" t="s">
        <v>43</v>
      </c>
      <c r="E59" s="20">
        <v>0</v>
      </c>
      <c r="F59" s="21"/>
      <c r="G59" s="1"/>
    </row>
    <row r="60" spans="3:7" x14ac:dyDescent="0.2">
      <c r="C60" t="s">
        <v>44</v>
      </c>
      <c r="D60" t="s">
        <v>43</v>
      </c>
      <c r="E60" s="20">
        <v>0</v>
      </c>
      <c r="F60" s="20">
        <v>0</v>
      </c>
      <c r="G60" t="s">
        <v>34</v>
      </c>
    </row>
    <row r="61" spans="3:7" x14ac:dyDescent="0.2">
      <c r="C61" t="s">
        <v>45</v>
      </c>
      <c r="D61" t="s">
        <v>46</v>
      </c>
      <c r="E61" s="20">
        <v>0</v>
      </c>
      <c r="F61" s="20">
        <v>0</v>
      </c>
      <c r="G61" t="s">
        <v>34</v>
      </c>
    </row>
    <row r="62" spans="3:7" x14ac:dyDescent="0.2">
      <c r="C62" t="s">
        <v>47</v>
      </c>
      <c r="D62" t="s">
        <v>48</v>
      </c>
      <c r="E62" s="20">
        <v>0</v>
      </c>
      <c r="F62" s="20">
        <v>0</v>
      </c>
      <c r="G62" t="s">
        <v>34</v>
      </c>
    </row>
    <row r="63" spans="3:7" x14ac:dyDescent="0.2">
      <c r="C63" t="s">
        <v>49</v>
      </c>
      <c r="D63" t="s">
        <v>50</v>
      </c>
      <c r="E63" s="20">
        <v>0</v>
      </c>
      <c r="F63" s="21"/>
      <c r="G63" s="1"/>
    </row>
    <row r="64" spans="3:7" x14ac:dyDescent="0.2">
      <c r="C64" t="s">
        <v>51</v>
      </c>
      <c r="D64" t="s">
        <v>52</v>
      </c>
      <c r="E64" s="21"/>
      <c r="F64" s="20">
        <v>0</v>
      </c>
      <c r="G64" t="s">
        <v>53</v>
      </c>
    </row>
    <row r="65" spans="3:7" x14ac:dyDescent="0.2">
      <c r="C65" t="s">
        <v>51</v>
      </c>
      <c r="D65" t="s">
        <v>54</v>
      </c>
      <c r="E65" s="21"/>
      <c r="F65" s="20">
        <v>0</v>
      </c>
      <c r="G65" t="s">
        <v>53</v>
      </c>
    </row>
    <row r="66" spans="3:7" x14ac:dyDescent="0.2">
      <c r="C66" t="s">
        <v>55</v>
      </c>
      <c r="D66" t="s">
        <v>54</v>
      </c>
      <c r="E66" s="21"/>
      <c r="F66" s="20">
        <v>0</v>
      </c>
      <c r="G66" t="s">
        <v>53</v>
      </c>
    </row>
    <row r="67" spans="3:7" x14ac:dyDescent="0.2">
      <c r="C67" t="s">
        <v>56</v>
      </c>
      <c r="E67" s="20">
        <v>0</v>
      </c>
      <c r="F67" s="20">
        <v>0</v>
      </c>
      <c r="G67" t="s">
        <v>34</v>
      </c>
    </row>
    <row r="68" spans="3:7" x14ac:dyDescent="0.2">
      <c r="C68" t="s">
        <v>57</v>
      </c>
      <c r="D68" t="s">
        <v>58</v>
      </c>
      <c r="E68" s="21"/>
      <c r="F68" s="20">
        <v>0</v>
      </c>
      <c r="G68" t="s">
        <v>53</v>
      </c>
    </row>
    <row r="69" spans="3:7" x14ac:dyDescent="0.2">
      <c r="C69" t="s">
        <v>57</v>
      </c>
      <c r="D69" t="s">
        <v>59</v>
      </c>
      <c r="E69" s="21"/>
      <c r="F69" s="20">
        <v>0</v>
      </c>
      <c r="G69" t="s">
        <v>53</v>
      </c>
    </row>
    <row r="70" spans="3:7" x14ac:dyDescent="0.2">
      <c r="C70" t="s">
        <v>60</v>
      </c>
      <c r="E70" s="20">
        <v>0</v>
      </c>
      <c r="F70" s="20">
        <v>0</v>
      </c>
      <c r="G70" t="s">
        <v>34</v>
      </c>
    </row>
    <row r="71" spans="3:7" x14ac:dyDescent="0.2">
      <c r="C71" t="s">
        <v>61</v>
      </c>
      <c r="D71" t="s">
        <v>58</v>
      </c>
      <c r="E71" s="21"/>
      <c r="F71" s="20">
        <v>0</v>
      </c>
      <c r="G71" t="s">
        <v>53</v>
      </c>
    </row>
    <row r="72" spans="3:7" x14ac:dyDescent="0.2">
      <c r="C72" t="s">
        <v>61</v>
      </c>
      <c r="D72" t="s">
        <v>59</v>
      </c>
      <c r="E72" s="21"/>
      <c r="F72" s="20">
        <v>0</v>
      </c>
      <c r="G72" t="s">
        <v>53</v>
      </c>
    </row>
    <row r="73" spans="3:7" x14ac:dyDescent="0.2">
      <c r="C73" t="s">
        <v>62</v>
      </c>
      <c r="E73" s="20">
        <v>0</v>
      </c>
      <c r="F73" s="20">
        <v>0</v>
      </c>
      <c r="G73" t="s">
        <v>34</v>
      </c>
    </row>
    <row r="74" spans="3:7" x14ac:dyDescent="0.2">
      <c r="C74" t="s">
        <v>63</v>
      </c>
      <c r="D74" t="s">
        <v>58</v>
      </c>
      <c r="E74" s="21"/>
      <c r="F74" s="20">
        <v>0</v>
      </c>
      <c r="G74" t="s">
        <v>53</v>
      </c>
    </row>
    <row r="75" spans="3:7" x14ac:dyDescent="0.2">
      <c r="C75" t="s">
        <v>63</v>
      </c>
      <c r="D75" t="s">
        <v>59</v>
      </c>
      <c r="E75" s="21"/>
      <c r="F75" s="20">
        <v>0</v>
      </c>
      <c r="G75" t="s">
        <v>53</v>
      </c>
    </row>
    <row r="76" spans="3:7" x14ac:dyDescent="0.2">
      <c r="C76" t="s">
        <v>64</v>
      </c>
      <c r="E76" s="20">
        <v>0</v>
      </c>
      <c r="F76" s="20">
        <v>0</v>
      </c>
      <c r="G76" t="s">
        <v>34</v>
      </c>
    </row>
    <row r="77" spans="3:7" x14ac:dyDescent="0.2">
      <c r="C77" t="s">
        <v>65</v>
      </c>
      <c r="E77" s="21"/>
      <c r="F77" s="20">
        <v>0</v>
      </c>
      <c r="G77" t="s">
        <v>53</v>
      </c>
    </row>
    <row r="78" spans="3:7" x14ac:dyDescent="0.2">
      <c r="C78" t="s">
        <v>66</v>
      </c>
      <c r="E78" s="21"/>
      <c r="F78" s="20">
        <v>0</v>
      </c>
      <c r="G78" t="s">
        <v>53</v>
      </c>
    </row>
    <row r="79" spans="3:7" ht="17" thickBot="1" x14ac:dyDescent="0.25"/>
    <row r="80" spans="3:7" x14ac:dyDescent="0.2">
      <c r="C80" s="32" t="s">
        <v>67</v>
      </c>
      <c r="D80" s="33"/>
      <c r="E80" s="34"/>
    </row>
    <row r="81" spans="3:5" ht="17" thickBot="1" x14ac:dyDescent="0.25">
      <c r="C81" s="39">
        <f>weging!C32*4</f>
        <v>0</v>
      </c>
      <c r="D81" s="40"/>
      <c r="E81" s="41"/>
    </row>
    <row r="82" spans="3:5" ht="17" thickBot="1" x14ac:dyDescent="0.25"/>
    <row r="83" spans="3:5" x14ac:dyDescent="0.2">
      <c r="C83" s="6" t="s">
        <v>68</v>
      </c>
      <c r="D83" s="35"/>
      <c r="E83" s="36"/>
    </row>
    <row r="84" spans="3:5" x14ac:dyDescent="0.2">
      <c r="C84" s="7" t="s">
        <v>69</v>
      </c>
      <c r="D84" s="37"/>
      <c r="E84" s="38"/>
    </row>
    <row r="85" spans="3:5" x14ac:dyDescent="0.2">
      <c r="C85" s="7" t="s">
        <v>70</v>
      </c>
      <c r="D85" s="37"/>
      <c r="E85" s="38"/>
    </row>
    <row r="86" spans="3:5" x14ac:dyDescent="0.2">
      <c r="C86" s="7" t="s">
        <v>71</v>
      </c>
      <c r="D86" s="37"/>
      <c r="E86" s="38"/>
    </row>
    <row r="87" spans="3:5" ht="68" customHeight="1" thickBot="1" x14ac:dyDescent="0.25">
      <c r="C87" s="8" t="s">
        <v>72</v>
      </c>
      <c r="D87" s="29"/>
      <c r="E87" s="30"/>
    </row>
  </sheetData>
  <sheetProtection algorithmName="SHA-512" hashValue="6v6bi/dcMSM1dmUbUorEsBp4ZcPtzirqZLUIpayaFcYsAlgS1ZReLx9sTz68miyI0SGgtdKQphaH/EMwKOYTXw==" saltValue="ZjUiJ9rtJ19TwBQJnkoAHg==" spinCount="100000" sheet="1" objects="1" scenarios="1"/>
  <mergeCells count="8">
    <mergeCell ref="D87:E87"/>
    <mergeCell ref="B1:K1"/>
    <mergeCell ref="C80:E80"/>
    <mergeCell ref="D83:E83"/>
    <mergeCell ref="D84:E84"/>
    <mergeCell ref="D85:E85"/>
    <mergeCell ref="D86:E86"/>
    <mergeCell ref="C81:E8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96DC9-DC02-CC49-95C2-38FDD77F3ED5}">
  <dimension ref="B1:O32"/>
  <sheetViews>
    <sheetView zoomScale="153" zoomScaleNormal="153" workbookViewId="0">
      <selection activeCell="J9" sqref="J9"/>
    </sheetView>
  </sheetViews>
  <sheetFormatPr baseColWidth="10" defaultColWidth="11" defaultRowHeight="16" x14ac:dyDescent="0.2"/>
  <cols>
    <col min="3" max="3" width="41.83203125" customWidth="1"/>
    <col min="4" max="4" width="24.33203125" customWidth="1"/>
    <col min="10" max="10" width="12.1640625" bestFit="1" customWidth="1"/>
    <col min="11" max="11" width="11.1640625" bestFit="1" customWidth="1"/>
    <col min="12" max="12" width="12" bestFit="1" customWidth="1"/>
    <col min="13" max="15" width="11.1640625" bestFit="1" customWidth="1"/>
  </cols>
  <sheetData>
    <row r="1" spans="2:13" x14ac:dyDescent="0.2">
      <c r="C1" s="3" t="s">
        <v>13</v>
      </c>
    </row>
    <row r="2" spans="2:13" x14ac:dyDescent="0.2">
      <c r="B2" s="3" t="s">
        <v>14</v>
      </c>
      <c r="C2" t="s">
        <v>15</v>
      </c>
    </row>
    <row r="3" spans="2:13" x14ac:dyDescent="0.2">
      <c r="B3" s="3" t="s">
        <v>16</v>
      </c>
      <c r="C3" t="s">
        <v>17</v>
      </c>
    </row>
    <row r="4" spans="2:13" x14ac:dyDescent="0.2">
      <c r="B4" s="3" t="s">
        <v>18</v>
      </c>
      <c r="C4" t="s">
        <v>19</v>
      </c>
    </row>
    <row r="5" spans="2:13" x14ac:dyDescent="0.2">
      <c r="B5" s="3"/>
    </row>
    <row r="6" spans="2:13" x14ac:dyDescent="0.2">
      <c r="G6" s="10"/>
    </row>
    <row r="7" spans="2:13" x14ac:dyDescent="0.2">
      <c r="C7" s="4" t="s">
        <v>22</v>
      </c>
      <c r="G7" s="10"/>
    </row>
    <row r="8" spans="2:13" x14ac:dyDescent="0.2">
      <c r="B8" s="4" t="s">
        <v>23</v>
      </c>
      <c r="C8" s="3" t="s">
        <v>14</v>
      </c>
      <c r="D8" s="3" t="s">
        <v>16</v>
      </c>
      <c r="E8" s="3" t="s">
        <v>18</v>
      </c>
      <c r="F8" s="9"/>
      <c r="G8" s="9"/>
      <c r="H8" s="9"/>
      <c r="I8" s="3"/>
      <c r="J8" s="3"/>
      <c r="K8" s="3"/>
      <c r="L8" s="3"/>
      <c r="M8" s="3"/>
    </row>
    <row r="9" spans="2:13" x14ac:dyDescent="0.2">
      <c r="B9" s="3">
        <v>240</v>
      </c>
      <c r="C9" s="17">
        <v>260</v>
      </c>
      <c r="D9" s="17">
        <v>15</v>
      </c>
      <c r="E9" s="17">
        <v>36</v>
      </c>
      <c r="F9" s="18"/>
      <c r="G9" s="11"/>
      <c r="H9" s="11"/>
      <c r="I9" s="11"/>
      <c r="J9" s="11">
        <f>C9*'Prijzen invulblad'!C23</f>
        <v>0</v>
      </c>
      <c r="K9" s="11">
        <f>D9*'Prijzen invulblad'!D23</f>
        <v>0</v>
      </c>
      <c r="L9" s="11">
        <f>E9*'Prijzen invulblad'!E23</f>
        <v>0</v>
      </c>
      <c r="M9" s="11"/>
    </row>
    <row r="10" spans="2:13" x14ac:dyDescent="0.2">
      <c r="B10" s="3">
        <v>500</v>
      </c>
      <c r="C10" s="16"/>
      <c r="D10" s="16"/>
      <c r="E10" s="17">
        <v>7</v>
      </c>
      <c r="F10" s="18"/>
      <c r="G10" s="11"/>
      <c r="H10" s="11"/>
      <c r="I10" s="11"/>
      <c r="J10" s="11">
        <f>C10*'Prijzen invulblad'!C24</f>
        <v>0</v>
      </c>
      <c r="K10" s="11">
        <f>D10*'Prijzen invulblad'!D24</f>
        <v>0</v>
      </c>
      <c r="L10" s="11">
        <f>E10*'Prijzen invulblad'!E24</f>
        <v>0</v>
      </c>
      <c r="M10" s="11"/>
    </row>
    <row r="11" spans="2:13" x14ac:dyDescent="0.2">
      <c r="B11" s="3">
        <v>660</v>
      </c>
      <c r="C11" s="17">
        <v>33</v>
      </c>
      <c r="D11" s="16">
        <v>0</v>
      </c>
      <c r="E11" s="17">
        <v>46</v>
      </c>
      <c r="F11" s="18"/>
      <c r="G11" s="11"/>
      <c r="H11" s="11"/>
      <c r="I11" s="11"/>
      <c r="J11" s="11">
        <f>C11*'Prijzen invulblad'!C25</f>
        <v>0</v>
      </c>
      <c r="K11" s="11">
        <f>D11*'Prijzen invulblad'!D25</f>
        <v>0</v>
      </c>
      <c r="L11" s="11">
        <f>E11*'Prijzen invulblad'!E25</f>
        <v>0</v>
      </c>
      <c r="M11" s="11"/>
    </row>
    <row r="12" spans="2:13" x14ac:dyDescent="0.2">
      <c r="B12" s="3">
        <v>1100</v>
      </c>
      <c r="C12" s="17">
        <v>364</v>
      </c>
      <c r="D12" s="16"/>
      <c r="E12" s="17">
        <v>95</v>
      </c>
      <c r="F12" s="18"/>
      <c r="G12" s="10"/>
      <c r="H12" s="10"/>
      <c r="I12" s="11"/>
      <c r="J12" s="11">
        <f>C12*'Prijzen invulblad'!C26</f>
        <v>0</v>
      </c>
      <c r="K12" s="11">
        <f>D12*'Prijzen invulblad'!D26</f>
        <v>0</v>
      </c>
      <c r="L12" s="11">
        <f>E12*'Prijzen invulblad'!E26</f>
        <v>0</v>
      </c>
      <c r="M12" s="11"/>
    </row>
    <row r="13" spans="2:13" x14ac:dyDescent="0.2">
      <c r="B13" s="3">
        <v>2500</v>
      </c>
      <c r="C13" s="17">
        <v>10</v>
      </c>
      <c r="D13" s="16"/>
      <c r="E13" s="16"/>
      <c r="F13" s="18"/>
      <c r="G13" s="10"/>
      <c r="H13" s="10"/>
      <c r="I13" s="11"/>
      <c r="J13" s="11">
        <f>C13*'Prijzen invulblad'!C27</f>
        <v>0</v>
      </c>
      <c r="K13" s="11">
        <f>D13*'Prijzen invulblad'!D27</f>
        <v>0</v>
      </c>
      <c r="L13" s="11">
        <f>E13*'Prijzen invulblad'!E27</f>
        <v>0</v>
      </c>
      <c r="M13" s="11"/>
    </row>
    <row r="14" spans="2:13" s="10" customFormat="1" x14ac:dyDescent="0.2">
      <c r="B14" s="9"/>
      <c r="C14" s="18"/>
      <c r="D14" s="18"/>
      <c r="E14" s="18"/>
      <c r="F14" s="18"/>
      <c r="I14" s="11"/>
      <c r="J14" s="11"/>
    </row>
    <row r="15" spans="2:13" x14ac:dyDescent="0.2">
      <c r="J15" s="11"/>
    </row>
    <row r="16" spans="2:13" x14ac:dyDescent="0.2">
      <c r="C16" s="4" t="s">
        <v>24</v>
      </c>
      <c r="J16" s="11"/>
    </row>
    <row r="17" spans="2:15" x14ac:dyDescent="0.2">
      <c r="C17" s="3" t="s">
        <v>25</v>
      </c>
      <c r="F17" s="3" t="s">
        <v>26</v>
      </c>
      <c r="J17" s="11"/>
      <c r="M17" s="10"/>
    </row>
    <row r="18" spans="2:15" x14ac:dyDescent="0.2">
      <c r="B18" s="4" t="s">
        <v>23</v>
      </c>
      <c r="C18" s="3" t="s">
        <v>14</v>
      </c>
      <c r="D18" s="3" t="s">
        <v>16</v>
      </c>
      <c r="E18" s="3" t="s">
        <v>18</v>
      </c>
      <c r="F18" s="3" t="s">
        <v>14</v>
      </c>
      <c r="G18" s="3" t="s">
        <v>16</v>
      </c>
      <c r="H18" s="3" t="s">
        <v>18</v>
      </c>
      <c r="J18" s="11"/>
      <c r="M18" s="9"/>
      <c r="N18" s="9"/>
    </row>
    <row r="19" spans="2:15" x14ac:dyDescent="0.2">
      <c r="B19" s="3">
        <v>240</v>
      </c>
      <c r="C19" s="17">
        <v>1</v>
      </c>
      <c r="D19" s="17">
        <v>1</v>
      </c>
      <c r="E19" s="17">
        <v>1</v>
      </c>
      <c r="F19" s="17">
        <v>1</v>
      </c>
      <c r="G19" s="17">
        <v>1</v>
      </c>
      <c r="H19" s="17">
        <v>1</v>
      </c>
      <c r="J19" s="11">
        <f>C19*'Prijzen invulblad'!C33</f>
        <v>0</v>
      </c>
      <c r="K19" s="11">
        <f>D19*'Prijzen invulblad'!D33</f>
        <v>0</v>
      </c>
      <c r="L19" s="11">
        <f>E19*'Prijzen invulblad'!E33</f>
        <v>0</v>
      </c>
      <c r="M19" s="11">
        <f>F19*'Prijzen invulblad'!F33</f>
        <v>0</v>
      </c>
      <c r="N19" s="11">
        <f>G19*'Prijzen invulblad'!G33</f>
        <v>0</v>
      </c>
      <c r="O19" s="11">
        <f>H19*'Prijzen invulblad'!H33</f>
        <v>0</v>
      </c>
    </row>
    <row r="20" spans="2:15" x14ac:dyDescent="0.2">
      <c r="B20" s="3">
        <v>500</v>
      </c>
      <c r="C20" s="16"/>
      <c r="D20" s="16"/>
      <c r="E20" s="17">
        <v>1</v>
      </c>
      <c r="F20" s="16"/>
      <c r="G20" s="16"/>
      <c r="H20" s="17">
        <v>1</v>
      </c>
      <c r="J20" s="11">
        <f>C20*'Prijzen invulblad'!C34</f>
        <v>0</v>
      </c>
      <c r="K20" s="11">
        <f>D20*'Prijzen invulblad'!D34</f>
        <v>0</v>
      </c>
      <c r="L20" s="11">
        <f>E20*'Prijzen invulblad'!E34</f>
        <v>0</v>
      </c>
      <c r="M20" s="11">
        <f>F20*'Prijzen invulblad'!F34</f>
        <v>0</v>
      </c>
      <c r="N20" s="11">
        <f>G20*'Prijzen invulblad'!G34</f>
        <v>0</v>
      </c>
      <c r="O20" s="11">
        <f>H20*'Prijzen invulblad'!H34</f>
        <v>0</v>
      </c>
    </row>
    <row r="21" spans="2:15" x14ac:dyDescent="0.2">
      <c r="B21" s="3">
        <v>660</v>
      </c>
      <c r="C21" s="17">
        <v>1</v>
      </c>
      <c r="D21" s="16">
        <v>0</v>
      </c>
      <c r="E21" s="17">
        <v>1</v>
      </c>
      <c r="F21" s="17">
        <v>1</v>
      </c>
      <c r="G21" s="16">
        <v>0</v>
      </c>
      <c r="H21" s="17">
        <v>1</v>
      </c>
      <c r="J21" s="11">
        <f>C21*'Prijzen invulblad'!C35</f>
        <v>0</v>
      </c>
      <c r="K21" s="11">
        <f>D21*'Prijzen invulblad'!D35</f>
        <v>0</v>
      </c>
      <c r="L21" s="11">
        <f>E21*'Prijzen invulblad'!E35</f>
        <v>0</v>
      </c>
      <c r="M21" s="11">
        <f>F21*'Prijzen invulblad'!F35</f>
        <v>0</v>
      </c>
      <c r="N21" s="11">
        <f>G21*'Prijzen invulblad'!G35</f>
        <v>0</v>
      </c>
      <c r="O21" s="11">
        <f>H21*'Prijzen invulblad'!H35</f>
        <v>0</v>
      </c>
    </row>
    <row r="22" spans="2:15" x14ac:dyDescent="0.2">
      <c r="B22" s="3">
        <v>1100</v>
      </c>
      <c r="C22" s="17">
        <v>2</v>
      </c>
      <c r="D22" s="16"/>
      <c r="E22" s="17">
        <v>7</v>
      </c>
      <c r="F22" s="17">
        <v>1</v>
      </c>
      <c r="G22" s="16"/>
      <c r="H22" s="17">
        <v>1</v>
      </c>
      <c r="J22" s="11">
        <f>C22*'Prijzen invulblad'!C36</f>
        <v>0</v>
      </c>
      <c r="K22" s="11">
        <f>D22*'Prijzen invulblad'!D36</f>
        <v>0</v>
      </c>
      <c r="L22" s="11">
        <f>E22*'Prijzen invulblad'!E36</f>
        <v>0</v>
      </c>
      <c r="M22" s="11">
        <f>F22*'Prijzen invulblad'!F36</f>
        <v>0</v>
      </c>
      <c r="N22" s="11">
        <f>G22*'Prijzen invulblad'!G36</f>
        <v>0</v>
      </c>
      <c r="O22" s="11">
        <f>H22*'Prijzen invulblad'!H36</f>
        <v>0</v>
      </c>
    </row>
    <row r="23" spans="2:15" x14ac:dyDescent="0.2">
      <c r="B23" s="3">
        <v>2500</v>
      </c>
      <c r="C23" s="17">
        <v>1</v>
      </c>
      <c r="D23" s="16"/>
      <c r="E23" s="16"/>
      <c r="F23" s="17">
        <v>1</v>
      </c>
      <c r="G23" s="16"/>
      <c r="H23" s="16"/>
      <c r="J23" s="11">
        <f>C23*'Prijzen invulblad'!C37</f>
        <v>0</v>
      </c>
      <c r="K23" s="11">
        <f>D23*'Prijzen invulblad'!D37</f>
        <v>0</v>
      </c>
      <c r="L23" s="11">
        <f>E23*'Prijzen invulblad'!E37</f>
        <v>0</v>
      </c>
      <c r="M23" s="11">
        <f>F23*'Prijzen invulblad'!F37</f>
        <v>0</v>
      </c>
      <c r="N23" s="11">
        <f>G23*'Prijzen invulblad'!G37</f>
        <v>0</v>
      </c>
      <c r="O23" s="11">
        <f>H23*'Prijzen invulblad'!H37</f>
        <v>0</v>
      </c>
    </row>
    <row r="24" spans="2:15" s="10" customFormat="1" x14ac:dyDescent="0.2">
      <c r="B24" s="9"/>
      <c r="C24" s="18"/>
      <c r="D24" s="18"/>
      <c r="E24" s="18"/>
      <c r="F24" s="18"/>
      <c r="G24" s="18"/>
      <c r="H24" s="18"/>
      <c r="J24" s="11"/>
      <c r="K24" s="11"/>
      <c r="L24" s="11"/>
      <c r="M24" s="11"/>
      <c r="N24" s="11"/>
      <c r="O24" s="11"/>
    </row>
    <row r="25" spans="2:15" x14ac:dyDescent="0.2">
      <c r="J25" s="11"/>
      <c r="M25" s="10"/>
      <c r="N25" s="10"/>
    </row>
    <row r="26" spans="2:15" x14ac:dyDescent="0.2">
      <c r="C26" s="4" t="s">
        <v>27</v>
      </c>
      <c r="J26" s="11"/>
    </row>
    <row r="27" spans="2:15" ht="64" customHeight="1" x14ac:dyDescent="0.2">
      <c r="C27" s="5" t="s">
        <v>28</v>
      </c>
      <c r="D27" s="17">
        <v>9</v>
      </c>
      <c r="J27" s="11"/>
      <c r="K27" s="11">
        <f>D27*'Prijzen invulblad'!D41</f>
        <v>0</v>
      </c>
    </row>
    <row r="28" spans="2:15" x14ac:dyDescent="0.2">
      <c r="C28" s="3" t="s">
        <v>29</v>
      </c>
      <c r="D28" s="17">
        <v>3</v>
      </c>
      <c r="J28" s="11"/>
      <c r="K28" s="11">
        <f>D28*'Prijzen invulblad'!D42</f>
        <v>0</v>
      </c>
    </row>
    <row r="29" spans="2:15" x14ac:dyDescent="0.2">
      <c r="C29" s="3"/>
      <c r="D29" s="2"/>
    </row>
    <row r="30" spans="2:15" ht="17" thickBot="1" x14ac:dyDescent="0.25">
      <c r="J30" s="2">
        <f>SUM(J6:J29)</f>
        <v>0</v>
      </c>
      <c r="K30" s="2">
        <f t="shared" ref="K30:O30" si="0">SUM(K6:K29)</f>
        <v>0</v>
      </c>
      <c r="L30" s="2">
        <f t="shared" si="0"/>
        <v>0</v>
      </c>
      <c r="M30" s="2">
        <f t="shared" si="0"/>
        <v>0</v>
      </c>
      <c r="N30" s="2">
        <f t="shared" si="0"/>
        <v>0</v>
      </c>
      <c r="O30" s="2">
        <f t="shared" si="0"/>
        <v>0</v>
      </c>
    </row>
    <row r="31" spans="2:15" x14ac:dyDescent="0.2">
      <c r="C31" s="32" t="s">
        <v>75</v>
      </c>
      <c r="D31" s="33"/>
      <c r="E31" s="34"/>
    </row>
    <row r="32" spans="2:15" ht="17" thickBot="1" x14ac:dyDescent="0.25">
      <c r="C32" s="39">
        <f>SUM(J30:O30)</f>
        <v>0</v>
      </c>
      <c r="D32" s="40"/>
      <c r="E32" s="41"/>
    </row>
  </sheetData>
  <sheetProtection algorithmName="SHA-512" hashValue="Hm8aL9sAcpiR+9DzIsFghw08PJmg7pYFMo9oYHj57wNTWhBzZaqs+ULpOUhMmdeF1A7keQ9RtJEEGGusS/ggTw==" saltValue="F58Ug0CI1l74TumgO76ErQ==" spinCount="100000" sheet="1" objects="1" scenarios="1"/>
  <mergeCells count="2">
    <mergeCell ref="C31:E31"/>
    <mergeCell ref="C32:E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4D4353CA60094397DE75DCC67C52F4" ma:contentTypeVersion="8" ma:contentTypeDescription="Een nieuw document maken." ma:contentTypeScope="" ma:versionID="ad73e2e3610fb94f2167ca85efcbfe95">
  <xsd:schema xmlns:xsd="http://www.w3.org/2001/XMLSchema" xmlns:xs="http://www.w3.org/2001/XMLSchema" xmlns:p="http://schemas.microsoft.com/office/2006/metadata/properties" xmlns:ns2="73e53eec-ec0e-4434-8495-b41dd2ced38e" xmlns:ns3="83fae821-d6da-4140-9bcf-d22125fcdbdf" targetNamespace="http://schemas.microsoft.com/office/2006/metadata/properties" ma:root="true" ma:fieldsID="581a4999f1297a0fdddd02bed2379d99" ns2:_="" ns3:_="">
    <xsd:import namespace="73e53eec-ec0e-4434-8495-b41dd2ced38e"/>
    <xsd:import namespace="83fae821-d6da-4140-9bcf-d22125fcdb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53eec-ec0e-4434-8495-b41dd2ced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ae821-d6da-4140-9bcf-d22125fcdbd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3BC022-3CB5-422C-ABEA-AEE9B7D8801A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83fae821-d6da-4140-9bcf-d22125fcdbdf"/>
    <ds:schemaRef ds:uri="73e53eec-ec0e-4434-8495-b41dd2ced38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98E29A5-AF90-433B-A12B-7E7F179DE2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e53eec-ec0e-4434-8495-b41dd2ced38e"/>
    <ds:schemaRef ds:uri="83fae821-d6da-4140-9bcf-d22125fcdb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0E3BB2-13F6-439A-893B-2A4BC48191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 invulblad</vt:lpstr>
      <vt:lpstr>weging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van Dijk</dc:creator>
  <cp:keywords/>
  <dc:description/>
  <cp:lastModifiedBy>Marco van Dijk</cp:lastModifiedBy>
  <cp:revision/>
  <dcterms:created xsi:type="dcterms:W3CDTF">2022-11-18T08:06:43Z</dcterms:created>
  <dcterms:modified xsi:type="dcterms:W3CDTF">2022-12-01T09:05:10Z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0x010100844D4353CA60094397DE75DCC67C52F4</vt:lpwstr>
  </property>
</Properties>
</file>