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Vertrouwelijk\Aanbesteding plaagdierbeheersing\Publicatie\"/>
    </mc:Choice>
  </mc:AlternateContent>
  <xr:revisionPtr revIDLastSave="0" documentId="13_ncr:1_{6243131B-E12C-48D4-8B80-BB311985C26D}" xr6:coauthVersionLast="47" xr6:coauthVersionMax="47" xr10:uidLastSave="{00000000-0000-0000-0000-000000000000}"/>
  <bookViews>
    <workbookView xWindow="28680" yWindow="-120" windowWidth="29040" windowHeight="15840" xr2:uid="{5E057077-EAE5-4E1B-9B58-9E8E4B68F36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1" i="1" l="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13" i="1"/>
  <c r="F47" i="1" l="1"/>
  <c r="F48" i="1" s="1"/>
  <c r="F53" i="1" s="1"/>
  <c r="F68" i="1"/>
  <c r="F65" i="1"/>
  <c r="D64" i="1"/>
  <c r="F64" i="1" s="1"/>
  <c r="D63" i="1"/>
  <c r="F63" i="1" s="1"/>
  <c r="D62" i="1"/>
  <c r="F62" i="1" s="1"/>
  <c r="F59" i="1"/>
  <c r="F70" i="1" l="1"/>
</calcChain>
</file>

<file path=xl/sharedStrings.xml><?xml version="1.0" encoding="utf-8"?>
<sst xmlns="http://schemas.openxmlformats.org/spreadsheetml/2006/main" count="106" uniqueCount="60">
  <si>
    <t>Bijlage 4: prijzenblad</t>
  </si>
  <si>
    <t xml:space="preserve">Deel A: Plaagdierbeheersing en plaagdierbestrijding in en rondom de gebouwen </t>
  </si>
  <si>
    <t>All-in kosten voor inspecties 10x per gebouw per jaar</t>
  </si>
  <si>
    <t>Brabants Afval Team Kantoor</t>
  </si>
  <si>
    <t>EUR</t>
  </si>
  <si>
    <t>Werkplaats BAT en Sport</t>
  </si>
  <si>
    <t>Recreatiebad Stappegoor</t>
  </si>
  <si>
    <t>Ijssportcentrum</t>
  </si>
  <si>
    <t>Parkeergarage Stappegoor</t>
  </si>
  <si>
    <t>Sportcomplex T-Kwadraat</t>
  </si>
  <si>
    <t>Parkeergarage Pietervreede</t>
  </si>
  <si>
    <t>Fietsenstalling Pietervreede</t>
  </si>
  <si>
    <t>Heuvel Fietsenkelder</t>
  </si>
  <si>
    <t>Fietsenstalling Kattenrug</t>
  </si>
  <si>
    <t>Het Stadhuis</t>
  </si>
  <si>
    <t>Parkeergarage Emmapassage</t>
  </si>
  <si>
    <t>Parkeergarage Koningsplein</t>
  </si>
  <si>
    <t>Stadskantoor 6</t>
  </si>
  <si>
    <t>Stadskantoor 5</t>
  </si>
  <si>
    <t>Parkeergarage Schouwburg</t>
  </si>
  <si>
    <t>Concertzaal Fietsenstalling</t>
  </si>
  <si>
    <t>Stadswinkel Tilburg Reeshof</t>
  </si>
  <si>
    <t>Sporthal Dongewijk</t>
  </si>
  <si>
    <t>Milieustraat Tilburg</t>
  </si>
  <si>
    <t>Sporthal T Ruiven</t>
  </si>
  <si>
    <t>Milieustraat Berkel-Enschot</t>
  </si>
  <si>
    <t>Sporthal de Roomley</t>
  </si>
  <si>
    <t>Sporthal de Blaak</t>
  </si>
  <si>
    <t>Gymzaal Cederstraat</t>
  </si>
  <si>
    <t>Sportcomplex Drieburcht</t>
  </si>
  <si>
    <t>Gymzaal Verhulstlaan</t>
  </si>
  <si>
    <t>Parkeergarage Tivoli - 013</t>
  </si>
  <si>
    <t>Hazennest onderkomen RUV</t>
  </si>
  <si>
    <t>Parkeergarage Zwijsen (in aanbouw)</t>
  </si>
  <si>
    <t>Plaagdierbestrijding in gebouwen</t>
  </si>
  <si>
    <t>aantal</t>
  </si>
  <si>
    <t>tarief</t>
  </si>
  <si>
    <t>subtotaal</t>
  </si>
  <si>
    <r>
      <t>·</t>
    </r>
    <r>
      <rPr>
        <sz val="10"/>
        <color theme="1"/>
        <rFont val="Times New Roman"/>
        <family val="1"/>
      </rPr>
      <t xml:space="preserve">                     </t>
    </r>
    <r>
      <rPr>
        <sz val="10"/>
        <color theme="1"/>
        <rFont val="Calibri"/>
        <family val="2"/>
        <scheme val="minor"/>
      </rPr>
      <t>Uurtarief</t>
    </r>
  </si>
  <si>
    <t xml:space="preserve">Totaal A: Plaagdierbeheersing en plaagdierbestrijding in en rondom de gebouwen </t>
  </si>
  <si>
    <t xml:space="preserve">Deel B: plaagdierbestrijding in de openbare ruimte </t>
  </si>
  <si>
    <t>Bestrijden van wespen</t>
  </si>
  <si>
    <r>
      <t>·</t>
    </r>
    <r>
      <rPr>
        <sz val="10"/>
        <color theme="1"/>
        <rFont val="Times New Roman"/>
        <family val="1"/>
      </rPr>
      <t xml:space="preserve">                     </t>
    </r>
    <r>
      <rPr>
        <sz val="10"/>
        <color theme="1"/>
        <rFont val="Calibri"/>
        <family val="2"/>
        <scheme val="minor"/>
      </rPr>
      <t xml:space="preserve">Per nest inclusief nacontrole </t>
    </r>
  </si>
  <si>
    <t>Reguliere rattenbestrijding in tuinen van burgers en openbare rumte</t>
  </si>
  <si>
    <r>
      <t>·</t>
    </r>
    <r>
      <rPr>
        <sz val="10"/>
        <color theme="1"/>
        <rFont val="Times New Roman"/>
        <family val="1"/>
      </rPr>
      <t xml:space="preserve">                     </t>
    </r>
    <r>
      <rPr>
        <sz val="10"/>
        <color theme="1"/>
        <rFont val="Calibri"/>
        <family val="2"/>
        <scheme val="minor"/>
      </rPr>
      <t>Één bezoek per adres</t>
    </r>
  </si>
  <si>
    <r>
      <t>·</t>
    </r>
    <r>
      <rPr>
        <sz val="10"/>
        <color theme="1"/>
        <rFont val="Times New Roman"/>
        <family val="1"/>
      </rPr>
      <t xml:space="preserve">                     </t>
    </r>
    <r>
      <rPr>
        <sz val="10"/>
        <color theme="1"/>
        <rFont val="Calibri"/>
        <family val="2"/>
        <scheme val="minor"/>
      </rPr>
      <t>Twee bezoeken per adres</t>
    </r>
  </si>
  <si>
    <r>
      <t>·</t>
    </r>
    <r>
      <rPr>
        <sz val="10"/>
        <color theme="1"/>
        <rFont val="Times New Roman"/>
        <family val="1"/>
      </rPr>
      <t xml:space="preserve">                     </t>
    </r>
    <r>
      <rPr>
        <sz val="10"/>
        <color theme="1"/>
        <rFont val="Calibri"/>
        <family val="2"/>
        <scheme val="minor"/>
      </rPr>
      <t>Drie bezoeken per adres</t>
    </r>
  </si>
  <si>
    <r>
      <t>·</t>
    </r>
    <r>
      <rPr>
        <sz val="10"/>
        <color theme="1"/>
        <rFont val="Times New Roman"/>
        <family val="1"/>
      </rPr>
      <t xml:space="preserve">                     </t>
    </r>
    <r>
      <rPr>
        <sz val="10"/>
        <color theme="1"/>
        <rFont val="Calibri"/>
        <family val="2"/>
        <scheme val="minor"/>
      </rPr>
      <t>Per extra bezoek</t>
    </r>
  </si>
  <si>
    <t>Bestrijding van rattenplagen, meldingen uit het openbaar gebied en meer dan drie meldingen in een straat (vanaf de vierde melding)</t>
  </si>
  <si>
    <r>
      <t>·</t>
    </r>
    <r>
      <rPr>
        <sz val="10"/>
        <color theme="1"/>
        <rFont val="Times New Roman"/>
        <family val="1"/>
      </rPr>
      <t xml:space="preserve">                     </t>
    </r>
    <r>
      <rPr>
        <sz val="10"/>
        <color theme="1"/>
        <rFont val="Calibri"/>
        <family val="2"/>
        <scheme val="minor"/>
      </rPr>
      <t>Plaagdierbestrijding (prijs/uur)</t>
    </r>
  </si>
  <si>
    <t>Totaal B: plaagdierbeheersing openbaar gebied:</t>
  </si>
  <si>
    <t>Sportcomplex Reeshof (Zwembad en sporthal)</t>
  </si>
  <si>
    <t>Fietsenstalling Zwijsen (in aanbouw)</t>
  </si>
  <si>
    <t>Stadswinkel (in aanbouw)</t>
  </si>
  <si>
    <t>tijd per gebouw (uur)</t>
  </si>
  <si>
    <t>n.t.b.</t>
  </si>
  <si>
    <t>Subtotaal</t>
  </si>
  <si>
    <t>Totaal inspecties (subtotaal x 10 bezoeken per jaar)</t>
  </si>
  <si>
    <t>Invulinstructie: op onderstaand blad dient u uw tarieven in de witte velden in te vullen. De tarieven zijn inclusief bijkomende kosten, opslagen en dergelijke maar exclusief BTW. Alle velden dienen ingevuld te worden. Tarieven die handmatig worden toegevoegd aan dit prijzenblad zijn niet geldig. Naast dit prijzenblad dient u een eigen prijslijst mee te sturen waarop u de in te zetten verbruiksmaterialen afprijst per eenheid. Deze prijzen tellen niet mee voor het prijzenblad maar worden wel getoetst op marktconformiteit.</t>
  </si>
  <si>
    <t xml:space="preserve">Inschrijvingen met geoffreerde tarieven die als manipulatief of niet marktconform worden verondersteld, worden als ongeldig ter zijde gelegd en uitgesloten van deelname aan de aanbestedingsprocedure.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</si>
</sst>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_ ;\-#,##0\ "/>
  </numFmts>
  <fonts count="10" x14ac:knownFonts="1">
    <font>
      <sz val="11"/>
      <color theme="1"/>
      <name val="Calibri"/>
      <family val="2"/>
      <scheme val="minor"/>
    </font>
    <font>
      <sz val="11"/>
      <color theme="1"/>
      <name val="Calibri"/>
      <family val="2"/>
      <scheme val="minor"/>
    </font>
    <font>
      <b/>
      <sz val="10"/>
      <color theme="0"/>
      <name val="Calibri"/>
      <family val="2"/>
      <scheme val="minor"/>
    </font>
    <font>
      <sz val="10"/>
      <color theme="0"/>
      <name val="Calibri"/>
      <family val="2"/>
      <scheme val="minor"/>
    </font>
    <font>
      <b/>
      <sz val="10"/>
      <color theme="1"/>
      <name val="Calibri"/>
      <family val="2"/>
      <scheme val="minor"/>
    </font>
    <font>
      <sz val="10"/>
      <color theme="1"/>
      <name val="Calibri"/>
      <family val="2"/>
      <scheme val="minor"/>
    </font>
    <font>
      <u/>
      <sz val="10"/>
      <color theme="1"/>
      <name val="Calibri"/>
      <family val="2"/>
      <scheme val="minor"/>
    </font>
    <font>
      <i/>
      <sz val="10"/>
      <color theme="1"/>
      <name val="Calibri"/>
      <family val="2"/>
      <scheme val="minor"/>
    </font>
    <font>
      <sz val="10"/>
      <color theme="1"/>
      <name val="Symbol"/>
      <family val="1"/>
      <charset val="2"/>
    </font>
    <font>
      <sz val="10"/>
      <color theme="1"/>
      <name val="Times New Roman"/>
      <family val="1"/>
    </font>
  </fonts>
  <fills count="4">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2" borderId="0" xfId="0" applyFont="1" applyFill="1" applyAlignment="1">
      <alignment vertical="center"/>
    </xf>
    <xf numFmtId="0" fontId="3" fillId="2" borderId="0" xfId="0" applyFont="1" applyFill="1"/>
    <xf numFmtId="164" fontId="3" fillId="2" borderId="0" xfId="1" applyNumberFormat="1" applyFont="1" applyFill="1"/>
    <xf numFmtId="0" fontId="4" fillId="3" borderId="0" xfId="0" applyFont="1" applyFill="1" applyAlignment="1">
      <alignment vertical="center"/>
    </xf>
    <xf numFmtId="0" fontId="5" fillId="3" borderId="0" xfId="0" applyFont="1" applyFill="1"/>
    <xf numFmtId="164" fontId="5" fillId="3" borderId="0" xfId="1" applyNumberFormat="1" applyFont="1" applyFill="1"/>
    <xf numFmtId="0" fontId="5" fillId="3" borderId="0" xfId="0" applyFont="1" applyFill="1" applyAlignment="1">
      <alignment vertical="center"/>
    </xf>
    <xf numFmtId="0" fontId="6" fillId="3" borderId="0" xfId="0" applyFont="1" applyFill="1" applyAlignment="1">
      <alignment vertical="center"/>
    </xf>
    <xf numFmtId="164" fontId="5" fillId="3" borderId="0" xfId="1" applyNumberFormat="1" applyFont="1" applyFill="1" applyAlignment="1">
      <alignment horizontal="right"/>
    </xf>
    <xf numFmtId="0" fontId="5" fillId="0" borderId="9" xfId="0" applyFont="1" applyBorder="1" applyProtection="1">
      <protection locked="0"/>
    </xf>
    <xf numFmtId="0" fontId="5" fillId="0" borderId="10" xfId="0" applyFont="1" applyBorder="1" applyProtection="1">
      <protection locked="0"/>
    </xf>
    <xf numFmtId="0" fontId="5" fillId="3" borderId="0" xfId="0" applyFont="1" applyFill="1" applyAlignment="1">
      <alignment horizontal="right"/>
    </xf>
    <xf numFmtId="0" fontId="4" fillId="3" borderId="0" xfId="0" applyFont="1" applyFill="1"/>
    <xf numFmtId="164" fontId="4" fillId="3" borderId="0" xfId="0" applyNumberFormat="1" applyFont="1" applyFill="1"/>
    <xf numFmtId="0" fontId="7" fillId="3" borderId="0" xfId="0" applyFont="1" applyFill="1" applyAlignment="1">
      <alignment vertical="center"/>
    </xf>
    <xf numFmtId="0" fontId="5" fillId="3" borderId="7" xfId="0" applyFont="1" applyFill="1" applyBorder="1" applyAlignment="1">
      <alignment horizontal="center" vertical="center"/>
    </xf>
    <xf numFmtId="0" fontId="8" fillId="3" borderId="0" xfId="0" applyFont="1" applyFill="1" applyAlignment="1">
      <alignment horizontal="left" vertical="center" indent="3"/>
    </xf>
    <xf numFmtId="0" fontId="5" fillId="3" borderId="0" xfId="0" applyFont="1" applyFill="1" applyAlignment="1">
      <alignment horizontal="left" vertical="center" indent="5"/>
    </xf>
    <xf numFmtId="165" fontId="5" fillId="3" borderId="0" xfId="1" applyNumberFormat="1" applyFont="1" applyFill="1" applyAlignment="1">
      <alignment vertical="top"/>
    </xf>
    <xf numFmtId="164" fontId="5" fillId="3" borderId="0" xfId="0" applyNumberFormat="1" applyFont="1" applyFill="1"/>
    <xf numFmtId="0" fontId="5" fillId="0" borderId="11" xfId="0" applyFont="1" applyBorder="1" applyProtection="1">
      <protection locked="0"/>
    </xf>
    <xf numFmtId="0" fontId="8" fillId="3" borderId="0" xfId="0" applyFont="1" applyFill="1" applyAlignment="1">
      <alignment horizontal="left" vertical="center" indent="5"/>
    </xf>
    <xf numFmtId="44" fontId="4" fillId="3" borderId="0" xfId="0" applyNumberFormat="1" applyFont="1" applyFill="1"/>
    <xf numFmtId="164" fontId="5" fillId="3" borderId="0" xfId="1" applyNumberFormat="1" applyFont="1" applyFill="1" applyAlignment="1">
      <alignment horizontal="left" vertical="center" indent="5"/>
    </xf>
    <xf numFmtId="0" fontId="5" fillId="0" borderId="12" xfId="0" applyFont="1" applyBorder="1" applyProtection="1">
      <protection locked="0"/>
    </xf>
    <xf numFmtId="0" fontId="7" fillId="3" borderId="0" xfId="0" applyFont="1" applyFill="1" applyAlignment="1">
      <alignment horizontal="left" vertical="center" indent="5"/>
    </xf>
    <xf numFmtId="0" fontId="5" fillId="0" borderId="0" xfId="0" applyFont="1"/>
    <xf numFmtId="0" fontId="8" fillId="0" borderId="0" xfId="0" applyFont="1" applyAlignment="1">
      <alignment horizontal="left" vertical="center" indent="5"/>
    </xf>
    <xf numFmtId="0" fontId="5" fillId="0" borderId="0" xfId="0" applyFont="1" applyAlignment="1">
      <alignment horizontal="left" vertical="center" indent="5"/>
    </xf>
    <xf numFmtId="0" fontId="4" fillId="0" borderId="0" xfId="0" applyFont="1" applyAlignment="1">
      <alignment vertical="center"/>
    </xf>
    <xf numFmtId="0" fontId="5" fillId="3" borderId="7" xfId="0" applyFont="1" applyFill="1" applyBorder="1" applyAlignment="1">
      <alignment horizontal="center" wrapText="1"/>
    </xf>
    <xf numFmtId="2" fontId="5" fillId="3" borderId="0" xfId="0" applyNumberFormat="1" applyFont="1" applyFill="1"/>
    <xf numFmtId="49" fontId="5" fillId="3" borderId="1" xfId="0" applyNumberFormat="1" applyFont="1" applyFill="1" applyBorder="1" applyAlignment="1">
      <alignment horizontal="left" vertical="top" wrapText="1"/>
    </xf>
    <xf numFmtId="49" fontId="5" fillId="3" borderId="2" xfId="0" applyNumberFormat="1" applyFont="1" applyFill="1" applyBorder="1" applyAlignment="1">
      <alignment horizontal="left" vertical="top" wrapText="1"/>
    </xf>
    <xf numFmtId="49" fontId="5" fillId="3" borderId="3" xfId="0" applyNumberFormat="1" applyFont="1" applyFill="1" applyBorder="1" applyAlignment="1">
      <alignment horizontal="left" vertical="top" wrapText="1"/>
    </xf>
    <xf numFmtId="49" fontId="5" fillId="3" borderId="4" xfId="0" applyNumberFormat="1" applyFont="1" applyFill="1" applyBorder="1" applyAlignment="1">
      <alignment horizontal="left" vertical="top" wrapText="1"/>
    </xf>
    <xf numFmtId="49" fontId="5" fillId="3" borderId="0" xfId="0" applyNumberFormat="1" applyFont="1" applyFill="1" applyBorder="1" applyAlignment="1">
      <alignment horizontal="left" vertical="top" wrapText="1"/>
    </xf>
    <xf numFmtId="49" fontId="5" fillId="3" borderId="5" xfId="0" applyNumberFormat="1" applyFont="1" applyFill="1" applyBorder="1" applyAlignment="1">
      <alignment horizontal="left" vertical="top" wrapText="1"/>
    </xf>
    <xf numFmtId="0" fontId="7" fillId="3" borderId="0" xfId="0" applyFont="1" applyFill="1" applyAlignment="1">
      <alignment horizontal="left" vertical="top" wrapText="1"/>
    </xf>
    <xf numFmtId="49" fontId="5" fillId="3" borderId="6" xfId="0" applyNumberFormat="1" applyFont="1" applyFill="1" applyBorder="1" applyAlignment="1">
      <alignment horizontal="left" vertical="top" wrapText="1"/>
    </xf>
    <xf numFmtId="49" fontId="5" fillId="3" borderId="7" xfId="0" applyNumberFormat="1" applyFont="1" applyFill="1" applyBorder="1" applyAlignment="1">
      <alignment horizontal="left" vertical="top" wrapText="1"/>
    </xf>
    <xf numFmtId="49" fontId="5" fillId="3" borderId="8" xfId="0" applyNumberFormat="1"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09B8-02EB-4970-9E26-63244F830819}">
  <dimension ref="A1:F197"/>
  <sheetViews>
    <sheetView tabSelected="1" workbookViewId="0">
      <selection activeCell="D9" sqref="D9"/>
    </sheetView>
  </sheetViews>
  <sheetFormatPr defaultColWidth="9.140625" defaultRowHeight="12.75" x14ac:dyDescent="0.2"/>
  <cols>
    <col min="1" max="1" width="7.42578125" style="27" customWidth="1"/>
    <col min="2" max="2" width="34.28515625" style="27" bestFit="1" customWidth="1"/>
    <col min="3" max="3" width="9.140625" style="27"/>
    <col min="4" max="4" width="12.140625" style="27" bestFit="1" customWidth="1"/>
    <col min="5" max="5" width="9.140625" style="27"/>
    <col min="6" max="6" width="11.28515625" style="27" customWidth="1"/>
    <col min="7" max="16384" width="9.140625" style="27"/>
  </cols>
  <sheetData>
    <row r="1" spans="1:6" x14ac:dyDescent="0.2">
      <c r="A1" s="1" t="s">
        <v>0</v>
      </c>
      <c r="B1" s="1"/>
      <c r="C1" s="2"/>
      <c r="D1" s="3"/>
      <c r="E1" s="2"/>
      <c r="F1" s="2"/>
    </row>
    <row r="2" spans="1:6" x14ac:dyDescent="0.2">
      <c r="A2" s="4"/>
      <c r="B2" s="5"/>
      <c r="C2" s="5"/>
      <c r="D2" s="6"/>
      <c r="E2" s="5"/>
      <c r="F2" s="5"/>
    </row>
    <row r="3" spans="1:6" ht="15" customHeight="1" x14ac:dyDescent="0.2">
      <c r="A3" s="33" t="s">
        <v>58</v>
      </c>
      <c r="B3" s="34"/>
      <c r="C3" s="34"/>
      <c r="D3" s="34"/>
      <c r="E3" s="34"/>
      <c r="F3" s="35"/>
    </row>
    <row r="4" spans="1:6" x14ac:dyDescent="0.2">
      <c r="A4" s="36"/>
      <c r="B4" s="37"/>
      <c r="C4" s="37"/>
      <c r="D4" s="37"/>
      <c r="E4" s="37"/>
      <c r="F4" s="38"/>
    </row>
    <row r="5" spans="1:6" x14ac:dyDescent="0.2">
      <c r="A5" s="36"/>
      <c r="B5" s="37"/>
      <c r="C5" s="37"/>
      <c r="D5" s="37"/>
      <c r="E5" s="37"/>
      <c r="F5" s="38"/>
    </row>
    <row r="6" spans="1:6" ht="30.75" customHeight="1" x14ac:dyDescent="0.2">
      <c r="A6" s="36"/>
      <c r="B6" s="37"/>
      <c r="C6" s="37"/>
      <c r="D6" s="37"/>
      <c r="E6" s="37"/>
      <c r="F6" s="38"/>
    </row>
    <row r="7" spans="1:6" ht="42" customHeight="1" x14ac:dyDescent="0.2">
      <c r="A7" s="40" t="s">
        <v>59</v>
      </c>
      <c r="B7" s="41"/>
      <c r="C7" s="41"/>
      <c r="D7" s="41"/>
      <c r="E7" s="41"/>
      <c r="F7" s="42"/>
    </row>
    <row r="8" spans="1:6" x14ac:dyDescent="0.2">
      <c r="A8" s="7"/>
      <c r="B8" s="5"/>
      <c r="C8" s="5"/>
      <c r="D8" s="6"/>
      <c r="E8" s="5"/>
      <c r="F8" s="5"/>
    </row>
    <row r="9" spans="1:6" ht="12.75" customHeight="1" x14ac:dyDescent="0.2">
      <c r="A9" s="8" t="s">
        <v>1</v>
      </c>
      <c r="B9" s="5"/>
      <c r="C9" s="5"/>
      <c r="D9" s="6"/>
      <c r="E9" s="5"/>
      <c r="F9" s="5"/>
    </row>
    <row r="10" spans="1:6" x14ac:dyDescent="0.2">
      <c r="A10" s="7"/>
      <c r="B10" s="5"/>
      <c r="C10" s="5"/>
      <c r="D10" s="6"/>
      <c r="E10" s="5"/>
      <c r="F10" s="5"/>
    </row>
    <row r="11" spans="1:6" ht="38.25" x14ac:dyDescent="0.2">
      <c r="A11" s="5" t="s">
        <v>2</v>
      </c>
      <c r="B11" s="5"/>
      <c r="C11" s="5"/>
      <c r="D11" s="16" t="s">
        <v>36</v>
      </c>
      <c r="E11" s="31" t="s">
        <v>54</v>
      </c>
      <c r="F11" s="16" t="s">
        <v>37</v>
      </c>
    </row>
    <row r="12" spans="1:6" x14ac:dyDescent="0.2">
      <c r="A12" s="5"/>
      <c r="B12" s="5"/>
      <c r="C12" s="5"/>
      <c r="D12" s="9"/>
      <c r="E12" s="5"/>
      <c r="F12" s="5"/>
    </row>
    <row r="13" spans="1:6" x14ac:dyDescent="0.2">
      <c r="A13" s="5">
        <v>1</v>
      </c>
      <c r="B13" s="5" t="s">
        <v>3</v>
      </c>
      <c r="C13" s="5" t="s">
        <v>4</v>
      </c>
      <c r="D13" s="10"/>
      <c r="E13" s="32">
        <v>2.75</v>
      </c>
      <c r="F13" s="20">
        <f>E13*D13</f>
        <v>0</v>
      </c>
    </row>
    <row r="14" spans="1:6" x14ac:dyDescent="0.2">
      <c r="A14" s="5">
        <v>2</v>
      </c>
      <c r="B14" s="5" t="s">
        <v>5</v>
      </c>
      <c r="C14" s="5" t="s">
        <v>4</v>
      </c>
      <c r="D14" s="11"/>
      <c r="E14" s="32">
        <v>1</v>
      </c>
      <c r="F14" s="20">
        <f t="shared" ref="F14:F42" si="0">E14*D14</f>
        <v>0</v>
      </c>
    </row>
    <row r="15" spans="1:6" x14ac:dyDescent="0.2">
      <c r="A15" s="5">
        <v>3</v>
      </c>
      <c r="B15" s="5" t="s">
        <v>6</v>
      </c>
      <c r="C15" s="5" t="s">
        <v>4</v>
      </c>
      <c r="D15" s="11"/>
      <c r="E15" s="32">
        <v>0.5</v>
      </c>
      <c r="F15" s="20">
        <f t="shared" si="0"/>
        <v>0</v>
      </c>
    </row>
    <row r="16" spans="1:6" x14ac:dyDescent="0.2">
      <c r="A16" s="5">
        <v>4</v>
      </c>
      <c r="B16" s="5" t="s">
        <v>7</v>
      </c>
      <c r="C16" s="5" t="s">
        <v>4</v>
      </c>
      <c r="D16" s="11"/>
      <c r="E16" s="32">
        <v>0.5</v>
      </c>
      <c r="F16" s="20">
        <f t="shared" si="0"/>
        <v>0</v>
      </c>
    </row>
    <row r="17" spans="1:6" x14ac:dyDescent="0.2">
      <c r="A17" s="5">
        <v>5</v>
      </c>
      <c r="B17" s="5" t="s">
        <v>8</v>
      </c>
      <c r="C17" s="5" t="s">
        <v>4</v>
      </c>
      <c r="D17" s="11"/>
      <c r="E17" s="32">
        <v>0.25</v>
      </c>
      <c r="F17" s="20">
        <f t="shared" si="0"/>
        <v>0</v>
      </c>
    </row>
    <row r="18" spans="1:6" x14ac:dyDescent="0.2">
      <c r="A18" s="5">
        <v>6</v>
      </c>
      <c r="B18" s="5" t="s">
        <v>9</v>
      </c>
      <c r="C18" s="5" t="s">
        <v>4</v>
      </c>
      <c r="D18" s="11"/>
      <c r="E18" s="32">
        <v>1</v>
      </c>
      <c r="F18" s="20">
        <f t="shared" si="0"/>
        <v>0</v>
      </c>
    </row>
    <row r="19" spans="1:6" x14ac:dyDescent="0.2">
      <c r="A19" s="5">
        <v>7</v>
      </c>
      <c r="B19" s="5" t="s">
        <v>10</v>
      </c>
      <c r="C19" s="5" t="s">
        <v>4</v>
      </c>
      <c r="D19" s="11"/>
      <c r="E19" s="32">
        <v>0.5</v>
      </c>
      <c r="F19" s="20">
        <f t="shared" si="0"/>
        <v>0</v>
      </c>
    </row>
    <row r="20" spans="1:6" x14ac:dyDescent="0.2">
      <c r="A20" s="5">
        <v>8</v>
      </c>
      <c r="B20" s="5" t="s">
        <v>11</v>
      </c>
      <c r="C20" s="5" t="s">
        <v>4</v>
      </c>
      <c r="D20" s="11"/>
      <c r="E20" s="32">
        <v>0.5</v>
      </c>
      <c r="F20" s="20">
        <f t="shared" si="0"/>
        <v>0</v>
      </c>
    </row>
    <row r="21" spans="1:6" x14ac:dyDescent="0.2">
      <c r="A21" s="5">
        <v>9</v>
      </c>
      <c r="B21" s="5" t="s">
        <v>12</v>
      </c>
      <c r="C21" s="5" t="s">
        <v>4</v>
      </c>
      <c r="D21" s="11"/>
      <c r="E21" s="32">
        <v>0.5</v>
      </c>
      <c r="F21" s="20">
        <f t="shared" si="0"/>
        <v>0</v>
      </c>
    </row>
    <row r="22" spans="1:6" x14ac:dyDescent="0.2">
      <c r="A22" s="5">
        <v>10</v>
      </c>
      <c r="B22" s="5" t="s">
        <v>13</v>
      </c>
      <c r="C22" s="5" t="s">
        <v>4</v>
      </c>
      <c r="D22" s="11"/>
      <c r="E22" s="32">
        <v>0.5</v>
      </c>
      <c r="F22" s="20">
        <f t="shared" si="0"/>
        <v>0</v>
      </c>
    </row>
    <row r="23" spans="1:6" x14ac:dyDescent="0.2">
      <c r="A23" s="5">
        <v>11</v>
      </c>
      <c r="B23" s="5" t="s">
        <v>14</v>
      </c>
      <c r="C23" s="5" t="s">
        <v>4</v>
      </c>
      <c r="D23" s="11"/>
      <c r="E23" s="32">
        <v>0.5</v>
      </c>
      <c r="F23" s="20">
        <f t="shared" si="0"/>
        <v>0</v>
      </c>
    </row>
    <row r="24" spans="1:6" x14ac:dyDescent="0.2">
      <c r="A24" s="5">
        <v>12</v>
      </c>
      <c r="B24" s="5" t="s">
        <v>15</v>
      </c>
      <c r="C24" s="5" t="s">
        <v>4</v>
      </c>
      <c r="D24" s="11"/>
      <c r="E24" s="32">
        <v>0.25</v>
      </c>
      <c r="F24" s="20">
        <f t="shared" si="0"/>
        <v>0</v>
      </c>
    </row>
    <row r="25" spans="1:6" x14ac:dyDescent="0.2">
      <c r="A25" s="5">
        <v>13</v>
      </c>
      <c r="B25" s="5" t="s">
        <v>16</v>
      </c>
      <c r="C25" s="5" t="s">
        <v>4</v>
      </c>
      <c r="D25" s="11"/>
      <c r="E25" s="32">
        <v>0.5</v>
      </c>
      <c r="F25" s="20">
        <f t="shared" si="0"/>
        <v>0</v>
      </c>
    </row>
    <row r="26" spans="1:6" x14ac:dyDescent="0.2">
      <c r="A26" s="5">
        <v>14</v>
      </c>
      <c r="B26" s="5" t="s">
        <v>17</v>
      </c>
      <c r="C26" s="5" t="s">
        <v>4</v>
      </c>
      <c r="D26" s="11"/>
      <c r="E26" s="32">
        <v>1.5</v>
      </c>
      <c r="F26" s="20">
        <f t="shared" si="0"/>
        <v>0</v>
      </c>
    </row>
    <row r="27" spans="1:6" x14ac:dyDescent="0.2">
      <c r="A27" s="5">
        <v>15</v>
      </c>
      <c r="B27" s="5" t="s">
        <v>18</v>
      </c>
      <c r="C27" s="5" t="s">
        <v>4</v>
      </c>
      <c r="D27" s="11"/>
      <c r="E27" s="32">
        <v>0.5</v>
      </c>
      <c r="F27" s="20">
        <f t="shared" si="0"/>
        <v>0</v>
      </c>
    </row>
    <row r="28" spans="1:6" x14ac:dyDescent="0.2">
      <c r="A28" s="5">
        <v>16</v>
      </c>
      <c r="B28" s="5" t="s">
        <v>19</v>
      </c>
      <c r="C28" s="5" t="s">
        <v>4</v>
      </c>
      <c r="D28" s="11"/>
      <c r="E28" s="32">
        <v>0.25</v>
      </c>
      <c r="F28" s="20">
        <f t="shared" si="0"/>
        <v>0</v>
      </c>
    </row>
    <row r="29" spans="1:6" x14ac:dyDescent="0.2">
      <c r="A29" s="5">
        <v>17</v>
      </c>
      <c r="B29" s="5" t="s">
        <v>20</v>
      </c>
      <c r="C29" s="5" t="s">
        <v>4</v>
      </c>
      <c r="D29" s="11"/>
      <c r="E29" s="32">
        <v>0.5</v>
      </c>
      <c r="F29" s="20">
        <f t="shared" si="0"/>
        <v>0</v>
      </c>
    </row>
    <row r="30" spans="1:6" x14ac:dyDescent="0.2">
      <c r="A30" s="5">
        <v>18</v>
      </c>
      <c r="B30" s="5" t="s">
        <v>51</v>
      </c>
      <c r="C30" s="5" t="s">
        <v>4</v>
      </c>
      <c r="D30" s="11"/>
      <c r="E30" s="32">
        <v>0.5</v>
      </c>
      <c r="F30" s="20">
        <f t="shared" si="0"/>
        <v>0</v>
      </c>
    </row>
    <row r="31" spans="1:6" x14ac:dyDescent="0.2">
      <c r="A31" s="5">
        <v>19</v>
      </c>
      <c r="B31" s="5" t="s">
        <v>21</v>
      </c>
      <c r="C31" s="5" t="s">
        <v>4</v>
      </c>
      <c r="D31" s="11"/>
      <c r="E31" s="32">
        <v>1</v>
      </c>
      <c r="F31" s="20">
        <f t="shared" si="0"/>
        <v>0</v>
      </c>
    </row>
    <row r="32" spans="1:6" x14ac:dyDescent="0.2">
      <c r="A32" s="5">
        <v>20</v>
      </c>
      <c r="B32" s="5" t="s">
        <v>22</v>
      </c>
      <c r="C32" s="5" t="s">
        <v>4</v>
      </c>
      <c r="D32" s="11"/>
      <c r="E32" s="32">
        <v>0.5</v>
      </c>
      <c r="F32" s="20">
        <f t="shared" si="0"/>
        <v>0</v>
      </c>
    </row>
    <row r="33" spans="1:6" x14ac:dyDescent="0.2">
      <c r="A33" s="5">
        <v>21</v>
      </c>
      <c r="B33" s="5" t="s">
        <v>23</v>
      </c>
      <c r="C33" s="5" t="s">
        <v>4</v>
      </c>
      <c r="D33" s="11"/>
      <c r="E33" s="32">
        <v>0.5</v>
      </c>
      <c r="F33" s="20">
        <f t="shared" si="0"/>
        <v>0</v>
      </c>
    </row>
    <row r="34" spans="1:6" x14ac:dyDescent="0.2">
      <c r="A34" s="5">
        <v>22</v>
      </c>
      <c r="B34" s="5" t="s">
        <v>24</v>
      </c>
      <c r="C34" s="5" t="s">
        <v>4</v>
      </c>
      <c r="D34" s="11"/>
      <c r="E34" s="32">
        <v>0.5</v>
      </c>
      <c r="F34" s="20">
        <f t="shared" si="0"/>
        <v>0</v>
      </c>
    </row>
    <row r="35" spans="1:6" x14ac:dyDescent="0.2">
      <c r="A35" s="5">
        <v>23</v>
      </c>
      <c r="B35" s="5" t="s">
        <v>25</v>
      </c>
      <c r="C35" s="5" t="s">
        <v>4</v>
      </c>
      <c r="D35" s="11"/>
      <c r="E35" s="32">
        <v>0.5</v>
      </c>
      <c r="F35" s="20">
        <f t="shared" si="0"/>
        <v>0</v>
      </c>
    </row>
    <row r="36" spans="1:6" x14ac:dyDescent="0.2">
      <c r="A36" s="5">
        <v>24</v>
      </c>
      <c r="B36" s="5" t="s">
        <v>26</v>
      </c>
      <c r="C36" s="5" t="s">
        <v>4</v>
      </c>
      <c r="D36" s="11"/>
      <c r="E36" s="32">
        <v>1</v>
      </c>
      <c r="F36" s="20">
        <f t="shared" si="0"/>
        <v>0</v>
      </c>
    </row>
    <row r="37" spans="1:6" x14ac:dyDescent="0.2">
      <c r="A37" s="5">
        <v>25</v>
      </c>
      <c r="B37" s="5" t="s">
        <v>27</v>
      </c>
      <c r="C37" s="5" t="s">
        <v>4</v>
      </c>
      <c r="D37" s="11"/>
      <c r="E37" s="32">
        <v>0.5</v>
      </c>
      <c r="F37" s="20">
        <f t="shared" si="0"/>
        <v>0</v>
      </c>
    </row>
    <row r="38" spans="1:6" x14ac:dyDescent="0.2">
      <c r="A38" s="5">
        <v>26</v>
      </c>
      <c r="B38" s="5" t="s">
        <v>28</v>
      </c>
      <c r="C38" s="5" t="s">
        <v>4</v>
      </c>
      <c r="D38" s="11"/>
      <c r="E38" s="32">
        <v>0.5</v>
      </c>
      <c r="F38" s="20">
        <f t="shared" si="0"/>
        <v>0</v>
      </c>
    </row>
    <row r="39" spans="1:6" x14ac:dyDescent="0.2">
      <c r="A39" s="5">
        <v>27</v>
      </c>
      <c r="B39" s="5" t="s">
        <v>29</v>
      </c>
      <c r="C39" s="5" t="s">
        <v>4</v>
      </c>
      <c r="D39" s="11"/>
      <c r="E39" s="32">
        <v>1.5</v>
      </c>
      <c r="F39" s="20">
        <f t="shared" si="0"/>
        <v>0</v>
      </c>
    </row>
    <row r="40" spans="1:6" x14ac:dyDescent="0.2">
      <c r="A40" s="5">
        <v>28</v>
      </c>
      <c r="B40" s="5" t="s">
        <v>30</v>
      </c>
      <c r="C40" s="5" t="s">
        <v>4</v>
      </c>
      <c r="D40" s="11"/>
      <c r="E40" s="32">
        <v>0.5</v>
      </c>
      <c r="F40" s="20">
        <f t="shared" si="0"/>
        <v>0</v>
      </c>
    </row>
    <row r="41" spans="1:6" x14ac:dyDescent="0.2">
      <c r="A41" s="5">
        <v>29</v>
      </c>
      <c r="B41" s="5" t="s">
        <v>31</v>
      </c>
      <c r="C41" s="5" t="s">
        <v>4</v>
      </c>
      <c r="D41" s="11"/>
      <c r="E41" s="32">
        <v>0.25</v>
      </c>
      <c r="F41" s="20">
        <f t="shared" si="0"/>
        <v>0</v>
      </c>
    </row>
    <row r="42" spans="1:6" x14ac:dyDescent="0.2">
      <c r="A42" s="5">
        <v>30</v>
      </c>
      <c r="B42" s="5" t="s">
        <v>32</v>
      </c>
      <c r="C42" s="5" t="s">
        <v>4</v>
      </c>
      <c r="D42" s="11"/>
      <c r="E42" s="32">
        <v>0.5</v>
      </c>
      <c r="F42" s="20">
        <f t="shared" si="0"/>
        <v>0</v>
      </c>
    </row>
    <row r="43" spans="1:6" x14ac:dyDescent="0.2">
      <c r="A43" s="5">
        <v>31</v>
      </c>
      <c r="B43" s="5" t="s">
        <v>33</v>
      </c>
      <c r="C43" s="5" t="s">
        <v>4</v>
      </c>
      <c r="D43" s="13"/>
      <c r="E43" s="12" t="s">
        <v>55</v>
      </c>
      <c r="F43" s="5"/>
    </row>
    <row r="44" spans="1:6" x14ac:dyDescent="0.2">
      <c r="A44" s="5">
        <v>32</v>
      </c>
      <c r="B44" s="5" t="s">
        <v>52</v>
      </c>
      <c r="C44" s="5" t="s">
        <v>4</v>
      </c>
      <c r="D44" s="13"/>
      <c r="E44" s="12" t="s">
        <v>55</v>
      </c>
      <c r="F44" s="5"/>
    </row>
    <row r="45" spans="1:6" x14ac:dyDescent="0.2">
      <c r="A45" s="5">
        <v>33</v>
      </c>
      <c r="B45" s="5" t="s">
        <v>53</v>
      </c>
      <c r="C45" s="5" t="s">
        <v>4</v>
      </c>
      <c r="D45" s="13"/>
      <c r="E45" s="12" t="s">
        <v>55</v>
      </c>
      <c r="F45" s="5"/>
    </row>
    <row r="46" spans="1:6" x14ac:dyDescent="0.2">
      <c r="A46" s="5"/>
      <c r="B46" s="5"/>
      <c r="C46" s="5"/>
      <c r="D46" s="13"/>
      <c r="E46" s="12"/>
      <c r="F46" s="5"/>
    </row>
    <row r="47" spans="1:6" x14ac:dyDescent="0.2">
      <c r="A47" s="5"/>
      <c r="B47" s="5" t="s">
        <v>56</v>
      </c>
      <c r="C47" s="5"/>
      <c r="D47" s="13"/>
      <c r="E47" s="12"/>
      <c r="F47" s="20">
        <f>SUM(F13:F42)</f>
        <v>0</v>
      </c>
    </row>
    <row r="48" spans="1:6" x14ac:dyDescent="0.2">
      <c r="A48" s="5"/>
      <c r="B48" s="13" t="s">
        <v>57</v>
      </c>
      <c r="C48" s="13"/>
      <c r="D48" s="13"/>
      <c r="E48" s="13"/>
      <c r="F48" s="14">
        <f>F47*10</f>
        <v>0</v>
      </c>
    </row>
    <row r="49" spans="1:6" x14ac:dyDescent="0.2">
      <c r="A49" s="5"/>
      <c r="B49" s="5"/>
      <c r="C49" s="5"/>
      <c r="D49" s="5"/>
      <c r="E49" s="5"/>
      <c r="F49" s="5"/>
    </row>
    <row r="50" spans="1:6" x14ac:dyDescent="0.2">
      <c r="A50" s="15" t="s">
        <v>34</v>
      </c>
      <c r="B50" s="5"/>
      <c r="C50" s="5"/>
      <c r="D50" s="16" t="s">
        <v>35</v>
      </c>
      <c r="E50" s="16" t="s">
        <v>36</v>
      </c>
      <c r="F50" s="16" t="s">
        <v>37</v>
      </c>
    </row>
    <row r="51" spans="1:6" x14ac:dyDescent="0.2">
      <c r="A51" s="17" t="s">
        <v>38</v>
      </c>
      <c r="B51" s="18"/>
      <c r="C51" s="5" t="s">
        <v>4</v>
      </c>
      <c r="D51" s="19">
        <v>50</v>
      </c>
      <c r="E51" s="11"/>
      <c r="F51" s="20">
        <f>E51*D51</f>
        <v>0</v>
      </c>
    </row>
    <row r="52" spans="1:6" x14ac:dyDescent="0.2">
      <c r="A52" s="17"/>
      <c r="B52" s="5"/>
      <c r="C52" s="5"/>
      <c r="D52" s="19"/>
      <c r="E52" s="5"/>
      <c r="F52" s="5"/>
    </row>
    <row r="53" spans="1:6" x14ac:dyDescent="0.2">
      <c r="A53" s="4" t="s">
        <v>39</v>
      </c>
      <c r="B53" s="5"/>
      <c r="C53" s="5"/>
      <c r="D53" s="6"/>
      <c r="E53" s="5"/>
      <c r="F53" s="23">
        <f>+F51+F48</f>
        <v>0</v>
      </c>
    </row>
    <row r="54" spans="1:6" x14ac:dyDescent="0.2">
      <c r="A54" s="22"/>
      <c r="B54" s="18"/>
      <c r="C54" s="5"/>
      <c r="D54" s="24"/>
      <c r="E54" s="5"/>
      <c r="F54" s="5"/>
    </row>
    <row r="55" spans="1:6" x14ac:dyDescent="0.2">
      <c r="A55" s="7"/>
      <c r="B55" s="5"/>
      <c r="C55" s="5"/>
      <c r="D55" s="6"/>
      <c r="E55" s="5"/>
      <c r="F55" s="5"/>
    </row>
    <row r="56" spans="1:6" x14ac:dyDescent="0.2">
      <c r="A56" s="8" t="s">
        <v>40</v>
      </c>
      <c r="B56" s="5"/>
      <c r="C56" s="5"/>
      <c r="D56" s="6"/>
      <c r="E56" s="5"/>
      <c r="F56" s="5"/>
    </row>
    <row r="57" spans="1:6" x14ac:dyDescent="0.2">
      <c r="A57" s="7"/>
      <c r="B57" s="5"/>
      <c r="C57" s="5"/>
      <c r="D57" s="16" t="s">
        <v>35</v>
      </c>
      <c r="E57" s="16" t="s">
        <v>36</v>
      </c>
      <c r="F57" s="16" t="s">
        <v>37</v>
      </c>
    </row>
    <row r="58" spans="1:6" x14ac:dyDescent="0.2">
      <c r="A58" s="15" t="s">
        <v>41</v>
      </c>
      <c r="B58" s="5"/>
      <c r="C58" s="5"/>
      <c r="D58" s="6"/>
      <c r="E58" s="5"/>
      <c r="F58" s="5"/>
    </row>
    <row r="59" spans="1:6" x14ac:dyDescent="0.2">
      <c r="A59" s="17" t="s">
        <v>42</v>
      </c>
      <c r="B59" s="18"/>
      <c r="C59" s="5" t="s">
        <v>4</v>
      </c>
      <c r="D59" s="19">
        <v>25</v>
      </c>
      <c r="E59" s="10"/>
      <c r="F59" s="20">
        <f>E59*D59</f>
        <v>0</v>
      </c>
    </row>
    <row r="60" spans="1:6" x14ac:dyDescent="0.2">
      <c r="A60" s="15"/>
      <c r="B60" s="5"/>
      <c r="C60" s="5"/>
      <c r="D60" s="6"/>
      <c r="E60" s="5"/>
      <c r="F60" s="5"/>
    </row>
    <row r="61" spans="1:6" x14ac:dyDescent="0.2">
      <c r="A61" s="15" t="s">
        <v>43</v>
      </c>
      <c r="B61" s="5"/>
      <c r="C61" s="5"/>
      <c r="D61" s="6"/>
      <c r="E61" s="5"/>
      <c r="F61" s="5"/>
    </row>
    <row r="62" spans="1:6" x14ac:dyDescent="0.2">
      <c r="A62" s="17" t="s">
        <v>44</v>
      </c>
      <c r="B62" s="18"/>
      <c r="C62" s="5" t="s">
        <v>4</v>
      </c>
      <c r="D62" s="19">
        <f>520*60%</f>
        <v>312</v>
      </c>
      <c r="E62" s="21"/>
      <c r="F62" s="20">
        <f t="shared" ref="F62:F65" si="1">E62*D62</f>
        <v>0</v>
      </c>
    </row>
    <row r="63" spans="1:6" x14ac:dyDescent="0.2">
      <c r="A63" s="17" t="s">
        <v>45</v>
      </c>
      <c r="B63" s="18"/>
      <c r="C63" s="5" t="s">
        <v>4</v>
      </c>
      <c r="D63" s="19">
        <f>520*30%</f>
        <v>156</v>
      </c>
      <c r="E63" s="25"/>
      <c r="F63" s="20">
        <f t="shared" si="1"/>
        <v>0</v>
      </c>
    </row>
    <row r="64" spans="1:6" x14ac:dyDescent="0.2">
      <c r="A64" s="17" t="s">
        <v>46</v>
      </c>
      <c r="B64" s="18"/>
      <c r="C64" s="5" t="s">
        <v>4</v>
      </c>
      <c r="D64" s="19">
        <f>520*10%</f>
        <v>52</v>
      </c>
      <c r="E64" s="25"/>
      <c r="F64" s="20">
        <f t="shared" si="1"/>
        <v>0</v>
      </c>
    </row>
    <row r="65" spans="1:6" x14ac:dyDescent="0.2">
      <c r="A65" s="17" t="s">
        <v>47</v>
      </c>
      <c r="B65" s="18"/>
      <c r="C65" s="5" t="s">
        <v>4</v>
      </c>
      <c r="D65" s="19">
        <v>50</v>
      </c>
      <c r="E65" s="11"/>
      <c r="F65" s="20">
        <f t="shared" si="1"/>
        <v>0</v>
      </c>
    </row>
    <row r="66" spans="1:6" x14ac:dyDescent="0.2">
      <c r="A66" s="15"/>
      <c r="B66" s="5"/>
      <c r="C66" s="5"/>
      <c r="D66" s="6"/>
      <c r="E66" s="5"/>
      <c r="F66" s="5"/>
    </row>
    <row r="67" spans="1:6" x14ac:dyDescent="0.2">
      <c r="A67" s="39" t="s">
        <v>48</v>
      </c>
      <c r="B67" s="39"/>
      <c r="C67" s="39"/>
      <c r="D67" s="39"/>
      <c r="E67" s="5"/>
      <c r="F67" s="5"/>
    </row>
    <row r="68" spans="1:6" x14ac:dyDescent="0.2">
      <c r="A68" s="17" t="s">
        <v>49</v>
      </c>
      <c r="B68" s="18"/>
      <c r="C68" s="5" t="s">
        <v>4</v>
      </c>
      <c r="D68" s="19">
        <v>80</v>
      </c>
      <c r="E68" s="10"/>
      <c r="F68" s="20">
        <f t="shared" ref="F68" si="2">E68*D68</f>
        <v>0</v>
      </c>
    </row>
    <row r="69" spans="1:6" x14ac:dyDescent="0.2">
      <c r="A69" s="26"/>
      <c r="B69" s="5"/>
      <c r="C69" s="5"/>
      <c r="D69" s="6"/>
      <c r="E69" s="5"/>
      <c r="F69" s="5"/>
    </row>
    <row r="70" spans="1:6" x14ac:dyDescent="0.2">
      <c r="A70" s="4" t="s">
        <v>50</v>
      </c>
      <c r="B70" s="15"/>
      <c r="C70" s="5"/>
      <c r="D70" s="24"/>
      <c r="E70" s="5"/>
      <c r="F70" s="14">
        <f>SUM(F59:F69)</f>
        <v>0</v>
      </c>
    </row>
    <row r="127" spans="1:4" x14ac:dyDescent="0.2">
      <c r="A127" s="28"/>
      <c r="B127" s="29"/>
      <c r="D127" s="29"/>
    </row>
    <row r="128" spans="1:4" x14ac:dyDescent="0.2">
      <c r="A128" s="28"/>
      <c r="B128" s="29"/>
      <c r="D128" s="29"/>
    </row>
    <row r="129" spans="1:4" x14ac:dyDescent="0.2">
      <c r="A129" s="28"/>
      <c r="B129" s="29"/>
      <c r="D129" s="29"/>
    </row>
    <row r="130" spans="1:4" x14ac:dyDescent="0.2">
      <c r="A130" s="28"/>
      <c r="B130" s="29"/>
      <c r="D130" s="29"/>
    </row>
    <row r="131" spans="1:4" x14ac:dyDescent="0.2">
      <c r="A131" s="28"/>
      <c r="B131" s="29"/>
      <c r="D131" s="29"/>
    </row>
    <row r="132" spans="1:4" x14ac:dyDescent="0.2">
      <c r="A132" s="28"/>
      <c r="B132" s="29"/>
      <c r="D132" s="29"/>
    </row>
    <row r="133" spans="1:4" x14ac:dyDescent="0.2">
      <c r="A133" s="28"/>
      <c r="B133" s="29"/>
      <c r="D133" s="29"/>
    </row>
    <row r="134" spans="1:4" x14ac:dyDescent="0.2">
      <c r="A134" s="28"/>
      <c r="B134" s="29"/>
      <c r="D134" s="29"/>
    </row>
    <row r="135" spans="1:4" x14ac:dyDescent="0.2">
      <c r="A135" s="28"/>
      <c r="B135" s="29"/>
      <c r="D135" s="29"/>
    </row>
    <row r="136" spans="1:4" x14ac:dyDescent="0.2">
      <c r="A136" s="28"/>
      <c r="B136" s="29"/>
      <c r="D136" s="29"/>
    </row>
    <row r="137" spans="1:4" x14ac:dyDescent="0.2">
      <c r="A137" s="28"/>
      <c r="B137" s="29"/>
      <c r="D137" s="29"/>
    </row>
    <row r="138" spans="1:4" x14ac:dyDescent="0.2">
      <c r="A138" s="28"/>
      <c r="B138" s="29"/>
      <c r="D138" s="29"/>
    </row>
    <row r="139" spans="1:4" x14ac:dyDescent="0.2">
      <c r="A139" s="28"/>
      <c r="B139" s="29"/>
      <c r="D139" s="29"/>
    </row>
    <row r="140" spans="1:4" x14ac:dyDescent="0.2">
      <c r="A140" s="28"/>
      <c r="B140" s="29"/>
      <c r="D140" s="29"/>
    </row>
    <row r="141" spans="1:4" x14ac:dyDescent="0.2">
      <c r="A141" s="28"/>
      <c r="B141" s="29"/>
      <c r="D141" s="29"/>
    </row>
    <row r="142" spans="1:4" x14ac:dyDescent="0.2">
      <c r="A142" s="28"/>
      <c r="B142" s="29"/>
      <c r="D142" s="29"/>
    </row>
    <row r="143" spans="1:4" x14ac:dyDescent="0.2">
      <c r="A143" s="28"/>
      <c r="B143" s="29"/>
      <c r="D143" s="29"/>
    </row>
    <row r="144" spans="1:4" x14ac:dyDescent="0.2">
      <c r="A144" s="28"/>
      <c r="B144" s="29"/>
      <c r="D144" s="29"/>
    </row>
    <row r="145" spans="1:4" x14ac:dyDescent="0.2">
      <c r="A145" s="28"/>
      <c r="B145" s="29"/>
      <c r="D145" s="29"/>
    </row>
    <row r="146" spans="1:4" x14ac:dyDescent="0.2">
      <c r="A146" s="28"/>
      <c r="B146" s="29"/>
      <c r="D146" s="29"/>
    </row>
    <row r="147" spans="1:4" x14ac:dyDescent="0.2">
      <c r="A147" s="28"/>
      <c r="B147" s="29"/>
      <c r="D147" s="29"/>
    </row>
    <row r="148" spans="1:4" x14ac:dyDescent="0.2">
      <c r="A148" s="28"/>
      <c r="B148" s="29"/>
      <c r="D148" s="29"/>
    </row>
    <row r="149" spans="1:4" x14ac:dyDescent="0.2">
      <c r="A149" s="28"/>
      <c r="B149" s="29"/>
      <c r="D149" s="29"/>
    </row>
    <row r="150" spans="1:4" x14ac:dyDescent="0.2">
      <c r="A150" s="28"/>
      <c r="B150" s="29"/>
      <c r="D150" s="29"/>
    </row>
    <row r="151" spans="1:4" x14ac:dyDescent="0.2">
      <c r="A151" s="28"/>
      <c r="B151" s="29"/>
      <c r="D151" s="29"/>
    </row>
    <row r="152" spans="1:4" x14ac:dyDescent="0.2">
      <c r="A152" s="28"/>
      <c r="B152" s="29"/>
      <c r="D152" s="29"/>
    </row>
    <row r="153" spans="1:4" x14ac:dyDescent="0.2">
      <c r="A153" s="28"/>
      <c r="B153" s="29"/>
      <c r="D153" s="29"/>
    </row>
    <row r="154" spans="1:4" x14ac:dyDescent="0.2">
      <c r="A154" s="28"/>
      <c r="B154" s="29"/>
      <c r="D154" s="29"/>
    </row>
    <row r="155" spans="1:4" x14ac:dyDescent="0.2">
      <c r="A155" s="28"/>
      <c r="B155" s="29"/>
      <c r="D155" s="29"/>
    </row>
    <row r="156" spans="1:4" x14ac:dyDescent="0.2">
      <c r="A156" s="28"/>
      <c r="B156" s="29"/>
      <c r="D156" s="29"/>
    </row>
    <row r="157" spans="1:4" x14ac:dyDescent="0.2">
      <c r="A157" s="28"/>
      <c r="B157" s="29"/>
      <c r="D157" s="29"/>
    </row>
    <row r="158" spans="1:4" x14ac:dyDescent="0.2">
      <c r="A158" s="28"/>
      <c r="B158" s="29"/>
      <c r="D158" s="29"/>
    </row>
    <row r="159" spans="1:4" x14ac:dyDescent="0.2">
      <c r="A159" s="28"/>
      <c r="B159" s="29"/>
      <c r="D159" s="29"/>
    </row>
    <row r="160" spans="1:4" x14ac:dyDescent="0.2">
      <c r="A160" s="28"/>
      <c r="B160" s="29"/>
      <c r="D160" s="29"/>
    </row>
    <row r="161" spans="1:4" x14ac:dyDescent="0.2">
      <c r="A161" s="28"/>
      <c r="B161" s="29"/>
      <c r="D161" s="29"/>
    </row>
    <row r="162" spans="1:4" x14ac:dyDescent="0.2">
      <c r="A162" s="28"/>
      <c r="B162" s="29"/>
      <c r="D162" s="29"/>
    </row>
    <row r="163" spans="1:4" x14ac:dyDescent="0.2">
      <c r="A163" s="28"/>
      <c r="B163" s="29"/>
      <c r="D163" s="29"/>
    </row>
    <row r="164" spans="1:4" x14ac:dyDescent="0.2">
      <c r="A164" s="28"/>
      <c r="B164" s="29"/>
      <c r="D164" s="29"/>
    </row>
    <row r="165" spans="1:4" x14ac:dyDescent="0.2">
      <c r="A165" s="28"/>
      <c r="B165" s="29"/>
      <c r="D165" s="29"/>
    </row>
    <row r="166" spans="1:4" x14ac:dyDescent="0.2">
      <c r="A166" s="28"/>
      <c r="B166" s="29"/>
      <c r="D166" s="29"/>
    </row>
    <row r="167" spans="1:4" x14ac:dyDescent="0.2">
      <c r="A167" s="28"/>
      <c r="B167" s="29"/>
      <c r="D167" s="29"/>
    </row>
    <row r="168" spans="1:4" x14ac:dyDescent="0.2">
      <c r="A168" s="28"/>
      <c r="B168" s="29"/>
      <c r="D168" s="29"/>
    </row>
    <row r="169" spans="1:4" x14ac:dyDescent="0.2">
      <c r="A169" s="28"/>
      <c r="B169" s="29"/>
      <c r="D169" s="29"/>
    </row>
    <row r="170" spans="1:4" x14ac:dyDescent="0.2">
      <c r="A170" s="28"/>
      <c r="B170" s="29"/>
      <c r="D170" s="29"/>
    </row>
    <row r="171" spans="1:4" x14ac:dyDescent="0.2">
      <c r="A171" s="28"/>
      <c r="B171" s="29"/>
      <c r="D171" s="29"/>
    </row>
    <row r="172" spans="1:4" x14ac:dyDescent="0.2">
      <c r="A172" s="28"/>
      <c r="B172" s="29"/>
      <c r="D172" s="29"/>
    </row>
    <row r="173" spans="1:4" x14ac:dyDescent="0.2">
      <c r="A173" s="28"/>
      <c r="B173" s="29"/>
      <c r="D173" s="29"/>
    </row>
    <row r="174" spans="1:4" x14ac:dyDescent="0.2">
      <c r="A174" s="28"/>
      <c r="B174" s="29"/>
      <c r="D174" s="29"/>
    </row>
    <row r="175" spans="1:4" x14ac:dyDescent="0.2">
      <c r="A175" s="28"/>
      <c r="B175" s="29"/>
      <c r="D175" s="29"/>
    </row>
    <row r="176" spans="1:4" x14ac:dyDescent="0.2">
      <c r="A176" s="28"/>
      <c r="B176" s="29"/>
      <c r="D176" s="29"/>
    </row>
    <row r="177" spans="1:4" x14ac:dyDescent="0.2">
      <c r="A177" s="28"/>
      <c r="B177" s="29"/>
      <c r="D177" s="29"/>
    </row>
    <row r="178" spans="1:4" x14ac:dyDescent="0.2">
      <c r="A178" s="28"/>
      <c r="B178" s="29"/>
      <c r="D178" s="29"/>
    </row>
    <row r="179" spans="1:4" x14ac:dyDescent="0.2">
      <c r="A179" s="28"/>
      <c r="B179" s="29"/>
      <c r="D179" s="29"/>
    </row>
    <row r="180" spans="1:4" x14ac:dyDescent="0.2">
      <c r="A180" s="28"/>
      <c r="B180" s="29"/>
      <c r="D180" s="29"/>
    </row>
    <row r="181" spans="1:4" x14ac:dyDescent="0.2">
      <c r="A181" s="28"/>
      <c r="B181" s="29"/>
      <c r="D181" s="29"/>
    </row>
    <row r="182" spans="1:4" x14ac:dyDescent="0.2">
      <c r="A182" s="28"/>
      <c r="B182" s="29"/>
      <c r="D182" s="29"/>
    </row>
    <row r="183" spans="1:4" x14ac:dyDescent="0.2">
      <c r="A183" s="28"/>
      <c r="B183" s="29"/>
      <c r="D183" s="29"/>
    </row>
    <row r="184" spans="1:4" x14ac:dyDescent="0.2">
      <c r="A184" s="28"/>
      <c r="B184" s="29"/>
      <c r="D184" s="29"/>
    </row>
    <row r="185" spans="1:4" x14ac:dyDescent="0.2">
      <c r="A185" s="28"/>
      <c r="B185" s="29"/>
      <c r="D185" s="29"/>
    </row>
    <row r="186" spans="1:4" x14ac:dyDescent="0.2">
      <c r="A186" s="28"/>
      <c r="B186" s="29"/>
      <c r="D186" s="29"/>
    </row>
    <row r="187" spans="1:4" x14ac:dyDescent="0.2">
      <c r="A187" s="28"/>
      <c r="B187" s="29"/>
      <c r="D187" s="29"/>
    </row>
    <row r="188" spans="1:4" x14ac:dyDescent="0.2">
      <c r="A188" s="28"/>
      <c r="B188" s="29"/>
      <c r="D188" s="29"/>
    </row>
    <row r="189" spans="1:4" x14ac:dyDescent="0.2">
      <c r="A189" s="28"/>
      <c r="B189" s="29"/>
      <c r="D189" s="29"/>
    </row>
    <row r="190" spans="1:4" x14ac:dyDescent="0.2">
      <c r="A190" s="28"/>
      <c r="B190" s="29"/>
      <c r="D190" s="29"/>
    </row>
    <row r="191" spans="1:4" x14ac:dyDescent="0.2">
      <c r="A191" s="28"/>
      <c r="B191" s="29"/>
      <c r="D191" s="29"/>
    </row>
    <row r="192" spans="1:4" x14ac:dyDescent="0.2">
      <c r="A192" s="28"/>
      <c r="B192" s="29"/>
      <c r="D192" s="29"/>
    </row>
    <row r="193" spans="1:4" x14ac:dyDescent="0.2">
      <c r="A193" s="28"/>
      <c r="B193" s="29"/>
      <c r="D193" s="29"/>
    </row>
    <row r="194" spans="1:4" x14ac:dyDescent="0.2">
      <c r="A194" s="28"/>
      <c r="B194" s="29"/>
      <c r="D194" s="29"/>
    </row>
    <row r="195" spans="1:4" x14ac:dyDescent="0.2">
      <c r="A195" s="28"/>
      <c r="B195" s="29"/>
      <c r="D195" s="29"/>
    </row>
    <row r="196" spans="1:4" x14ac:dyDescent="0.2">
      <c r="A196" s="28"/>
      <c r="B196" s="29"/>
      <c r="D196" s="29"/>
    </row>
    <row r="197" spans="1:4" x14ac:dyDescent="0.2">
      <c r="A197" s="30"/>
    </row>
  </sheetData>
  <mergeCells count="3">
    <mergeCell ref="A3:F6"/>
    <mergeCell ref="A67:D67"/>
    <mergeCell ref="A7: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Iding, Dirk</dc:creator>
  <cp:lastModifiedBy>Overeem, Rens</cp:lastModifiedBy>
  <dcterms:created xsi:type="dcterms:W3CDTF">2022-11-01T16:13:42Z</dcterms:created>
  <dcterms:modified xsi:type="dcterms:W3CDTF">2022-12-08T08:17:01Z</dcterms:modified>
</cp:coreProperties>
</file>