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FedorMoltmakerBos\AB&amp;C Groep\Team Martine - 03 Projecten\2022\Meerwegen Scholengroep - EA Multifunctionals\04 Beschrijvend document\Definitieve documenten EA Multifunctionals Meerwegen\"/>
    </mc:Choice>
  </mc:AlternateContent>
  <xr:revisionPtr revIDLastSave="0" documentId="13_ncr:1_{01374D35-BB2D-4E1C-8CC3-360FE3662155}" xr6:coauthVersionLast="47" xr6:coauthVersionMax="47" xr10:uidLastSave="{00000000-0000-0000-0000-000000000000}"/>
  <bookViews>
    <workbookView xWindow="-108" yWindow="-108" windowWidth="23256" windowHeight="12720" xr2:uid="{00000000-000D-0000-FFFF-FFFF00000000}"/>
  </bookViews>
  <sheets>
    <sheet name="Prijzenblad"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1" l="1"/>
  <c r="F32" i="1"/>
  <c r="F34" i="1"/>
  <c r="F35" i="1"/>
  <c r="F31" i="1"/>
  <c r="F14" i="1"/>
  <c r="F15" i="1"/>
  <c r="F16" i="1"/>
  <c r="F17" i="1"/>
  <c r="F18" i="1"/>
  <c r="F23" i="1"/>
  <c r="F24" i="1"/>
  <c r="F29" i="1"/>
  <c r="F30" i="1"/>
  <c r="E49" i="1"/>
  <c r="F36" i="1" l="1"/>
  <c r="F43" i="1" s="1"/>
  <c r="F25" i="1"/>
  <c r="F42" i="1" s="1"/>
  <c r="F19" i="1"/>
  <c r="F41" i="1" s="1"/>
  <c r="F45" i="1" l="1"/>
</calcChain>
</file>

<file path=xl/sharedStrings.xml><?xml version="1.0" encoding="utf-8"?>
<sst xmlns="http://schemas.openxmlformats.org/spreadsheetml/2006/main" count="73" uniqueCount="58">
  <si>
    <t>Toelichting</t>
  </si>
  <si>
    <t xml:space="preserve">Inschrijver is verplicht alle geel geaceerde velden te vullen en het formulier rechtsgeldig ondertekend te versturen. Inschrijver is verantwoordelijk voor het juist, duidelijk en compleet invullen van de geel gearceerde velden. </t>
  </si>
  <si>
    <t>De genoemde aantallen zijn fictief over de gehele looptijd van de raamovereenkomst, hieraan kunnen geen rechten worden ontleend.</t>
  </si>
  <si>
    <t>De te vermelden prijzen dienen all-in  te zijn voor alle gevraagde leveringen en diensten conform de eisen zoals vermeld in het Beschrijvend Document en het Programma van Eisen</t>
  </si>
  <si>
    <t>Huurkosten (A)</t>
  </si>
  <si>
    <t>Type machine</t>
  </si>
  <si>
    <t>type-aanduiding/naam/ model machine</t>
  </si>
  <si>
    <t>aantal machines (indicatie)</t>
  </si>
  <si>
    <t>maandkosten per machine exclusief BTW (inclusief onderhoud)</t>
  </si>
  <si>
    <t>kosten 60 maanden exclusief BTW</t>
  </si>
  <si>
    <t>subtotaal</t>
  </si>
  <si>
    <t>Afdrukken (B)</t>
  </si>
  <si>
    <t>soort afdruk</t>
  </si>
  <si>
    <t>jaarvolume (indicatie)</t>
  </si>
  <si>
    <t>prijs per tik exclusief BTW</t>
  </si>
  <si>
    <t>zwart (1 (SR) A3 afdruk is 1 tik)</t>
  </si>
  <si>
    <t>kleur (1 (SR) A3 afdruk is 1 tik)</t>
  </si>
  <si>
    <t>Type</t>
  </si>
  <si>
    <t>aantal</t>
  </si>
  <si>
    <t>maandkosten per stuk exclusief BTW</t>
  </si>
  <si>
    <t>exclusief btw</t>
  </si>
  <si>
    <t>Huur</t>
  </si>
  <si>
    <t>Afdrukken</t>
  </si>
  <si>
    <t>Inschrijfsom (A+B+C+D)</t>
  </si>
  <si>
    <t>Overig</t>
  </si>
  <si>
    <t>kosten per stuk exclusief btw</t>
  </si>
  <si>
    <t>kosten per stuk inclusief btw</t>
  </si>
  <si>
    <t>Tarief verhuizingen (1P25)</t>
  </si>
  <si>
    <t xml:space="preserve">Ondertekening inschrijver </t>
  </si>
  <si>
    <t>Naam</t>
  </si>
  <si>
    <t>Functie</t>
  </si>
  <si>
    <t>Onderneming</t>
  </si>
  <si>
    <t>Hantekening</t>
  </si>
  <si>
    <t xml:space="preserve">Plaats en datum </t>
  </si>
  <si>
    <t>Optie extra bulklade en software (C)</t>
  </si>
  <si>
    <t>Optie: Extra Bulklade (1P9)</t>
  </si>
  <si>
    <t>Software</t>
  </si>
  <si>
    <t>De opgegeven prijzen staan vast gedurende de looptijd van de overeenkomst, rekening houdend met indexering. De ingediende prijs per tellertik dient onafhankelijk te zijn van het papierformaat, kopie/print, dubbel/enkelzijdig (waarbij een dubbelzijdige afdruk wel 2 tellertikken rekent), soort, functie of type apparaat, zowel voor een kleur als zwartafdruk. Voor scannen worden geen tellertikken/kosten in rekening gebracht.</t>
  </si>
  <si>
    <t>n.v.t.</t>
  </si>
  <si>
    <t>Type 4: zwart-wit repromachine minimaal 85 PPM</t>
  </si>
  <si>
    <t>Type 5: full color repromachine minimaal 65 PPM</t>
  </si>
  <si>
    <t>Kosten 60 maanden Totaal</t>
  </si>
  <si>
    <t>Bijlage 3: Prijzenblad</t>
  </si>
  <si>
    <t xml:space="preserve">Bedragen dienen exclusief en inclusief te worden ingevuld. </t>
  </si>
  <si>
    <t xml:space="preserve">Het totaalbedrag van uw inschrijving is vast en inclusief alle bijkomende kosten, zoals en voor zover van toepassing, maar niet uitputtend: uitvoering, nazorg, verzekering,  reiskosten, administratie, facturering en creditering, transportkosten, ontwikkelkosten. U heeft geen recht op vergoeding van andere kosten die door u op het ingevulde prijsinvulformulier zijn opgegegeven. </t>
  </si>
  <si>
    <t xml:space="preserve">De maandkosten per machine betreft de kale maandhuur van de machine inclusief onderhoud. </t>
  </si>
  <si>
    <t xml:space="preserve">De prijzen voor de maandkosten per machine, extra bulklade, software en tarief verhuizingen zijn in twee (2) decimalen nauwkeurig. De prijzen per tik zijn in zes (6) decimalen nauwkeurig. </t>
  </si>
  <si>
    <r>
      <t>Type 1: A4 zwart-wit MFP minimaa</t>
    </r>
    <r>
      <rPr>
        <sz val="10"/>
        <rFont val="Verdana"/>
        <family val="2"/>
      </rPr>
      <t>l 40</t>
    </r>
    <r>
      <rPr>
        <sz val="10"/>
        <color theme="1"/>
        <rFont val="Verdana"/>
        <family val="2"/>
      </rPr>
      <t xml:space="preserve"> PPM</t>
    </r>
  </si>
  <si>
    <t xml:space="preserve">Type 2: zwart-wit MFP A3/A4 minimaal 40 PPM </t>
  </si>
  <si>
    <t>Type 3: full color MFP A3/A4 minimaal 40 PPM</t>
  </si>
  <si>
    <t>Maandelijkse kosten software Corderius College</t>
  </si>
  <si>
    <t>Maandelijkse kosten software Corlaer College</t>
  </si>
  <si>
    <t>Maandelijkse kosten software Oostwende College</t>
  </si>
  <si>
    <t>Maandelijkse kosten software Farel College</t>
  </si>
  <si>
    <t>Maandelijkse kosten software PRO33college</t>
  </si>
  <si>
    <t>Maandelijkse kosten software Accent Nijkerk</t>
  </si>
  <si>
    <t>Optie en software</t>
  </si>
  <si>
    <t xml:space="preserve">© Het NIC – Bijlage 3 prijzenblad behorende bij bij 3214/FMB d.d. 17 november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</si>
</sst>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 [$€-413]\ * #,##0.00_ ;_ [$€-413]\ * \-#,##0.00_ ;_ [$€-413]\ * &quot;-&quot;??_ ;_ @_ "/>
    <numFmt numFmtId="165" formatCode="_ &quot;€&quot;\ * #,##0.000000_ ;_ &quot;€&quot;\ * \-#,##0.000000_ ;_ &quot;€&quot;\ * &quot;-&quot;??_ ;_ @_ "/>
  </numFmts>
  <fonts count="13" x14ac:knownFonts="1">
    <font>
      <sz val="11"/>
      <color theme="1"/>
      <name val="Calibri"/>
      <family val="2"/>
      <scheme val="minor"/>
    </font>
    <font>
      <b/>
      <sz val="11"/>
      <color theme="0"/>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sz val="11"/>
      <name val="Calibri"/>
      <family val="2"/>
      <scheme val="minor"/>
    </font>
    <font>
      <sz val="11"/>
      <name val="Calibri"/>
      <family val="2"/>
    </font>
    <font>
      <sz val="10"/>
      <color theme="1"/>
      <name val="Verdana"/>
      <family val="2"/>
    </font>
    <font>
      <u/>
      <sz val="8"/>
      <color theme="1"/>
      <name val="Arial"/>
    </font>
    <font>
      <sz val="10"/>
      <name val="Verdana"/>
      <family val="2"/>
    </font>
    <font>
      <sz val="11"/>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s>
  <cellStyleXfs count="3">
    <xf numFmtId="0" fontId="0" fillId="0" borderId="0"/>
    <xf numFmtId="44" fontId="6" fillId="0" borderId="0" applyFont="0" applyFill="0" applyBorder="0" applyAlignment="0" applyProtection="0"/>
    <xf numFmtId="44" fontId="6" fillId="0" borderId="0" applyFont="0" applyFill="0" applyBorder="0" applyAlignment="0" applyProtection="0"/>
  </cellStyleXfs>
  <cellXfs count="80">
    <xf numFmtId="0" fontId="0" fillId="0" borderId="0" xfId="0"/>
    <xf numFmtId="0" fontId="2" fillId="0" borderId="1" xfId="0" applyFont="1" applyBorder="1"/>
    <xf numFmtId="0" fontId="2" fillId="0" borderId="0" xfId="0" applyFont="1"/>
    <xf numFmtId="8" fontId="2" fillId="0" borderId="0" xfId="0" applyNumberFormat="1" applyFont="1"/>
    <xf numFmtId="0" fontId="2" fillId="0" borderId="3" xfId="0" applyFont="1" applyBorder="1"/>
    <xf numFmtId="0" fontId="2" fillId="0" borderId="2" xfId="0" applyFont="1" applyBorder="1" applyAlignment="1">
      <alignment vertical="center"/>
    </xf>
    <xf numFmtId="0" fontId="2" fillId="0" borderId="2" xfId="0" applyFont="1" applyBorder="1"/>
    <xf numFmtId="0" fontId="2" fillId="0" borderId="5" xfId="0" applyFont="1" applyBorder="1"/>
    <xf numFmtId="0" fontId="2" fillId="2" borderId="6" xfId="0" applyFont="1" applyFill="1" applyBorder="1"/>
    <xf numFmtId="0" fontId="5" fillId="0" borderId="6" xfId="0" applyFont="1" applyBorder="1"/>
    <xf numFmtId="0" fontId="2" fillId="4" borderId="1" xfId="0" applyFont="1" applyFill="1" applyBorder="1"/>
    <xf numFmtId="0" fontId="2" fillId="4" borderId="7" xfId="0" applyFont="1" applyFill="1" applyBorder="1"/>
    <xf numFmtId="0" fontId="0" fillId="4" borderId="7" xfId="0" applyFill="1" applyBorder="1"/>
    <xf numFmtId="164" fontId="2" fillId="2" borderId="6" xfId="1" applyNumberFormat="1" applyFont="1" applyFill="1" applyBorder="1"/>
    <xf numFmtId="164" fontId="2" fillId="0" borderId="4" xfId="0" applyNumberFormat="1" applyFont="1" applyBorder="1"/>
    <xf numFmtId="164" fontId="2" fillId="0" borderId="5" xfId="0" applyNumberFormat="1" applyFont="1" applyBorder="1"/>
    <xf numFmtId="0" fontId="0" fillId="3" borderId="1" xfId="0" applyFill="1" applyBorder="1"/>
    <xf numFmtId="0" fontId="2" fillId="0" borderId="2" xfId="0" applyFont="1" applyBorder="1" applyAlignment="1">
      <alignment vertical="top"/>
    </xf>
    <xf numFmtId="0" fontId="3" fillId="3" borderId="7" xfId="0" applyFont="1" applyFill="1" applyBorder="1"/>
    <xf numFmtId="0" fontId="2" fillId="0" borderId="2" xfId="0" applyFont="1" applyBorder="1" applyAlignment="1">
      <alignment horizontal="right"/>
    </xf>
    <xf numFmtId="0" fontId="0" fillId="0" borderId="0" xfId="0" applyAlignment="1">
      <alignment horizontal="left" vertical="center" wrapText="1"/>
    </xf>
    <xf numFmtId="0" fontId="2" fillId="4" borderId="1" xfId="0" applyFont="1" applyFill="1" applyBorder="1" applyAlignment="1">
      <alignment wrapText="1"/>
    </xf>
    <xf numFmtId="0" fontId="2" fillId="4" borderId="7" xfId="0" applyFont="1" applyFill="1" applyBorder="1" applyAlignment="1">
      <alignment wrapText="1"/>
    </xf>
    <xf numFmtId="0" fontId="2" fillId="0" borderId="13" xfId="0" applyFont="1" applyBorder="1" applyAlignment="1">
      <alignment horizontal="right"/>
    </xf>
    <xf numFmtId="0" fontId="3" fillId="3" borderId="14" xfId="0" applyFont="1" applyFill="1" applyBorder="1" applyAlignment="1">
      <alignment horizontal="center"/>
    </xf>
    <xf numFmtId="44" fontId="2" fillId="2" borderId="1" xfId="1" applyFont="1" applyFill="1" applyBorder="1"/>
    <xf numFmtId="0" fontId="7" fillId="0" borderId="2" xfId="0" applyFont="1" applyBorder="1"/>
    <xf numFmtId="0" fontId="7" fillId="0" borderId="1" xfId="0" applyFont="1" applyBorder="1"/>
    <xf numFmtId="0" fontId="0" fillId="3" borderId="0" xfId="0" applyFill="1"/>
    <xf numFmtId="0" fontId="3" fillId="3" borderId="0" xfId="0" applyFont="1" applyFill="1"/>
    <xf numFmtId="0" fontId="2" fillId="4" borderId="2" xfId="0" applyFont="1" applyFill="1" applyBorder="1" applyAlignment="1">
      <alignment horizontal="center"/>
    </xf>
    <xf numFmtId="0" fontId="2" fillId="0" borderId="7" xfId="0" applyFont="1" applyBorder="1" applyAlignment="1">
      <alignment horizontal="center"/>
    </xf>
    <xf numFmtId="0" fontId="2" fillId="0" borderId="5" xfId="0" applyFont="1" applyBorder="1" applyAlignment="1">
      <alignment horizontal="center"/>
    </xf>
    <xf numFmtId="44" fontId="2" fillId="0" borderId="5" xfId="1" applyFont="1" applyBorder="1"/>
    <xf numFmtId="0" fontId="2" fillId="0" borderId="1" xfId="0" applyFont="1" applyBorder="1" applyAlignment="1">
      <alignment horizontal="center" wrapText="1"/>
    </xf>
    <xf numFmtId="0" fontId="2" fillId="0" borderId="0" xfId="0" applyFont="1" applyAlignment="1">
      <alignment horizontal="center"/>
    </xf>
    <xf numFmtId="0" fontId="4" fillId="0" borderId="0" xfId="0" applyFont="1"/>
    <xf numFmtId="44" fontId="2" fillId="0" borderId="17" xfId="1" applyFont="1" applyBorder="1"/>
    <xf numFmtId="44" fontId="2" fillId="0" borderId="4" xfId="1" applyFont="1" applyBorder="1"/>
    <xf numFmtId="44" fontId="0" fillId="2" borderId="18" xfId="0" applyNumberFormat="1" applyFill="1" applyBorder="1"/>
    <xf numFmtId="44" fontId="0" fillId="2" borderId="6" xfId="0" applyNumberFormat="1" applyFill="1" applyBorder="1"/>
    <xf numFmtId="0" fontId="2" fillId="0" borderId="1" xfId="0" applyFont="1" applyBorder="1" applyAlignment="1">
      <alignment wrapText="1"/>
    </xf>
    <xf numFmtId="44" fontId="2" fillId="0" borderId="1" xfId="1" applyFont="1" applyFill="1" applyBorder="1"/>
    <xf numFmtId="0" fontId="9" fillId="0" borderId="5" xfId="0" applyFont="1" applyBorder="1" applyAlignment="1">
      <alignment vertical="center"/>
    </xf>
    <xf numFmtId="0" fontId="9" fillId="0" borderId="1" xfId="0" applyFont="1" applyBorder="1" applyAlignment="1">
      <alignment vertical="center"/>
    </xf>
    <xf numFmtId="165" fontId="2" fillId="2" borderId="12" xfId="0" applyNumberFormat="1" applyFont="1" applyFill="1" applyBorder="1"/>
    <xf numFmtId="0" fontId="10" fillId="0" borderId="0" xfId="0" applyFont="1" applyAlignment="1">
      <alignment wrapText="1"/>
    </xf>
    <xf numFmtId="0" fontId="2" fillId="0" borderId="16" xfId="0" applyFont="1" applyBorder="1"/>
    <xf numFmtId="0" fontId="12" fillId="3" borderId="0" xfId="0" applyFont="1" applyFill="1"/>
    <xf numFmtId="0" fontId="2" fillId="0" borderId="2" xfId="0" applyFont="1" applyBorder="1" applyAlignment="1">
      <alignment horizontal="center"/>
    </xf>
    <xf numFmtId="0" fontId="2" fillId="0" borderId="4" xfId="0" applyFont="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left"/>
    </xf>
    <xf numFmtId="0" fontId="2" fillId="0" borderId="4" xfId="0" applyFont="1" applyBorder="1" applyAlignment="1">
      <alignment horizontal="left"/>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0" borderId="1" xfId="0" applyFont="1" applyBorder="1" applyAlignment="1">
      <alignment horizontal="center"/>
    </xf>
    <xf numFmtId="0" fontId="3" fillId="3" borderId="15" xfId="0" applyFont="1" applyFill="1" applyBorder="1" applyAlignment="1">
      <alignment horizontal="center"/>
    </xf>
    <xf numFmtId="0" fontId="3" fillId="3" borderId="0" xfId="0" applyFont="1" applyFill="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8" fillId="0" borderId="1" xfId="0" applyFont="1" applyBorder="1" applyAlignment="1">
      <alignment horizontal="left"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2" fillId="0" borderId="13" xfId="0" applyFont="1" applyBorder="1" applyAlignment="1">
      <alignment horizontal="right"/>
    </xf>
    <xf numFmtId="0" fontId="2" fillId="0" borderId="8" xfId="0" applyFont="1" applyBorder="1" applyAlignment="1">
      <alignment horizontal="right"/>
    </xf>
    <xf numFmtId="0" fontId="2" fillId="0" borderId="9" xfId="0" applyFont="1" applyBorder="1" applyAlignment="1">
      <alignment horizontal="right"/>
    </xf>
    <xf numFmtId="0" fontId="2" fillId="4" borderId="4" xfId="0" applyFont="1" applyFill="1" applyBorder="1" applyAlignment="1">
      <alignment horizontal="center"/>
    </xf>
    <xf numFmtId="165" fontId="2" fillId="5" borderId="12" xfId="1" applyNumberFormat="1" applyFont="1" applyFill="1" applyBorder="1"/>
    <xf numFmtId="165" fontId="2" fillId="0" borderId="1" xfId="1" applyNumberFormat="1" applyFont="1" applyBorder="1"/>
  </cellXfs>
  <cellStyles count="3">
    <cellStyle name="Standaard" xfId="0" builtinId="0"/>
    <cellStyle name="Valuta" xfId="1" builtinId="4"/>
    <cellStyle name="Valuta 2" xfId="2" xr:uid="{52BC2EEE-3C02-4BFE-8003-E1803DC002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tabSelected="1" zoomScale="70" zoomScaleNormal="70" workbookViewId="0">
      <selection activeCell="B1" sqref="B1"/>
    </sheetView>
  </sheetViews>
  <sheetFormatPr defaultRowHeight="14.4" x14ac:dyDescent="0.3"/>
  <cols>
    <col min="1" max="1" width="3.6640625" customWidth="1"/>
    <col min="2" max="2" width="54.33203125" customWidth="1"/>
    <col min="3" max="3" width="45.21875" customWidth="1"/>
    <col min="4" max="4" width="32.109375" customWidth="1"/>
    <col min="5" max="5" width="51.109375" customWidth="1"/>
    <col min="6" max="6" width="25.33203125" customWidth="1"/>
    <col min="7" max="7" width="12.21875" customWidth="1"/>
    <col min="8" max="8" width="26.109375" customWidth="1"/>
    <col min="9" max="9" width="7.5546875" customWidth="1"/>
    <col min="10" max="10" width="19.44140625" bestFit="1" customWidth="1"/>
    <col min="11" max="11" width="19.44140625" customWidth="1"/>
  </cols>
  <sheetData>
    <row r="1" spans="1:9" ht="15.6" x14ac:dyDescent="0.3">
      <c r="A1" s="28"/>
      <c r="B1" s="29" t="s">
        <v>42</v>
      </c>
      <c r="C1" s="48" t="s">
        <v>57</v>
      </c>
      <c r="D1" s="28"/>
    </row>
    <row r="2" spans="1:9" ht="15.6" x14ac:dyDescent="0.3">
      <c r="A2" s="16"/>
      <c r="B2" s="18" t="s">
        <v>0</v>
      </c>
      <c r="C2" s="18"/>
      <c r="D2" s="28"/>
    </row>
    <row r="3" spans="1:9" x14ac:dyDescent="0.3">
      <c r="A3" s="26">
        <v>1</v>
      </c>
      <c r="B3" s="64" t="s">
        <v>1</v>
      </c>
      <c r="C3" s="64"/>
      <c r="D3" s="64"/>
      <c r="E3" s="64"/>
      <c r="F3" s="64"/>
      <c r="G3" s="64"/>
      <c r="H3" s="64"/>
      <c r="I3" s="64"/>
    </row>
    <row r="4" spans="1:9" x14ac:dyDescent="0.3">
      <c r="A4" s="26">
        <v>2</v>
      </c>
      <c r="B4" s="65" t="s">
        <v>2</v>
      </c>
      <c r="C4" s="66"/>
      <c r="D4" s="66"/>
      <c r="E4" s="66"/>
      <c r="F4" s="66"/>
      <c r="G4" s="66"/>
      <c r="H4" s="66"/>
      <c r="I4" s="67"/>
    </row>
    <row r="5" spans="1:9" x14ac:dyDescent="0.3">
      <c r="A5" s="26">
        <v>3</v>
      </c>
      <c r="B5" s="65" t="s">
        <v>43</v>
      </c>
      <c r="C5" s="66"/>
      <c r="D5" s="66"/>
      <c r="E5" s="66"/>
      <c r="F5" s="66"/>
      <c r="G5" s="66"/>
      <c r="H5" s="66"/>
      <c r="I5" s="67"/>
    </row>
    <row r="6" spans="1:9" x14ac:dyDescent="0.3">
      <c r="A6" s="26">
        <v>4</v>
      </c>
      <c r="B6" s="65" t="s">
        <v>3</v>
      </c>
      <c r="C6" s="66"/>
      <c r="D6" s="66"/>
      <c r="E6" s="66"/>
      <c r="F6" s="66"/>
      <c r="G6" s="66"/>
      <c r="H6" s="66"/>
      <c r="I6" s="67"/>
    </row>
    <row r="7" spans="1:9" ht="29.4" customHeight="1" x14ac:dyDescent="0.3">
      <c r="A7" s="27">
        <v>5</v>
      </c>
      <c r="B7" s="68" t="s">
        <v>44</v>
      </c>
      <c r="C7" s="68"/>
      <c r="D7" s="68"/>
      <c r="E7" s="68"/>
      <c r="F7" s="68"/>
      <c r="G7" s="68"/>
      <c r="H7" s="68"/>
      <c r="I7" s="68"/>
    </row>
    <row r="8" spans="1:9" ht="29.4" customHeight="1" x14ac:dyDescent="0.3">
      <c r="A8" s="27">
        <v>6</v>
      </c>
      <c r="B8" s="69" t="s">
        <v>45</v>
      </c>
      <c r="C8" s="70"/>
      <c r="D8" s="70"/>
      <c r="E8" s="70"/>
      <c r="F8" s="70"/>
      <c r="G8" s="70"/>
      <c r="H8" s="70"/>
      <c r="I8" s="71"/>
    </row>
    <row r="9" spans="1:9" ht="29.4" customHeight="1" x14ac:dyDescent="0.3">
      <c r="A9" s="27">
        <v>7</v>
      </c>
      <c r="B9" s="69" t="s">
        <v>46</v>
      </c>
      <c r="C9" s="70"/>
      <c r="D9" s="70"/>
      <c r="E9" s="70"/>
      <c r="F9" s="70"/>
      <c r="G9" s="70"/>
      <c r="H9" s="70"/>
      <c r="I9" s="71"/>
    </row>
    <row r="10" spans="1:9" ht="29.25" customHeight="1" x14ac:dyDescent="0.3">
      <c r="A10" s="27">
        <v>8</v>
      </c>
      <c r="B10" s="63" t="s">
        <v>37</v>
      </c>
      <c r="C10" s="63"/>
      <c r="D10" s="63"/>
      <c r="E10" s="63"/>
      <c r="F10" s="63"/>
      <c r="G10" s="63"/>
      <c r="H10" s="63"/>
      <c r="I10" s="63"/>
    </row>
    <row r="11" spans="1:9" ht="29.4" customHeight="1" x14ac:dyDescent="0.3">
      <c r="B11" s="20"/>
      <c r="C11" s="20"/>
      <c r="D11" s="20"/>
      <c r="E11" s="20"/>
      <c r="F11" s="20"/>
      <c r="G11" s="20"/>
      <c r="H11" s="20"/>
      <c r="I11" s="20"/>
    </row>
    <row r="12" spans="1:9" x14ac:dyDescent="0.3">
      <c r="B12" s="72" t="s">
        <v>4</v>
      </c>
      <c r="C12" s="73"/>
      <c r="D12" s="73"/>
      <c r="E12" s="73"/>
      <c r="F12" s="73"/>
    </row>
    <row r="13" spans="1:9" ht="31.8" thickBot="1" x14ac:dyDescent="0.35">
      <c r="B13" s="10" t="s">
        <v>5</v>
      </c>
      <c r="C13" s="11" t="s">
        <v>6</v>
      </c>
      <c r="D13" s="10" t="s">
        <v>7</v>
      </c>
      <c r="E13" s="22" t="s">
        <v>8</v>
      </c>
      <c r="F13" s="21" t="s">
        <v>9</v>
      </c>
      <c r="G13" s="2"/>
    </row>
    <row r="14" spans="1:9" ht="16.2" thickBot="1" x14ac:dyDescent="0.35">
      <c r="B14" s="43" t="s">
        <v>47</v>
      </c>
      <c r="C14" s="8"/>
      <c r="D14" s="4">
        <v>16</v>
      </c>
      <c r="E14" s="13"/>
      <c r="F14" s="14">
        <f>SUM(E14*D14)*60</f>
        <v>0</v>
      </c>
      <c r="G14" s="2"/>
    </row>
    <row r="15" spans="1:9" ht="16.2" thickBot="1" x14ac:dyDescent="0.35">
      <c r="B15" s="44" t="s">
        <v>48</v>
      </c>
      <c r="C15" s="8"/>
      <c r="D15" s="4">
        <v>8</v>
      </c>
      <c r="E15" s="13"/>
      <c r="F15" s="14">
        <f>SUM(E15*D15)*60</f>
        <v>0</v>
      </c>
      <c r="G15" s="2"/>
    </row>
    <row r="16" spans="1:9" ht="16.2" thickBot="1" x14ac:dyDescent="0.35">
      <c r="B16" s="5" t="s">
        <v>49</v>
      </c>
      <c r="C16" s="8"/>
      <c r="D16" s="4">
        <v>13</v>
      </c>
      <c r="E16" s="13"/>
      <c r="F16" s="14">
        <f>SUM(E16*D16)*60</f>
        <v>0</v>
      </c>
      <c r="G16" s="2"/>
    </row>
    <row r="17" spans="2:7" ht="16.2" thickBot="1" x14ac:dyDescent="0.35">
      <c r="B17" s="44" t="s">
        <v>39</v>
      </c>
      <c r="C17" s="8"/>
      <c r="D17" s="4">
        <v>6</v>
      </c>
      <c r="E17" s="13"/>
      <c r="F17" s="14">
        <f>SUM(E17*D17)*60</f>
        <v>0</v>
      </c>
      <c r="G17" s="2"/>
    </row>
    <row r="18" spans="2:7" ht="16.2" thickBot="1" x14ac:dyDescent="0.35">
      <c r="B18" s="44" t="s">
        <v>40</v>
      </c>
      <c r="C18" s="8"/>
      <c r="D18" s="4">
        <v>3</v>
      </c>
      <c r="E18" s="13"/>
      <c r="F18" s="14">
        <f>SUM(E18*D18)*60</f>
        <v>0</v>
      </c>
      <c r="G18" s="2"/>
    </row>
    <row r="19" spans="2:7" ht="15.6" x14ac:dyDescent="0.3">
      <c r="B19" s="74" t="s">
        <v>10</v>
      </c>
      <c r="C19" s="75"/>
      <c r="D19" s="75"/>
      <c r="E19" s="76"/>
      <c r="F19" s="15">
        <f>SUM(F14:F18)</f>
        <v>0</v>
      </c>
      <c r="G19" s="2"/>
    </row>
    <row r="20" spans="2:7" ht="15.6" x14ac:dyDescent="0.3">
      <c r="B20" s="2"/>
      <c r="C20" s="2"/>
      <c r="D20" s="2"/>
      <c r="E20" s="2"/>
      <c r="F20" s="2"/>
      <c r="G20" s="2"/>
    </row>
    <row r="21" spans="2:7" ht="15.6" x14ac:dyDescent="0.3">
      <c r="B21" s="51" t="s">
        <v>11</v>
      </c>
      <c r="C21" s="52"/>
      <c r="D21" s="52"/>
      <c r="E21" s="52"/>
      <c r="F21" s="52"/>
      <c r="G21" s="2"/>
    </row>
    <row r="22" spans="2:7" ht="53.25" customHeight="1" thickBot="1" x14ac:dyDescent="0.35">
      <c r="B22" s="57" t="s">
        <v>12</v>
      </c>
      <c r="C22" s="77"/>
      <c r="D22" s="10" t="s">
        <v>13</v>
      </c>
      <c r="E22" s="11" t="s">
        <v>14</v>
      </c>
      <c r="F22" s="22" t="s">
        <v>9</v>
      </c>
      <c r="G22" s="2"/>
    </row>
    <row r="23" spans="2:7" ht="16.2" thickBot="1" x14ac:dyDescent="0.35">
      <c r="B23" s="54" t="s">
        <v>15</v>
      </c>
      <c r="C23" s="55"/>
      <c r="D23" s="6">
        <v>5500000</v>
      </c>
      <c r="E23" s="45"/>
      <c r="F23" s="79">
        <f>SUM(E23*D23)*5</f>
        <v>0</v>
      </c>
      <c r="G23" s="2"/>
    </row>
    <row r="24" spans="2:7" ht="16.2" thickBot="1" x14ac:dyDescent="0.35">
      <c r="B24" s="54" t="s">
        <v>16</v>
      </c>
      <c r="C24" s="55"/>
      <c r="D24" s="6">
        <v>500000</v>
      </c>
      <c r="E24" s="45"/>
      <c r="F24" s="79">
        <f>SUM(E24*D24)*5</f>
        <v>0</v>
      </c>
      <c r="G24" s="2"/>
    </row>
    <row r="25" spans="2:7" ht="15.6" x14ac:dyDescent="0.3">
      <c r="B25" s="49"/>
      <c r="C25" s="50"/>
      <c r="D25" s="1"/>
      <c r="E25" s="19" t="s">
        <v>10</v>
      </c>
      <c r="F25" s="79">
        <f>SUM(F23+F24)</f>
        <v>0</v>
      </c>
      <c r="G25" s="2"/>
    </row>
    <row r="26" spans="2:7" ht="15.6" x14ac:dyDescent="0.3">
      <c r="G26" s="2"/>
    </row>
    <row r="27" spans="2:7" ht="15.6" x14ac:dyDescent="0.3">
      <c r="B27" s="51" t="s">
        <v>34</v>
      </c>
      <c r="C27" s="52"/>
      <c r="D27" s="52"/>
      <c r="E27" s="52"/>
      <c r="F27" s="52"/>
      <c r="G27" s="2"/>
    </row>
    <row r="28" spans="2:7" ht="58.2" customHeight="1" thickBot="1" x14ac:dyDescent="0.35">
      <c r="B28" s="30" t="s">
        <v>17</v>
      </c>
      <c r="C28" s="10" t="s">
        <v>6</v>
      </c>
      <c r="D28" s="10" t="s">
        <v>18</v>
      </c>
      <c r="E28" s="12" t="s">
        <v>19</v>
      </c>
      <c r="F28" s="22" t="s">
        <v>9</v>
      </c>
      <c r="G28" s="2"/>
    </row>
    <row r="29" spans="2:7" ht="47.4" customHeight="1" thickBot="1" x14ac:dyDescent="0.35">
      <c r="B29" s="31" t="s">
        <v>35</v>
      </c>
      <c r="C29" s="46"/>
      <c r="D29" s="47">
        <v>1</v>
      </c>
      <c r="E29" s="40"/>
      <c r="F29" s="37">
        <f>SUM(E29*D29)*60</f>
        <v>0</v>
      </c>
      <c r="G29" s="2"/>
    </row>
    <row r="30" spans="2:7" ht="33.6" customHeight="1" thickBot="1" x14ac:dyDescent="0.35">
      <c r="B30" s="34" t="s">
        <v>36</v>
      </c>
      <c r="C30" s="41" t="s">
        <v>50</v>
      </c>
      <c r="D30" s="6" t="s">
        <v>38</v>
      </c>
      <c r="E30" s="39"/>
      <c r="F30" s="38">
        <f>E30*60</f>
        <v>0</v>
      </c>
      <c r="G30" s="2"/>
    </row>
    <row r="31" spans="2:7" ht="33.6" customHeight="1" thickBot="1" x14ac:dyDescent="0.35">
      <c r="B31" s="34" t="s">
        <v>36</v>
      </c>
      <c r="C31" s="41" t="s">
        <v>51</v>
      </c>
      <c r="D31" s="6" t="s">
        <v>38</v>
      </c>
      <c r="E31" s="39"/>
      <c r="F31" s="38">
        <f>E31*60</f>
        <v>0</v>
      </c>
      <c r="G31" s="2"/>
    </row>
    <row r="32" spans="2:7" ht="33.6" customHeight="1" thickBot="1" x14ac:dyDescent="0.35">
      <c r="B32" s="34" t="s">
        <v>36</v>
      </c>
      <c r="C32" s="41" t="s">
        <v>52</v>
      </c>
      <c r="D32" s="6" t="s">
        <v>38</v>
      </c>
      <c r="E32" s="39"/>
      <c r="F32" s="38">
        <f t="shared" ref="F32:F35" si="0">E32*60</f>
        <v>0</v>
      </c>
      <c r="G32" s="2"/>
    </row>
    <row r="33" spans="2:11" ht="33.6" customHeight="1" thickBot="1" x14ac:dyDescent="0.35">
      <c r="B33" s="34" t="s">
        <v>36</v>
      </c>
      <c r="C33" s="41" t="s">
        <v>53</v>
      </c>
      <c r="D33" s="6" t="s">
        <v>38</v>
      </c>
      <c r="E33" s="39"/>
      <c r="F33" s="38">
        <f>E33*60</f>
        <v>0</v>
      </c>
      <c r="G33" s="2"/>
    </row>
    <row r="34" spans="2:11" ht="33.6" customHeight="1" thickBot="1" x14ac:dyDescent="0.35">
      <c r="B34" s="34" t="s">
        <v>36</v>
      </c>
      <c r="C34" s="41" t="s">
        <v>54</v>
      </c>
      <c r="D34" s="6" t="s">
        <v>38</v>
      </c>
      <c r="E34" s="39"/>
      <c r="F34" s="38">
        <f t="shared" si="0"/>
        <v>0</v>
      </c>
      <c r="G34" s="2"/>
    </row>
    <row r="35" spans="2:11" ht="33.6" customHeight="1" thickBot="1" x14ac:dyDescent="0.35">
      <c r="B35" s="34" t="s">
        <v>36</v>
      </c>
      <c r="C35" s="41" t="s">
        <v>55</v>
      </c>
      <c r="D35" s="6" t="s">
        <v>38</v>
      </c>
      <c r="E35" s="39"/>
      <c r="F35" s="38">
        <f t="shared" si="0"/>
        <v>0</v>
      </c>
      <c r="G35" s="2"/>
    </row>
    <row r="36" spans="2:11" ht="15.6" x14ac:dyDescent="0.3">
      <c r="B36" s="32"/>
      <c r="C36" s="32"/>
      <c r="D36" s="7"/>
      <c r="E36" s="23" t="s">
        <v>10</v>
      </c>
      <c r="F36" s="33">
        <f>SUM(F29:F35)</f>
        <v>0</v>
      </c>
      <c r="G36" s="2"/>
    </row>
    <row r="37" spans="2:11" ht="15.6" x14ac:dyDescent="0.3">
      <c r="B37" s="35"/>
      <c r="C37" s="35"/>
      <c r="D37" s="2"/>
      <c r="E37" s="36"/>
      <c r="F37" s="3"/>
      <c r="G37" s="2"/>
    </row>
    <row r="38" spans="2:11" ht="15.6" x14ac:dyDescent="0.3">
      <c r="B38" s="35"/>
      <c r="C38" s="35"/>
      <c r="D38" s="2"/>
      <c r="E38" s="36"/>
      <c r="F38" s="3"/>
      <c r="G38" s="2"/>
    </row>
    <row r="39" spans="2:11" ht="15.6" x14ac:dyDescent="0.3">
      <c r="B39" s="35"/>
      <c r="C39" s="35"/>
      <c r="D39" s="2"/>
      <c r="E39" s="36"/>
      <c r="F39" s="3"/>
      <c r="G39" s="2"/>
    </row>
    <row r="40" spans="2:11" ht="15.6" x14ac:dyDescent="0.3">
      <c r="B40" s="51" t="s">
        <v>41</v>
      </c>
      <c r="C40" s="52"/>
      <c r="D40" s="52"/>
      <c r="E40" s="52"/>
      <c r="F40" s="24" t="s">
        <v>20</v>
      </c>
      <c r="G40" s="2"/>
    </row>
    <row r="41" spans="2:11" ht="15.6" x14ac:dyDescent="0.3">
      <c r="B41" s="49" t="s">
        <v>21</v>
      </c>
      <c r="C41" s="53"/>
      <c r="D41" s="53"/>
      <c r="E41" s="50"/>
      <c r="F41" s="79">
        <f>(F19+(J19*3))</f>
        <v>0</v>
      </c>
      <c r="G41" s="2"/>
    </row>
    <row r="42" spans="2:11" ht="15.6" x14ac:dyDescent="0.3">
      <c r="B42" s="49" t="s">
        <v>22</v>
      </c>
      <c r="C42" s="53"/>
      <c r="D42" s="53"/>
      <c r="E42" s="50"/>
      <c r="F42" s="79">
        <f>(F25+(J25*3))</f>
        <v>0</v>
      </c>
      <c r="G42" s="2"/>
    </row>
    <row r="43" spans="2:11" ht="15.6" x14ac:dyDescent="0.3">
      <c r="B43" s="49" t="s">
        <v>56</v>
      </c>
      <c r="C43" s="53"/>
      <c r="D43" s="53"/>
      <c r="E43" s="50"/>
      <c r="F43" s="79">
        <f>(F36+(J36*3))</f>
        <v>0</v>
      </c>
      <c r="G43" s="2"/>
    </row>
    <row r="44" spans="2:11" ht="16.2" thickBot="1" x14ac:dyDescent="0.35">
      <c r="B44" s="2"/>
      <c r="C44" s="2"/>
      <c r="D44" s="2"/>
      <c r="E44" s="2"/>
      <c r="F44" s="2"/>
      <c r="G44" s="2"/>
      <c r="H44" s="2"/>
      <c r="I44" s="2"/>
      <c r="J44" s="2"/>
      <c r="K44" s="2"/>
    </row>
    <row r="45" spans="2:11" ht="21.6" thickBot="1" x14ac:dyDescent="0.45">
      <c r="B45" s="2"/>
      <c r="C45" s="2"/>
      <c r="D45" s="2"/>
      <c r="E45" s="9" t="s">
        <v>23</v>
      </c>
      <c r="F45" s="78">
        <f>SUM(F41:F43)</f>
        <v>0</v>
      </c>
      <c r="G45" s="2"/>
      <c r="H45" s="2"/>
      <c r="I45" s="2"/>
      <c r="J45" s="2"/>
      <c r="K45" s="2"/>
    </row>
    <row r="46" spans="2:11" ht="15.6" x14ac:dyDescent="0.3">
      <c r="B46" s="2"/>
      <c r="C46" s="2"/>
      <c r="D46" s="2"/>
      <c r="E46" s="2"/>
      <c r="F46" s="2"/>
      <c r="G46" s="2"/>
      <c r="H46" s="2"/>
      <c r="I46" s="2"/>
      <c r="J46" s="2"/>
      <c r="K46" s="2"/>
    </row>
    <row r="47" spans="2:11" ht="15.6" x14ac:dyDescent="0.3">
      <c r="B47" s="59" t="s">
        <v>24</v>
      </c>
      <c r="C47" s="60"/>
      <c r="D47" s="60"/>
      <c r="E47" s="60"/>
      <c r="F47" s="2"/>
      <c r="G47" s="2"/>
      <c r="H47" s="2"/>
      <c r="I47" s="2"/>
      <c r="J47" s="2"/>
      <c r="K47" s="2"/>
    </row>
    <row r="48" spans="2:11" ht="15.6" x14ac:dyDescent="0.3">
      <c r="B48" s="56"/>
      <c r="C48" s="57"/>
      <c r="D48" s="10" t="s">
        <v>25</v>
      </c>
      <c r="E48" s="10" t="s">
        <v>26</v>
      </c>
      <c r="F48" s="2"/>
      <c r="G48" s="2"/>
      <c r="H48" s="2"/>
      <c r="I48" s="2"/>
      <c r="J48" s="2"/>
      <c r="K48" s="2"/>
    </row>
    <row r="49" spans="2:11" ht="15.6" x14ac:dyDescent="0.3">
      <c r="B49" s="58" t="s">
        <v>27</v>
      </c>
      <c r="C49" s="49"/>
      <c r="D49" s="25"/>
      <c r="E49" s="42">
        <f>D49*1.21</f>
        <v>0</v>
      </c>
      <c r="F49" s="2"/>
      <c r="G49" s="2"/>
      <c r="H49" s="2"/>
      <c r="I49" s="2"/>
      <c r="J49" s="2"/>
      <c r="K49" s="2"/>
    </row>
    <row r="51" spans="2:11" ht="16.2" thickBot="1" x14ac:dyDescent="0.35">
      <c r="B51" s="60" t="s">
        <v>28</v>
      </c>
      <c r="C51" s="60"/>
      <c r="D51" s="60"/>
    </row>
    <row r="52" spans="2:11" ht="16.2" thickBot="1" x14ac:dyDescent="0.35">
      <c r="B52" s="6" t="s">
        <v>29</v>
      </c>
      <c r="C52" s="61"/>
      <c r="D52" s="62"/>
    </row>
    <row r="53" spans="2:11" ht="16.2" thickBot="1" x14ac:dyDescent="0.35">
      <c r="B53" s="6" t="s">
        <v>30</v>
      </c>
      <c r="C53" s="61"/>
      <c r="D53" s="62"/>
    </row>
    <row r="54" spans="2:11" ht="16.2" thickBot="1" x14ac:dyDescent="0.35">
      <c r="B54" s="6" t="s">
        <v>31</v>
      </c>
      <c r="C54" s="61"/>
      <c r="D54" s="62"/>
    </row>
    <row r="55" spans="2:11" ht="45" customHeight="1" thickBot="1" x14ac:dyDescent="0.35">
      <c r="B55" s="17" t="s">
        <v>32</v>
      </c>
      <c r="C55" s="61"/>
      <c r="D55" s="62"/>
    </row>
    <row r="56" spans="2:11" ht="16.2" thickBot="1" x14ac:dyDescent="0.35">
      <c r="B56" s="6" t="s">
        <v>33</v>
      </c>
      <c r="C56" s="61"/>
      <c r="D56" s="62"/>
    </row>
  </sheetData>
  <sheetProtection algorithmName="SHA-512" hashValue="Q77vlVEgM5B+f+j6ygFo2B4oQcCwZ72vfTV0bUyb07v83zI5wJFiEvKnTzihH9r/w8jczWYHzKhgQ4KrggZ4pQ==" saltValue="Jox3I4N47EvMXvW5Kt7MXA==" spinCount="100000" sheet="1" objects="1" scenarios="1"/>
  <protectedRanges>
    <protectedRange sqref="C14:C18 E14:E18 E23:E24 C52:D56 D49 E29:E35" name="Bereik1"/>
  </protectedRanges>
  <mergeCells count="29">
    <mergeCell ref="B12:F12"/>
    <mergeCell ref="B19:E19"/>
    <mergeCell ref="B21:F21"/>
    <mergeCell ref="B22:C22"/>
    <mergeCell ref="B24:C24"/>
    <mergeCell ref="B10:I10"/>
    <mergeCell ref="B3:I3"/>
    <mergeCell ref="B5:I5"/>
    <mergeCell ref="B7:I7"/>
    <mergeCell ref="B6:I6"/>
    <mergeCell ref="B4:I4"/>
    <mergeCell ref="B8:I8"/>
    <mergeCell ref="B9:I9"/>
    <mergeCell ref="B49:C49"/>
    <mergeCell ref="B47:E47"/>
    <mergeCell ref="C56:D56"/>
    <mergeCell ref="B51:D51"/>
    <mergeCell ref="C52:D52"/>
    <mergeCell ref="C53:D53"/>
    <mergeCell ref="C54:D54"/>
    <mergeCell ref="C55:D55"/>
    <mergeCell ref="B25:C25"/>
    <mergeCell ref="B27:F27"/>
    <mergeCell ref="B41:E41"/>
    <mergeCell ref="B23:C23"/>
    <mergeCell ref="B48:C48"/>
    <mergeCell ref="B43:E43"/>
    <mergeCell ref="B42:E42"/>
    <mergeCell ref="B40:E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5e6be00ed6f273feb68d46ee3961b4cf">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9ebee2c145efa18f65bb64f1b2727b7c"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df26824-5399-4c69-8849-c37bbb413a40}"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C39AA1-7DBF-4A00-8DC1-F89519BBD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E7D251-6092-4080-9667-584CD9F62731}">
  <ds:schemaRefs>
    <ds:schemaRef ds:uri="http://schemas.microsoft.com/office/infopath/2007/PartnerControls"/>
    <ds:schemaRef ds:uri="eba0b938-8ff5-410b-8a31-713a68cccfb6"/>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ade51eb4-199c-4c03-ae25-93e7169f4ded"/>
    <ds:schemaRef ds:uri="http://schemas.microsoft.com/office/2006/metadata/properties"/>
    <ds:schemaRef ds:uri="http://purl.org/dc/terms/"/>
    <ds:schemaRef ds:uri="118699ed-b0bb-4314-a950-7636bf7a902d"/>
    <ds:schemaRef ds:uri="df334da4-c630-45b1-95f0-858e998e8867"/>
  </ds:schemaRefs>
</ds:datastoreItem>
</file>

<file path=customXml/itemProps3.xml><?xml version="1.0" encoding="utf-8"?>
<ds:datastoreItem xmlns:ds="http://schemas.openxmlformats.org/officeDocument/2006/customXml" ds:itemID="{D3674149-3A18-4200-8226-6D69317F2B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Noordelijke Hogeschool Leeuwarden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Nauta, D.R.</dc:creator>
  <cp:keywords/>
  <dc:description/>
  <cp:lastModifiedBy>Fedor Moltmaker Bos</cp:lastModifiedBy>
  <cp:revision/>
  <dcterms:created xsi:type="dcterms:W3CDTF">2015-09-21T11:25:19Z</dcterms:created>
  <dcterms:modified xsi:type="dcterms:W3CDTF">2022-11-17T14:41:43Z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0x0101003D755633C572B94F900DDBBFF017DA13</vt:lpwstr>
  </property>
  <property fmtid="{D5CDD505-2E9C-101B-9397-08002B2CF9AE}" pid="3" name="Order">
    <vt:r8>100</vt:r8>
  </property>
  <property fmtid="{D5CDD505-2E9C-101B-9397-08002B2CF9AE}" pid="4" name="MediaServiceImageTags">
    <vt:lpwstr/>
  </property>
</Properties>
</file>