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I:\_SEC\Inkoop-RD\Inkoopdossiers lopend\RD_2022-0162_IB_Civieltechnische keuringen\07. Nvi\"/>
    </mc:Choice>
  </mc:AlternateContent>
  <xr:revisionPtr revIDLastSave="0" documentId="13_ncr:1_{B7919F54-B503-408D-AD5C-650BEF804018}" xr6:coauthVersionLast="47" xr6:coauthVersionMax="47" xr10:uidLastSave="{00000000-0000-0000-0000-000000000000}"/>
  <bookViews>
    <workbookView xWindow="-120" yWindow="-120" windowWidth="29040" windowHeight="15840" xr2:uid="{00000000-000D-0000-FFFF-FFFF00000000}"/>
  </bookViews>
  <sheets>
    <sheet name="Verrekenstaat" sheetId="1" r:id="rId1"/>
  </sheets>
  <definedNames>
    <definedName name="_xlnm.Print_Area" localSheetId="0">Verrekenstaat!$A$1:$F$59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0" i="1" l="1"/>
  <c r="A41" i="1" s="1"/>
  <c r="A42" i="1" s="1"/>
  <c r="A43" i="1" s="1"/>
  <c r="A44" i="1" s="1"/>
  <c r="A45" i="1" s="1"/>
  <c r="A36" i="1"/>
  <c r="A35" i="1"/>
  <c r="F42" i="1"/>
  <c r="F41" i="1"/>
  <c r="F40" i="1"/>
  <c r="F35" i="1"/>
  <c r="F45" i="1"/>
  <c r="F44" i="1"/>
  <c r="F43" i="1"/>
  <c r="F39" i="1"/>
  <c r="F36" i="1"/>
  <c r="F34" i="1"/>
  <c r="F33" i="1"/>
  <c r="F32" i="1"/>
  <c r="F31" i="1"/>
  <c r="F30" i="1"/>
  <c r="F27" i="1"/>
  <c r="F26" i="1"/>
  <c r="F25" i="1"/>
  <c r="F24" i="1"/>
  <c r="F23" i="1"/>
  <c r="F22" i="1"/>
  <c r="F21" i="1"/>
  <c r="F20" i="1"/>
  <c r="F19" i="1"/>
  <c r="F18" i="1"/>
  <c r="F17" i="1"/>
  <c r="F16" i="1"/>
  <c r="F15" i="1"/>
  <c r="F14" i="1"/>
  <c r="F13" i="1"/>
  <c r="F12" i="1"/>
  <c r="F28" i="1" l="1"/>
  <c r="F46" i="1"/>
  <c r="A31" i="1"/>
  <c r="A32" i="1" s="1"/>
  <c r="A33" i="1" s="1"/>
  <c r="A13" i="1"/>
  <c r="A14" i="1" s="1"/>
  <c r="A15" i="1" s="1"/>
  <c r="A16" i="1" s="1"/>
  <c r="A17" i="1" s="1"/>
  <c r="A18" i="1" s="1"/>
  <c r="A19" i="1" s="1"/>
  <c r="A20" i="1" s="1"/>
  <c r="A21" i="1" s="1"/>
  <c r="A22" i="1" s="1"/>
  <c r="A23" i="1" s="1"/>
  <c r="A24" i="1" s="1"/>
  <c r="A25" i="1" s="1"/>
  <c r="A34" i="1" l="1"/>
  <c r="A26" i="1"/>
  <c r="A27" i="1" s="1"/>
  <c r="F37" i="1" l="1"/>
  <c r="F47" i="1" s="1"/>
</calcChain>
</file>

<file path=xl/sharedStrings.xml><?xml version="1.0" encoding="utf-8"?>
<sst xmlns="http://schemas.openxmlformats.org/spreadsheetml/2006/main" count="80" uniqueCount="75">
  <si>
    <t>Post nr.</t>
  </si>
  <si>
    <t>Posten</t>
  </si>
  <si>
    <t>Omschrijving</t>
  </si>
  <si>
    <t>Aantal</t>
  </si>
  <si>
    <t>Prijs per eenheid*</t>
  </si>
  <si>
    <t>#</t>
  </si>
  <si>
    <t>RAW-proeven</t>
  </si>
  <si>
    <t>RAW proef 3+8+10</t>
  </si>
  <si>
    <t>Bepalen van de dichtheid van steenfunderingsmaterialen in-situ [nucleair | éénpuntsproctordichtheid | &lt;1500m2]</t>
  </si>
  <si>
    <t>Bepalen van de dichtheid van steenfunderingsmaterialen in-situ [nucleair | éénpuntsproctordichtheid | 1500-3000m2]</t>
  </si>
  <si>
    <t>Bepalen van de dichtheid van steenfunderingsmaterialen in-situ [nucleair | éénpuntsproctordichtheid | &gt;3000m2]</t>
  </si>
  <si>
    <t>Aanvulling op 10</t>
  </si>
  <si>
    <t>Aanvullende EPD indien waardes &gt; 100kg/m3 uit elkaar liggen</t>
  </si>
  <si>
    <t>RAW proef 63-A</t>
  </si>
  <si>
    <t>Boren asfaltcilinders (eenheidsprijs = prijs per te boren cilinder)</t>
  </si>
  <si>
    <t>RAW proef 63-B</t>
  </si>
  <si>
    <t>Onderzoek asfaltcilinders: RAW proeven 64+66+69+65.0+NEN-EN 12697-2 (eenheidsprijs = prijs per asfaltlaag)</t>
  </si>
  <si>
    <t>RAW proef 66</t>
  </si>
  <si>
    <t>Bepalen van de verdichtingsgraad van asfalt</t>
  </si>
  <si>
    <t>RAW proef 68</t>
  </si>
  <si>
    <t>Bepalen dichtheid proefstuk van asfalt (dichtheid van het materiaal zonder ingesloten lucht)</t>
  </si>
  <si>
    <t>RAW proef 69</t>
  </si>
  <si>
    <t>Bepalen van het gehalten aan porien (holle ruimte) van asfalt</t>
  </si>
  <si>
    <t>subtotaal 1</t>
  </si>
  <si>
    <t>Overige kosten</t>
  </si>
  <si>
    <t>Crow 96b fig 1322</t>
  </si>
  <si>
    <t>Crow 96b fig 1221</t>
  </si>
  <si>
    <t>Crow 96b fig 1126</t>
  </si>
  <si>
    <t>Check referentiegegevens asfaltmengsel aan inschrijvingseis</t>
  </si>
  <si>
    <t>Check of typeonderzoek aangelegd asfalt voldoet aan inschrijving</t>
  </si>
  <si>
    <t>subtotaal 2</t>
  </si>
  <si>
    <t>Vaste werkzaamheden per project (per RAW-bestek)</t>
  </si>
  <si>
    <t>subtotaal 3</t>
  </si>
  <si>
    <t>Totaal</t>
  </si>
  <si>
    <t>*</t>
  </si>
  <si>
    <t>Prijzen zijn incl. reistijd, tijd voor monstername en advies (toetsing aan de norm) en rapportage en exclusief BTW</t>
  </si>
  <si>
    <t>INSCHRIJVER</t>
  </si>
  <si>
    <t>Naam</t>
  </si>
  <si>
    <t>Functie</t>
  </si>
  <si>
    <t>Onderneming</t>
  </si>
  <si>
    <t>Handtekening</t>
  </si>
  <si>
    <t>RAW proef 9</t>
  </si>
  <si>
    <t>RAW proef 10</t>
  </si>
  <si>
    <t>Proctorproef (zand)</t>
  </si>
  <si>
    <t>Eenpuntsproctordichtheid</t>
  </si>
  <si>
    <t>snelle extractie</t>
  </si>
  <si>
    <t>Onderzoek asfaltcilinders: RAW proeven 64+66+69+65.0+NEN-EN 12697-2 (eenheidsprijs = prijs per asfaltlaag) voor rood asfalt en gemodificeerd asfalt</t>
  </si>
  <si>
    <t>RAW proef 65-1</t>
  </si>
  <si>
    <t>gehalte bitumen mbv soxhletextractie</t>
  </si>
  <si>
    <t>NEN-EN 12697-2</t>
  </si>
  <si>
    <t>korrelverdeling na soxhletextractie</t>
  </si>
  <si>
    <t>NEN-EN 12697-1</t>
  </si>
  <si>
    <t>gehalte bitumen mbv snelextractie</t>
  </si>
  <si>
    <t>korrelverdeling na snelextractie</t>
  </si>
  <si>
    <t>Norm</t>
  </si>
  <si>
    <t>**</t>
  </si>
  <si>
    <t>RAW 2020</t>
  </si>
  <si>
    <t xml:space="preserve">Opstellen projectbudget </t>
  </si>
  <si>
    <t>Verkeersmaatregelen volgens CROW publicatie 96b figuur 1221 voor een dagdeel van 4 uur (incl. melding aan wegbeheerder)**</t>
  </si>
  <si>
    <t>Verkeersmaatregelen volgens CROW publicatie 96b figuur 1322 voor een dagdeel van 4 uur (incl. melding aan wegbeheerder)**</t>
  </si>
  <si>
    <t>Verkeersmaatregelen volgens CROW publicatie 96b figuur 1126 voor een dagdeel van 4 uur (incl. melding aan wegbeheerder)**</t>
  </si>
  <si>
    <t>Indien de VKM gecombineerd kunnen worden ingezet op projecten worden deze naar rato verrekend over de projecten en kunnen deze niet volledig per project worden opgevoerd</t>
  </si>
  <si>
    <t>Bijlage 2: Prijzenblad bij raamovereenkomst afroep civieltechnische keuringen, gemeente Eindhoven</t>
  </si>
  <si>
    <t>Kenmerk: 2022-0162</t>
  </si>
  <si>
    <t>Europese openbare aanbesteding</t>
  </si>
  <si>
    <t>Toelichting:
Inschrijver moet alle lichtgroene velden invullen. In kolom E betreft dit de prijs per eenheid van de post/omschrijving zoals in de regel is aangegeven. Deze prijs per eenheid wordt vermenigvuldigt met het aantal zoals is opgenomen in kolom D. Dit betreffen fictieve eenheden op basis van een jaarverwachting. Aan deze aantallen kunnen geen rechten worden ontleend. 
Inschrijver dient eveneens cel C52 tot en met C55 in te vullen, inclusief rechtsgeldige ondertekening.</t>
  </si>
  <si>
    <t>Totaal Post 
(Aantal * Prijs per eenheid)</t>
  </si>
  <si>
    <t>Bepaling asfaltkorting (conform 81.24.07 (RAW2020), waarbij niet van toepassing: lid02, lid04-b en lid04-c)</t>
  </si>
  <si>
    <t>uurtarief adviseur civieltechnische keuringen</t>
  </si>
  <si>
    <t>projectmanagement 1-3 fases verdichtingscontrole fundering</t>
  </si>
  <si>
    <t>projectmanagement 4-7 fases verdichtingscontrole fundering</t>
  </si>
  <si>
    <t>projectmanagement 8 of meer fases verdichtingscontrole fundering</t>
  </si>
  <si>
    <t>projectmanagement 1-3 fases verdichtingscontrole fundering en opleveringscontrole asfalt</t>
  </si>
  <si>
    <t>projectmanagement 4-7 fases verdichtingscontrole fundering en opleveringscontrole asfalt</t>
  </si>
  <si>
    <t>projectmanagement 8 of meer fases verdichtingscontrole fundering en opleveringscontrole asfalt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</si>
</sst>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quot;€&quot;\ #,##0.00_-"/>
    <numFmt numFmtId="166" formatCode="&quot;€&quot;\ #,##0.00"/>
  </numFmts>
  <fonts count="14">
    <font>
      <sz val="11"/>
      <color theme="1"/>
      <name val="Calibri"/>
      <family val="2"/>
      <scheme val="minor"/>
    </font>
    <font>
      <b/>
      <sz val="14"/>
      <color theme="1"/>
      <name val="Arial"/>
      <family val="2"/>
    </font>
    <font>
      <sz val="11"/>
      <color theme="1"/>
      <name val="Arial"/>
      <family val="2"/>
    </font>
    <font>
      <b/>
      <sz val="11"/>
      <color theme="1"/>
      <name val="Arial"/>
      <family val="2"/>
    </font>
    <font>
      <b/>
      <sz val="10"/>
      <name val="Arial"/>
      <family val="2"/>
    </font>
    <font>
      <sz val="10"/>
      <name val="Arial"/>
      <family val="2"/>
    </font>
    <font>
      <b/>
      <i/>
      <sz val="10"/>
      <name val="Arial"/>
      <family val="2"/>
    </font>
    <font>
      <b/>
      <sz val="18"/>
      <color rgb="FF39404A"/>
      <name val="Museo"/>
    </font>
    <font>
      <sz val="11"/>
      <color theme="1"/>
      <name val="Calibri"/>
      <family val="2"/>
      <scheme val="minor"/>
    </font>
    <font>
      <sz val="11"/>
      <name val="Calibri"/>
      <family val="2"/>
      <scheme val="minor"/>
    </font>
    <font>
      <i/>
      <sz val="10"/>
      <name val="Arial"/>
      <family val="2"/>
    </font>
    <font>
      <sz val="10"/>
      <color theme="1"/>
      <name val="Arial"/>
      <family val="2"/>
    </font>
    <font>
      <b/>
      <sz val="12"/>
      <color theme="1"/>
      <name val="Arial"/>
      <family val="2"/>
    </font>
    <font>
      <i/>
      <sz val="12"/>
      <color theme="1"/>
      <name val="Arial"/>
      <family val="2"/>
    </font>
  </fonts>
  <fills count="11">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5"/>
      </patternFill>
    </fill>
    <fill>
      <patternFill patternType="solid">
        <fgColor theme="0" tint="-0.249977111117893"/>
        <bgColor indexed="64"/>
      </patternFill>
    </fill>
    <fill>
      <patternFill patternType="solid">
        <fgColor rgb="FFFFFFCC"/>
        <bgColor indexed="64"/>
      </patternFill>
    </fill>
    <fill>
      <patternFill patternType="solid">
        <fgColor rgb="FF92D050"/>
        <bgColor indexed="64"/>
      </patternFill>
    </fill>
    <fill>
      <patternFill patternType="solid">
        <fgColor theme="0" tint="-4.9989318521683403E-2"/>
        <bgColor indexed="64"/>
      </patternFill>
    </fill>
  </fills>
  <borders count="26">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double">
        <color indexed="64"/>
      </right>
      <top/>
      <bottom style="double">
        <color indexed="64"/>
      </bottom>
      <diagonal/>
    </border>
    <border>
      <left/>
      <right style="double">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style="double">
        <color indexed="64"/>
      </top>
      <bottom style="thin">
        <color indexed="64"/>
      </bottom>
      <diagonal/>
    </border>
    <border>
      <left style="thin">
        <color indexed="64"/>
      </left>
      <right style="double">
        <color indexed="64"/>
      </right>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double">
        <color indexed="64"/>
      </left>
      <right/>
      <top style="double">
        <color indexed="64"/>
      </top>
      <bottom style="double">
        <color indexed="64"/>
      </bottom>
      <diagonal/>
    </border>
  </borders>
  <cellStyleXfs count="2">
    <xf numFmtId="0" fontId="0" fillId="0" borderId="0"/>
    <xf numFmtId="0" fontId="8" fillId="6" borderId="0" applyNumberFormat="0" applyBorder="0" applyAlignment="0" applyProtection="0"/>
  </cellStyleXfs>
  <cellXfs count="70">
    <xf numFmtId="0" fontId="0" fillId="0" borderId="0" xfId="0"/>
    <xf numFmtId="0" fontId="3" fillId="5" borderId="12" xfId="0" applyFont="1" applyFill="1" applyBorder="1" applyAlignment="1" applyProtection="1">
      <alignment horizontal="center" vertical="top" wrapText="1"/>
    </xf>
    <xf numFmtId="0" fontId="3" fillId="5" borderId="10" xfId="0" applyFont="1" applyFill="1" applyBorder="1" applyAlignment="1" applyProtection="1">
      <alignment horizontal="center" vertical="top" wrapText="1"/>
    </xf>
    <xf numFmtId="0" fontId="3" fillId="5" borderId="22" xfId="0" applyFont="1" applyFill="1" applyBorder="1" applyAlignment="1" applyProtection="1">
      <alignment horizontal="left" vertical="top" wrapText="1"/>
    </xf>
    <xf numFmtId="0" fontId="3" fillId="5" borderId="12" xfId="0" applyFont="1" applyFill="1" applyBorder="1" applyAlignment="1" applyProtection="1">
      <alignment horizontal="left" vertical="top" wrapText="1" indent="1"/>
    </xf>
    <xf numFmtId="0" fontId="9" fillId="6" borderId="2" xfId="1" applyNumberFormat="1" applyFont="1" applyBorder="1" applyAlignment="1" applyProtection="1">
      <alignment horizontal="left" vertical="top" wrapText="1" indent="1"/>
    </xf>
    <xf numFmtId="0" fontId="3" fillId="5" borderId="13" xfId="0" applyFont="1" applyFill="1" applyBorder="1" applyAlignment="1" applyProtection="1">
      <alignment horizontal="left" vertical="top" wrapText="1" indent="1"/>
    </xf>
    <xf numFmtId="0" fontId="0" fillId="0" borderId="0" xfId="0" applyAlignment="1" applyProtection="1">
      <alignment horizontal="left" vertical="top" indent="1"/>
    </xf>
    <xf numFmtId="0" fontId="2" fillId="0" borderId="1" xfId="0" applyFont="1" applyBorder="1" applyAlignment="1" applyProtection="1">
      <alignment horizontal="left" vertical="top" indent="1"/>
    </xf>
    <xf numFmtId="0" fontId="4" fillId="2" borderId="8" xfId="0" applyFont="1" applyFill="1" applyBorder="1" applyAlignment="1" applyProtection="1">
      <alignment horizontal="left" vertical="top" wrapText="1" indent="1"/>
    </xf>
    <xf numFmtId="0" fontId="5" fillId="0" borderId="3" xfId="0" applyFont="1" applyBorder="1" applyAlignment="1">
      <alignment horizontal="left" vertical="top" indent="1"/>
    </xf>
    <xf numFmtId="0" fontId="5" fillId="0" borderId="3" xfId="0" applyFont="1" applyBorder="1" applyAlignment="1" applyProtection="1">
      <alignment horizontal="left" vertical="top" indent="1"/>
    </xf>
    <xf numFmtId="0" fontId="5" fillId="0" borderId="18" xfId="0" applyFont="1" applyFill="1" applyBorder="1" applyAlignment="1" applyProtection="1">
      <alignment horizontal="left" vertical="top" indent="1"/>
    </xf>
    <xf numFmtId="0" fontId="5" fillId="0" borderId="18" xfId="0" applyFont="1" applyBorder="1" applyAlignment="1" applyProtection="1">
      <alignment horizontal="left" vertical="top" indent="1"/>
    </xf>
    <xf numFmtId="0" fontId="4" fillId="3" borderId="1" xfId="0" applyFont="1" applyFill="1" applyBorder="1" applyAlignment="1" applyProtection="1">
      <alignment horizontal="left" vertical="top" indent="1"/>
    </xf>
    <xf numFmtId="0" fontId="2" fillId="0" borderId="0" xfId="0" applyFont="1" applyAlignment="1" applyProtection="1">
      <alignment horizontal="left" vertical="top" indent="1"/>
    </xf>
    <xf numFmtId="0" fontId="1" fillId="0" borderId="0" xfId="0" applyFont="1" applyAlignment="1" applyProtection="1">
      <alignment horizontal="center" vertical="top"/>
    </xf>
    <xf numFmtId="0" fontId="1" fillId="0" borderId="0" xfId="0" applyFont="1" applyAlignment="1" applyProtection="1">
      <alignment vertical="top"/>
    </xf>
    <xf numFmtId="0" fontId="0" fillId="0" borderId="0" xfId="0" applyAlignment="1" applyProtection="1">
      <alignment vertical="top"/>
    </xf>
    <xf numFmtId="0" fontId="0" fillId="0" borderId="0" xfId="0" applyAlignment="1" applyProtection="1">
      <alignment horizontal="center" vertical="top"/>
    </xf>
    <xf numFmtId="0" fontId="2" fillId="0" borderId="1" xfId="0" applyFont="1" applyBorder="1" applyAlignment="1" applyProtection="1">
      <alignment horizontal="center" vertical="top"/>
    </xf>
    <xf numFmtId="0" fontId="2" fillId="0" borderId="0" xfId="0" applyFont="1" applyAlignment="1" applyProtection="1">
      <alignment vertical="top"/>
    </xf>
    <xf numFmtId="0" fontId="3" fillId="0" borderId="0" xfId="0" applyFont="1" applyAlignment="1" applyProtection="1">
      <alignment vertical="top"/>
    </xf>
    <xf numFmtId="0" fontId="4" fillId="2" borderId="23" xfId="0" applyFont="1" applyFill="1" applyBorder="1" applyAlignment="1" applyProtection="1">
      <alignment horizontal="center" vertical="top" wrapText="1"/>
    </xf>
    <xf numFmtId="0" fontId="4" fillId="2" borderId="7" xfId="0" applyFont="1" applyFill="1" applyBorder="1" applyAlignment="1" applyProtection="1">
      <alignment horizontal="center" vertical="top" wrapText="1"/>
    </xf>
    <xf numFmtId="165" fontId="4" fillId="2" borderId="9" xfId="0" applyNumberFormat="1" applyFont="1" applyFill="1" applyBorder="1" applyAlignment="1" applyProtection="1">
      <alignment horizontal="center" vertical="top" wrapText="1"/>
    </xf>
    <xf numFmtId="0" fontId="4" fillId="2" borderId="11" xfId="0" applyFont="1" applyFill="1" applyBorder="1" applyAlignment="1" applyProtection="1">
      <alignment horizontal="center" vertical="top" wrapText="1"/>
    </xf>
    <xf numFmtId="0" fontId="2" fillId="0" borderId="0" xfId="0" applyFont="1" applyAlignment="1" applyProtection="1">
      <alignment vertical="top" wrapText="1"/>
    </xf>
    <xf numFmtId="0" fontId="0" fillId="0" borderId="0" xfId="0" applyAlignment="1" applyProtection="1">
      <alignment vertical="top" wrapText="1"/>
    </xf>
    <xf numFmtId="0" fontId="0" fillId="0" borderId="24" xfId="0" applyBorder="1" applyAlignment="1" applyProtection="1">
      <alignment horizontal="center" vertical="top"/>
    </xf>
    <xf numFmtId="166" fontId="5" fillId="0" borderId="16" xfId="0" applyNumberFormat="1" applyFont="1" applyFill="1" applyBorder="1" applyAlignment="1" applyProtection="1">
      <alignment horizontal="center" vertical="top"/>
    </xf>
    <xf numFmtId="0" fontId="5" fillId="0" borderId="4" xfId="0" applyFont="1" applyFill="1" applyBorder="1" applyAlignment="1" applyProtection="1">
      <alignment horizontal="center" vertical="top"/>
    </xf>
    <xf numFmtId="0" fontId="5" fillId="0" borderId="4" xfId="0" applyFont="1" applyBorder="1" applyAlignment="1" applyProtection="1">
      <alignment horizontal="center" vertical="top"/>
    </xf>
    <xf numFmtId="0" fontId="0" fillId="0" borderId="25" xfId="0" applyBorder="1" applyAlignment="1" applyProtection="1">
      <alignment horizontal="center" vertical="top"/>
    </xf>
    <xf numFmtId="0" fontId="5" fillId="0" borderId="19" xfId="0" applyFont="1" applyFill="1" applyBorder="1" applyAlignment="1" applyProtection="1">
      <alignment horizontal="center" vertical="top"/>
    </xf>
    <xf numFmtId="165" fontId="6" fillId="0" borderId="19" xfId="0" applyNumberFormat="1" applyFont="1" applyFill="1" applyBorder="1" applyAlignment="1" applyProtection="1">
      <alignment horizontal="center" vertical="top"/>
    </xf>
    <xf numFmtId="166" fontId="6" fillId="0" borderId="20" xfId="0" applyNumberFormat="1" applyFont="1" applyFill="1" applyBorder="1" applyAlignment="1" applyProtection="1">
      <alignment horizontal="center" vertical="top"/>
    </xf>
    <xf numFmtId="165" fontId="5" fillId="0" borderId="4" xfId="0" applyNumberFormat="1" applyFont="1" applyFill="1" applyBorder="1" applyAlignment="1" applyProtection="1">
      <alignment horizontal="center" vertical="top"/>
    </xf>
    <xf numFmtId="166" fontId="6" fillId="0" borderId="6" xfId="0" applyNumberFormat="1" applyFont="1" applyFill="1" applyBorder="1" applyAlignment="1" applyProtection="1">
      <alignment horizontal="center" vertical="top"/>
    </xf>
    <xf numFmtId="165" fontId="6" fillId="0" borderId="3" xfId="0" applyNumberFormat="1" applyFont="1" applyFill="1" applyBorder="1" applyAlignment="1" applyProtection="1">
      <alignment horizontal="center" vertical="top"/>
    </xf>
    <xf numFmtId="0" fontId="5" fillId="3" borderId="1" xfId="0" applyFont="1" applyFill="1" applyBorder="1" applyAlignment="1" applyProtection="1">
      <alignment horizontal="center" vertical="top"/>
    </xf>
    <xf numFmtId="0" fontId="5" fillId="3" borderId="1" xfId="0" applyFont="1" applyFill="1" applyBorder="1" applyAlignment="1" applyProtection="1">
      <alignment vertical="top"/>
    </xf>
    <xf numFmtId="0" fontId="5" fillId="3" borderId="5" xfId="0" applyFont="1" applyFill="1" applyBorder="1" applyAlignment="1" applyProtection="1">
      <alignment horizontal="center" vertical="top"/>
    </xf>
    <xf numFmtId="0" fontId="2" fillId="0" borderId="0" xfId="0" applyFont="1" applyAlignment="1" applyProtection="1">
      <alignment horizontal="center" vertical="top"/>
    </xf>
    <xf numFmtId="0" fontId="1" fillId="0" borderId="0" xfId="0" applyFont="1" applyAlignment="1" applyProtection="1">
      <alignment horizontal="left" vertical="top" indent="1"/>
    </xf>
    <xf numFmtId="0" fontId="7" fillId="0" borderId="21" xfId="0" applyFont="1" applyFill="1" applyBorder="1" applyAlignment="1" applyProtection="1">
      <alignment horizontal="left" vertical="top" indent="1"/>
    </xf>
    <xf numFmtId="0" fontId="4" fillId="0" borderId="3" xfId="0" applyFont="1" applyBorder="1" applyAlignment="1" applyProtection="1">
      <alignment horizontal="left" vertical="top" indent="1"/>
    </xf>
    <xf numFmtId="0" fontId="4" fillId="0" borderId="3" xfId="0" applyFont="1" applyFill="1" applyBorder="1" applyAlignment="1" applyProtection="1">
      <alignment horizontal="left" vertical="top" indent="1"/>
    </xf>
    <xf numFmtId="0" fontId="5" fillId="3" borderId="1" xfId="0" applyFont="1" applyFill="1" applyBorder="1" applyAlignment="1" applyProtection="1">
      <alignment horizontal="left" vertical="top" indent="1"/>
    </xf>
    <xf numFmtId="0" fontId="8" fillId="7" borderId="0" xfId="0" applyFont="1" applyFill="1" applyAlignment="1" applyProtection="1">
      <alignment horizontal="left" vertical="top" indent="1"/>
    </xf>
    <xf numFmtId="165" fontId="5" fillId="4" borderId="2" xfId="0" applyNumberFormat="1" applyFont="1" applyFill="1" applyBorder="1" applyAlignment="1" applyProtection="1">
      <alignment horizontal="left" vertical="top" indent="1"/>
      <protection locked="0"/>
    </xf>
    <xf numFmtId="0" fontId="0" fillId="0" borderId="17" xfId="0" applyBorder="1" applyAlignment="1" applyProtection="1">
      <alignment horizontal="center" vertical="top"/>
    </xf>
    <xf numFmtId="0" fontId="0" fillId="2" borderId="14" xfId="0" applyFill="1" applyBorder="1" applyAlignment="1" applyProtection="1">
      <alignment horizontal="center" vertical="top"/>
    </xf>
    <xf numFmtId="0" fontId="4" fillId="2" borderId="12" xfId="0" applyFont="1" applyFill="1" applyBorder="1" applyAlignment="1" applyProtection="1">
      <alignment horizontal="left" vertical="top" indent="1"/>
    </xf>
    <xf numFmtId="0" fontId="5" fillId="2" borderId="12" xfId="0" applyFont="1" applyFill="1" applyBorder="1" applyAlignment="1" applyProtection="1">
      <alignment horizontal="center" vertical="top"/>
    </xf>
    <xf numFmtId="0" fontId="4" fillId="2" borderId="12" xfId="0" applyFont="1" applyFill="1" applyBorder="1" applyAlignment="1" applyProtection="1">
      <alignment vertical="top"/>
    </xf>
    <xf numFmtId="166" fontId="6" fillId="2" borderId="10" xfId="0" applyNumberFormat="1" applyFont="1" applyFill="1" applyBorder="1" applyAlignment="1" applyProtection="1">
      <alignment horizontal="center" vertical="top"/>
    </xf>
    <xf numFmtId="0" fontId="10" fillId="8" borderId="3" xfId="0" applyFont="1" applyFill="1" applyBorder="1" applyAlignment="1">
      <alignment horizontal="left" vertical="top" indent="1"/>
    </xf>
    <xf numFmtId="164" fontId="5" fillId="4" borderId="2" xfId="0" applyNumberFormat="1" applyFont="1" applyFill="1" applyBorder="1" applyAlignment="1" applyProtection="1">
      <alignment horizontal="center" vertical="top"/>
      <protection locked="0"/>
    </xf>
    <xf numFmtId="164" fontId="5" fillId="4" borderId="15" xfId="0" applyNumberFormat="1" applyFont="1" applyFill="1" applyBorder="1" applyAlignment="1" applyProtection="1">
      <alignment horizontal="center" vertical="top"/>
      <protection locked="0"/>
    </xf>
    <xf numFmtId="0" fontId="11" fillId="0" borderId="0" xfId="0" applyFont="1" applyAlignment="1" applyProtection="1">
      <alignment vertical="top"/>
    </xf>
    <xf numFmtId="0" fontId="5" fillId="8" borderId="3" xfId="0" applyFont="1" applyFill="1" applyBorder="1" applyAlignment="1" applyProtection="1">
      <alignment horizontal="left" vertical="top" indent="1"/>
    </xf>
    <xf numFmtId="0" fontId="5" fillId="9" borderId="3" xfId="0" applyFont="1" applyFill="1" applyBorder="1" applyAlignment="1" applyProtection="1">
      <alignment horizontal="left" vertical="top" indent="1"/>
    </xf>
    <xf numFmtId="0" fontId="10" fillId="9" borderId="3" xfId="0" applyFont="1" applyFill="1" applyBorder="1" applyAlignment="1" applyProtection="1">
      <alignment horizontal="left" vertical="top" indent="1"/>
    </xf>
    <xf numFmtId="166" fontId="4" fillId="0" borderId="16" xfId="0" applyNumberFormat="1" applyFont="1" applyFill="1" applyBorder="1" applyAlignment="1" applyProtection="1">
      <alignment horizontal="center" vertical="top"/>
    </xf>
    <xf numFmtId="0" fontId="12" fillId="0" borderId="0" xfId="0" applyFont="1" applyAlignment="1" applyProtection="1">
      <alignment horizontal="left" vertical="top"/>
    </xf>
    <xf numFmtId="0" fontId="2" fillId="0" borderId="0" xfId="0" applyFont="1" applyAlignment="1" applyProtection="1">
      <alignment horizontal="left" vertical="top"/>
    </xf>
    <xf numFmtId="0" fontId="13" fillId="0" borderId="0" xfId="0" applyFont="1" applyAlignment="1" applyProtection="1">
      <alignment horizontal="left" vertical="top"/>
    </xf>
    <xf numFmtId="0" fontId="2" fillId="10" borderId="2" xfId="0" applyFont="1" applyFill="1" applyBorder="1" applyAlignment="1" applyProtection="1">
      <alignment horizontal="left" vertical="top" wrapText="1"/>
    </xf>
    <xf numFmtId="0" fontId="2" fillId="10" borderId="2" xfId="0" applyFont="1" applyFill="1" applyBorder="1" applyAlignment="1" applyProtection="1">
      <alignment horizontal="left" vertical="top"/>
    </xf>
  </cellXfs>
  <cellStyles count="2">
    <cellStyle name="60% - Accent1" xfId="1" builtinId="32"/>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8"/>
  <sheetViews>
    <sheetView tabSelected="1" zoomScaleNormal="100" workbookViewId="0">
      <selection activeCell="D31" sqref="D31"/>
    </sheetView>
  </sheetViews>
  <sheetFormatPr defaultColWidth="9.140625" defaultRowHeight="15"/>
  <cols>
    <col min="1" max="1" width="6" style="19" customWidth="1"/>
    <col min="2" max="2" width="19.85546875" style="7" customWidth="1"/>
    <col min="3" max="3" width="137" style="7" customWidth="1"/>
    <col min="4" max="4" width="9.5703125" style="18" customWidth="1"/>
    <col min="5" max="5" width="12.28515625" style="18" customWidth="1"/>
    <col min="6" max="6" width="54.42578125" style="18" customWidth="1"/>
    <col min="7" max="7" width="9.140625" style="18"/>
    <col min="8" max="8" width="31.140625" style="18" customWidth="1"/>
    <col min="9" max="16384" width="9.140625" style="18"/>
  </cols>
  <sheetData>
    <row r="1" spans="1:8" ht="15.75">
      <c r="A1" s="65" t="s">
        <v>62</v>
      </c>
    </row>
    <row r="2" spans="1:8">
      <c r="A2" s="67" t="s">
        <v>64</v>
      </c>
    </row>
    <row r="3" spans="1:8" ht="18">
      <c r="A3" s="66" t="s">
        <v>63</v>
      </c>
      <c r="C3" s="44"/>
      <c r="D3" s="16"/>
      <c r="E3" s="16"/>
      <c r="F3" s="16"/>
      <c r="G3" s="17"/>
      <c r="H3" s="17"/>
    </row>
    <row r="4" spans="1:8" ht="18">
      <c r="A4" s="66"/>
      <c r="C4" s="44"/>
      <c r="D4" s="16"/>
      <c r="E4" s="16"/>
      <c r="F4" s="16"/>
      <c r="G4" s="17"/>
      <c r="H4" s="17"/>
    </row>
    <row r="5" spans="1:8" ht="18">
      <c r="A5" s="68" t="s">
        <v>65</v>
      </c>
      <c r="B5" s="69"/>
      <c r="C5" s="69"/>
      <c r="D5" s="16"/>
      <c r="E5" s="16"/>
      <c r="F5" s="16"/>
      <c r="G5" s="17"/>
      <c r="H5" s="17"/>
    </row>
    <row r="6" spans="1:8" ht="18">
      <c r="A6" s="69"/>
      <c r="B6" s="69"/>
      <c r="C6" s="69"/>
      <c r="D6" s="16"/>
      <c r="E6" s="16"/>
      <c r="F6" s="16"/>
      <c r="G6" s="17"/>
      <c r="H6" s="17"/>
    </row>
    <row r="7" spans="1:8" ht="67.5" customHeight="1">
      <c r="A7" s="69"/>
      <c r="B7" s="69"/>
      <c r="C7" s="69"/>
      <c r="D7" s="16"/>
      <c r="E7" s="16"/>
      <c r="F7" s="16"/>
      <c r="G7" s="17"/>
      <c r="H7" s="17"/>
    </row>
    <row r="8" spans="1:8" ht="18">
      <c r="A8" s="66"/>
      <c r="C8" s="44"/>
      <c r="D8" s="16"/>
      <c r="E8" s="16"/>
      <c r="F8" s="16"/>
      <c r="G8" s="17"/>
      <c r="H8" s="17"/>
    </row>
    <row r="9" spans="1:8" ht="15.75" thickBot="1">
      <c r="B9" s="8"/>
      <c r="C9" s="8"/>
      <c r="D9" s="20"/>
      <c r="E9" s="20"/>
      <c r="F9" s="20"/>
      <c r="G9" s="21"/>
      <c r="H9" s="21"/>
    </row>
    <row r="10" spans="1:8" ht="28.5" customHeight="1" thickTop="1">
      <c r="A10" s="3" t="s">
        <v>0</v>
      </c>
      <c r="B10" s="4" t="s">
        <v>1</v>
      </c>
      <c r="C10" s="6" t="s">
        <v>2</v>
      </c>
      <c r="D10" s="1" t="s">
        <v>3</v>
      </c>
      <c r="E10" s="1" t="s">
        <v>4</v>
      </c>
      <c r="F10" s="2" t="s">
        <v>66</v>
      </c>
      <c r="G10" s="22"/>
      <c r="H10" s="22"/>
    </row>
    <row r="11" spans="1:8" s="28" customFormat="1">
      <c r="A11" s="23" t="s">
        <v>5</v>
      </c>
      <c r="B11" s="9" t="s">
        <v>54</v>
      </c>
      <c r="C11" s="9" t="s">
        <v>6</v>
      </c>
      <c r="D11" s="24"/>
      <c r="E11" s="25"/>
      <c r="F11" s="26"/>
      <c r="G11" s="27"/>
      <c r="H11" s="27"/>
    </row>
    <row r="12" spans="1:8">
      <c r="A12" s="29">
        <v>1</v>
      </c>
      <c r="B12" s="10" t="s">
        <v>7</v>
      </c>
      <c r="C12" s="62" t="s">
        <v>8</v>
      </c>
      <c r="D12" s="31">
        <v>115</v>
      </c>
      <c r="E12" s="58"/>
      <c r="F12" s="30">
        <f>D12*E12</f>
        <v>0</v>
      </c>
      <c r="G12" s="21"/>
      <c r="H12" s="21"/>
    </row>
    <row r="13" spans="1:8">
      <c r="A13" s="29">
        <f>+A12+1</f>
        <v>2</v>
      </c>
      <c r="B13" s="10" t="s">
        <v>7</v>
      </c>
      <c r="C13" s="62" t="s">
        <v>9</v>
      </c>
      <c r="D13" s="31">
        <v>15</v>
      </c>
      <c r="E13" s="58"/>
      <c r="F13" s="30">
        <f t="shared" ref="F13:F27" si="0">D13*E13</f>
        <v>0</v>
      </c>
      <c r="G13" s="21"/>
      <c r="H13" s="21"/>
    </row>
    <row r="14" spans="1:8">
      <c r="A14" s="29">
        <f t="shared" ref="A14:A27" si="1">+A13+1</f>
        <v>3</v>
      </c>
      <c r="B14" s="10" t="s">
        <v>7</v>
      </c>
      <c r="C14" s="62" t="s">
        <v>10</v>
      </c>
      <c r="D14" s="31">
        <v>5</v>
      </c>
      <c r="E14" s="58"/>
      <c r="F14" s="30">
        <f t="shared" si="0"/>
        <v>0</v>
      </c>
      <c r="G14" s="21"/>
      <c r="H14" s="21"/>
    </row>
    <row r="15" spans="1:8">
      <c r="A15" s="29">
        <f t="shared" si="1"/>
        <v>4</v>
      </c>
      <c r="B15" s="57" t="s">
        <v>11</v>
      </c>
      <c r="C15" s="63" t="s">
        <v>12</v>
      </c>
      <c r="D15" s="31">
        <v>5</v>
      </c>
      <c r="E15" s="58"/>
      <c r="F15" s="30">
        <f t="shared" si="0"/>
        <v>0</v>
      </c>
      <c r="G15" s="21"/>
      <c r="H15" s="21"/>
    </row>
    <row r="16" spans="1:8">
      <c r="A16" s="29">
        <f t="shared" si="1"/>
        <v>5</v>
      </c>
      <c r="B16" s="11" t="s">
        <v>41</v>
      </c>
      <c r="C16" s="62" t="s">
        <v>43</v>
      </c>
      <c r="D16" s="32">
        <v>5</v>
      </c>
      <c r="E16" s="58"/>
      <c r="F16" s="30">
        <f t="shared" si="0"/>
        <v>0</v>
      </c>
      <c r="G16" s="21"/>
      <c r="H16" s="21"/>
    </row>
    <row r="17" spans="1:8">
      <c r="A17" s="29">
        <f t="shared" si="1"/>
        <v>6</v>
      </c>
      <c r="B17" s="11" t="s">
        <v>42</v>
      </c>
      <c r="C17" s="62" t="s">
        <v>44</v>
      </c>
      <c r="D17" s="32">
        <v>5</v>
      </c>
      <c r="E17" s="58"/>
      <c r="F17" s="30">
        <f t="shared" si="0"/>
        <v>0</v>
      </c>
      <c r="G17" s="21"/>
      <c r="H17" s="21"/>
    </row>
    <row r="18" spans="1:8">
      <c r="A18" s="29">
        <f t="shared" si="1"/>
        <v>7</v>
      </c>
      <c r="B18" s="11" t="s">
        <v>13</v>
      </c>
      <c r="C18" s="62" t="s">
        <v>14</v>
      </c>
      <c r="D18" s="32">
        <v>150</v>
      </c>
      <c r="E18" s="58"/>
      <c r="F18" s="30">
        <f t="shared" si="0"/>
        <v>0</v>
      </c>
      <c r="G18" s="21"/>
      <c r="H18" s="21"/>
    </row>
    <row r="19" spans="1:8">
      <c r="A19" s="29">
        <f t="shared" si="1"/>
        <v>8</v>
      </c>
      <c r="B19" s="11" t="s">
        <v>15</v>
      </c>
      <c r="C19" s="62" t="s">
        <v>16</v>
      </c>
      <c r="D19" s="32">
        <v>180</v>
      </c>
      <c r="E19" s="58"/>
      <c r="F19" s="30">
        <f t="shared" si="0"/>
        <v>0</v>
      </c>
      <c r="G19" s="21"/>
      <c r="H19" s="21"/>
    </row>
    <row r="20" spans="1:8" s="60" customFormat="1">
      <c r="A20" s="29">
        <f t="shared" si="1"/>
        <v>9</v>
      </c>
      <c r="B20" s="61" t="s">
        <v>45</v>
      </c>
      <c r="C20" s="62" t="s">
        <v>46</v>
      </c>
      <c r="D20" s="32">
        <v>45</v>
      </c>
      <c r="E20" s="58"/>
      <c r="F20" s="30">
        <f t="shared" si="0"/>
        <v>0</v>
      </c>
    </row>
    <row r="21" spans="1:8" s="60" customFormat="1">
      <c r="A21" s="29">
        <f t="shared" si="1"/>
        <v>10</v>
      </c>
      <c r="B21" s="61" t="s">
        <v>47</v>
      </c>
      <c r="C21" s="62" t="s">
        <v>48</v>
      </c>
      <c r="D21" s="32">
        <v>3</v>
      </c>
      <c r="E21" s="58"/>
      <c r="F21" s="30">
        <f t="shared" si="0"/>
        <v>0</v>
      </c>
    </row>
    <row r="22" spans="1:8" s="60" customFormat="1">
      <c r="A22" s="29">
        <f t="shared" si="1"/>
        <v>11</v>
      </c>
      <c r="B22" s="61" t="s">
        <v>49</v>
      </c>
      <c r="C22" s="62" t="s">
        <v>50</v>
      </c>
      <c r="D22" s="32">
        <v>3</v>
      </c>
      <c r="E22" s="58"/>
      <c r="F22" s="30">
        <f t="shared" si="0"/>
        <v>0</v>
      </c>
    </row>
    <row r="23" spans="1:8" s="60" customFormat="1">
      <c r="A23" s="29">
        <f t="shared" si="1"/>
        <v>12</v>
      </c>
      <c r="B23" s="61" t="s">
        <v>51</v>
      </c>
      <c r="C23" s="62" t="s">
        <v>52</v>
      </c>
      <c r="D23" s="32">
        <v>3</v>
      </c>
      <c r="E23" s="58"/>
      <c r="F23" s="30">
        <f t="shared" si="0"/>
        <v>0</v>
      </c>
    </row>
    <row r="24" spans="1:8" s="60" customFormat="1">
      <c r="A24" s="29">
        <f t="shared" si="1"/>
        <v>13</v>
      </c>
      <c r="B24" s="61" t="s">
        <v>49</v>
      </c>
      <c r="C24" s="62" t="s">
        <v>53</v>
      </c>
      <c r="D24" s="32">
        <v>3</v>
      </c>
      <c r="E24" s="58"/>
      <c r="F24" s="30">
        <f t="shared" si="0"/>
        <v>0</v>
      </c>
    </row>
    <row r="25" spans="1:8">
      <c r="A25" s="29">
        <f t="shared" si="1"/>
        <v>14</v>
      </c>
      <c r="B25" s="11" t="s">
        <v>17</v>
      </c>
      <c r="C25" s="62" t="s">
        <v>18</v>
      </c>
      <c r="D25" s="32">
        <v>50</v>
      </c>
      <c r="E25" s="58"/>
      <c r="F25" s="30">
        <f t="shared" si="0"/>
        <v>0</v>
      </c>
      <c r="G25" s="21"/>
      <c r="H25" s="21"/>
    </row>
    <row r="26" spans="1:8">
      <c r="A26" s="29">
        <f t="shared" si="1"/>
        <v>15</v>
      </c>
      <c r="B26" s="11" t="s">
        <v>19</v>
      </c>
      <c r="C26" s="62" t="s">
        <v>20</v>
      </c>
      <c r="D26" s="32">
        <v>25</v>
      </c>
      <c r="E26" s="58"/>
      <c r="F26" s="30">
        <f t="shared" si="0"/>
        <v>0</v>
      </c>
      <c r="G26" s="21"/>
      <c r="H26" s="21"/>
    </row>
    <row r="27" spans="1:8" ht="15.75" thickBot="1">
      <c r="A27" s="29">
        <f t="shared" si="1"/>
        <v>16</v>
      </c>
      <c r="B27" s="11" t="s">
        <v>21</v>
      </c>
      <c r="C27" s="62" t="s">
        <v>22</v>
      </c>
      <c r="D27" s="32">
        <v>25</v>
      </c>
      <c r="E27" s="58"/>
      <c r="F27" s="30">
        <f t="shared" si="0"/>
        <v>0</v>
      </c>
      <c r="G27" s="21"/>
      <c r="H27" s="21"/>
    </row>
    <row r="28" spans="1:8" ht="16.5" customHeight="1" thickTop="1" thickBot="1">
      <c r="A28" s="33"/>
      <c r="B28" s="12"/>
      <c r="C28" s="45"/>
      <c r="D28" s="34"/>
      <c r="E28" s="35" t="s">
        <v>23</v>
      </c>
      <c r="F28" s="64">
        <f>SUM(F12:F27)</f>
        <v>0</v>
      </c>
      <c r="G28" s="21"/>
      <c r="H28" s="21"/>
    </row>
    <row r="29" spans="1:8" ht="15.75" thickTop="1">
      <c r="A29" s="29"/>
      <c r="B29" s="11"/>
      <c r="C29" s="46" t="s">
        <v>24</v>
      </c>
      <c r="D29" s="32"/>
      <c r="E29" s="37"/>
      <c r="F29" s="38"/>
      <c r="G29" s="21"/>
      <c r="H29" s="21"/>
    </row>
    <row r="30" spans="1:8">
      <c r="A30" s="29">
        <v>17</v>
      </c>
      <c r="B30" s="11" t="s">
        <v>25</v>
      </c>
      <c r="C30" s="62" t="s">
        <v>59</v>
      </c>
      <c r="D30" s="32">
        <v>10</v>
      </c>
      <c r="E30" s="58"/>
      <c r="F30" s="30">
        <f>D30*E30</f>
        <v>0</v>
      </c>
      <c r="G30" s="21"/>
      <c r="H30" s="21"/>
    </row>
    <row r="31" spans="1:8">
      <c r="A31" s="29">
        <f>A30+1</f>
        <v>18</v>
      </c>
      <c r="B31" s="11" t="s">
        <v>26</v>
      </c>
      <c r="C31" s="62" t="s">
        <v>58</v>
      </c>
      <c r="D31" s="32">
        <v>2</v>
      </c>
      <c r="E31" s="58"/>
      <c r="F31" s="30">
        <f t="shared" ref="F31:F36" si="2">D31*E31</f>
        <v>0</v>
      </c>
      <c r="G31" s="21"/>
      <c r="H31" s="21"/>
    </row>
    <row r="32" spans="1:8">
      <c r="A32" s="29">
        <f t="shared" ref="A32:A36" si="3">A31+1</f>
        <v>19</v>
      </c>
      <c r="B32" s="11" t="s">
        <v>27</v>
      </c>
      <c r="C32" s="62" t="s">
        <v>60</v>
      </c>
      <c r="D32" s="32">
        <v>2</v>
      </c>
      <c r="E32" s="58"/>
      <c r="F32" s="30">
        <f t="shared" si="2"/>
        <v>0</v>
      </c>
      <c r="G32" s="21"/>
      <c r="H32" s="21"/>
    </row>
    <row r="33" spans="1:8">
      <c r="A33" s="29">
        <f t="shared" si="3"/>
        <v>20</v>
      </c>
      <c r="B33" s="11" t="s">
        <v>56</v>
      </c>
      <c r="C33" s="62" t="s">
        <v>28</v>
      </c>
      <c r="D33" s="32">
        <v>75</v>
      </c>
      <c r="E33" s="58"/>
      <c r="F33" s="30">
        <f t="shared" si="2"/>
        <v>0</v>
      </c>
      <c r="G33" s="21"/>
      <c r="H33" s="21"/>
    </row>
    <row r="34" spans="1:8">
      <c r="A34" s="29">
        <f t="shared" si="3"/>
        <v>21</v>
      </c>
      <c r="B34" s="11" t="s">
        <v>56</v>
      </c>
      <c r="C34" s="62" t="s">
        <v>29</v>
      </c>
      <c r="D34" s="32">
        <v>10</v>
      </c>
      <c r="E34" s="58"/>
      <c r="F34" s="30">
        <f t="shared" si="2"/>
        <v>0</v>
      </c>
      <c r="G34" s="21"/>
      <c r="H34" s="21"/>
    </row>
    <row r="35" spans="1:8">
      <c r="A35" s="29">
        <f t="shared" si="3"/>
        <v>22</v>
      </c>
      <c r="B35" s="11" t="s">
        <v>56</v>
      </c>
      <c r="C35" s="62" t="s">
        <v>67</v>
      </c>
      <c r="D35" s="32">
        <v>10</v>
      </c>
      <c r="E35" s="59"/>
      <c r="F35" s="30">
        <f t="shared" ref="F35" si="4">D35*E35</f>
        <v>0</v>
      </c>
      <c r="G35" s="21"/>
      <c r="H35" s="21"/>
    </row>
    <row r="36" spans="1:8" ht="15.75" thickBot="1">
      <c r="A36" s="29">
        <f t="shared" si="3"/>
        <v>23</v>
      </c>
      <c r="B36" s="11"/>
      <c r="C36" s="62" t="s">
        <v>68</v>
      </c>
      <c r="D36" s="32">
        <v>10</v>
      </c>
      <c r="E36" s="59"/>
      <c r="F36" s="30">
        <f t="shared" si="2"/>
        <v>0</v>
      </c>
      <c r="G36" s="21"/>
      <c r="H36" s="21"/>
    </row>
    <row r="37" spans="1:8" ht="16.5" thickTop="1" thickBot="1">
      <c r="A37" s="33"/>
      <c r="B37" s="13"/>
      <c r="C37" s="12"/>
      <c r="D37" s="34"/>
      <c r="E37" s="35" t="s">
        <v>30</v>
      </c>
      <c r="F37" s="36">
        <f>SUM(F30:F36)</f>
        <v>0</v>
      </c>
      <c r="G37" s="21"/>
      <c r="H37" s="21"/>
    </row>
    <row r="38" spans="1:8" ht="15.75" thickTop="1">
      <c r="A38" s="29"/>
      <c r="B38" s="11"/>
      <c r="C38" s="47" t="s">
        <v>31</v>
      </c>
      <c r="D38" s="31"/>
      <c r="E38" s="39"/>
      <c r="F38" s="38"/>
      <c r="G38" s="21"/>
      <c r="H38" s="21"/>
    </row>
    <row r="39" spans="1:8">
      <c r="A39" s="29">
        <v>24</v>
      </c>
      <c r="B39" s="11"/>
      <c r="C39" s="62" t="s">
        <v>57</v>
      </c>
      <c r="D39" s="31">
        <v>40</v>
      </c>
      <c r="E39" s="58"/>
      <c r="F39" s="30">
        <f>D39*E39</f>
        <v>0</v>
      </c>
      <c r="G39" s="21"/>
      <c r="H39" s="21"/>
    </row>
    <row r="40" spans="1:8">
      <c r="A40" s="29">
        <f t="shared" ref="A40:A45" si="5">A39+1</f>
        <v>25</v>
      </c>
      <c r="B40" s="11"/>
      <c r="C40" s="62" t="s">
        <v>69</v>
      </c>
      <c r="D40" s="31">
        <v>4</v>
      </c>
      <c r="E40" s="58"/>
      <c r="F40" s="30">
        <f t="shared" ref="F40:F42" si="6">D40*E40</f>
        <v>0</v>
      </c>
      <c r="G40" s="21"/>
      <c r="H40" s="21"/>
    </row>
    <row r="41" spans="1:8">
      <c r="A41" s="29">
        <f t="shared" si="5"/>
        <v>26</v>
      </c>
      <c r="B41" s="11"/>
      <c r="C41" s="62" t="s">
        <v>70</v>
      </c>
      <c r="D41" s="31">
        <v>13</v>
      </c>
      <c r="E41" s="58"/>
      <c r="F41" s="30">
        <f t="shared" si="6"/>
        <v>0</v>
      </c>
      <c r="G41" s="21"/>
      <c r="H41" s="21"/>
    </row>
    <row r="42" spans="1:8">
      <c r="A42" s="29">
        <f t="shared" si="5"/>
        <v>27</v>
      </c>
      <c r="B42" s="11"/>
      <c r="C42" s="62" t="s">
        <v>71</v>
      </c>
      <c r="D42" s="31">
        <v>3</v>
      </c>
      <c r="E42" s="58"/>
      <c r="F42" s="30">
        <f t="shared" si="6"/>
        <v>0</v>
      </c>
      <c r="G42" s="21"/>
      <c r="H42" s="21"/>
    </row>
    <row r="43" spans="1:8">
      <c r="A43" s="29">
        <f t="shared" si="5"/>
        <v>28</v>
      </c>
      <c r="B43" s="11"/>
      <c r="C43" s="62" t="s">
        <v>72</v>
      </c>
      <c r="D43" s="31">
        <v>3</v>
      </c>
      <c r="E43" s="58"/>
      <c r="F43" s="30">
        <f t="shared" ref="F43:F45" si="7">D43*E43</f>
        <v>0</v>
      </c>
      <c r="G43" s="21"/>
      <c r="H43" s="21"/>
    </row>
    <row r="44" spans="1:8">
      <c r="A44" s="29">
        <f t="shared" si="5"/>
        <v>29</v>
      </c>
      <c r="B44" s="11"/>
      <c r="C44" s="62" t="s">
        <v>73</v>
      </c>
      <c r="D44" s="31">
        <v>13</v>
      </c>
      <c r="E44" s="58"/>
      <c r="F44" s="30">
        <f t="shared" si="7"/>
        <v>0</v>
      </c>
      <c r="G44" s="21"/>
      <c r="H44" s="21"/>
    </row>
    <row r="45" spans="1:8" ht="15.75" thickBot="1">
      <c r="A45" s="29">
        <f t="shared" si="5"/>
        <v>30</v>
      </c>
      <c r="B45" s="11"/>
      <c r="C45" s="62" t="s">
        <v>74</v>
      </c>
      <c r="D45" s="31">
        <v>4</v>
      </c>
      <c r="E45" s="58"/>
      <c r="F45" s="30">
        <f t="shared" si="7"/>
        <v>0</v>
      </c>
      <c r="G45" s="21"/>
      <c r="H45" s="21"/>
    </row>
    <row r="46" spans="1:8" ht="16.5" thickTop="1" thickBot="1">
      <c r="A46" s="33"/>
      <c r="B46" s="13"/>
      <c r="C46" s="12"/>
      <c r="D46" s="34"/>
      <c r="E46" s="35" t="s">
        <v>32</v>
      </c>
      <c r="F46" s="36">
        <f>SUM(F39:F45)</f>
        <v>0</v>
      </c>
      <c r="G46" s="21"/>
      <c r="H46" s="21"/>
    </row>
    <row r="47" spans="1:8" ht="15.75" thickTop="1">
      <c r="A47" s="52"/>
      <c r="B47" s="53"/>
      <c r="C47" s="53"/>
      <c r="D47" s="54"/>
      <c r="E47" s="55" t="s">
        <v>33</v>
      </c>
      <c r="F47" s="56">
        <f>F37+F28+F46</f>
        <v>0</v>
      </c>
      <c r="G47" s="21"/>
      <c r="H47" s="21"/>
    </row>
    <row r="48" spans="1:8" ht="15.75" thickBot="1">
      <c r="A48" s="51"/>
      <c r="B48" s="14"/>
      <c r="C48" s="48"/>
      <c r="D48" s="40"/>
      <c r="E48" s="41"/>
      <c r="F48" s="42"/>
      <c r="G48" s="21"/>
      <c r="H48" s="21"/>
    </row>
    <row r="49" spans="2:8" ht="15.75" thickTop="1">
      <c r="B49" s="15"/>
      <c r="C49" s="15"/>
      <c r="D49" s="43"/>
      <c r="E49" s="43"/>
      <c r="F49" s="43"/>
      <c r="G49" s="21"/>
      <c r="H49" s="21"/>
    </row>
    <row r="50" spans="2:8">
      <c r="B50" s="7" t="s">
        <v>34</v>
      </c>
      <c r="C50" s="15" t="s">
        <v>35</v>
      </c>
      <c r="D50" s="43"/>
      <c r="E50" s="43"/>
      <c r="F50" s="43"/>
      <c r="G50" s="21"/>
      <c r="H50" s="21"/>
    </row>
    <row r="51" spans="2:8">
      <c r="B51" s="15" t="s">
        <v>55</v>
      </c>
      <c r="C51" s="15" t="s">
        <v>61</v>
      </c>
    </row>
    <row r="52" spans="2:8">
      <c r="C52" s="15"/>
    </row>
    <row r="54" spans="2:8">
      <c r="B54" s="5" t="s">
        <v>36</v>
      </c>
      <c r="C54" s="49"/>
    </row>
    <row r="55" spans="2:8">
      <c r="B55" s="5" t="s">
        <v>37</v>
      </c>
      <c r="C55" s="50"/>
    </row>
    <row r="56" spans="2:8">
      <c r="B56" s="5" t="s">
        <v>38</v>
      </c>
      <c r="C56" s="50"/>
    </row>
    <row r="57" spans="2:8">
      <c r="B57" s="5" t="s">
        <v>39</v>
      </c>
      <c r="C57" s="50"/>
    </row>
    <row r="58" spans="2:8" ht="73.5" customHeight="1">
      <c r="B58" s="5" t="s">
        <v>40</v>
      </c>
      <c r="C58" s="50"/>
    </row>
  </sheetData>
  <sheetProtection algorithmName="SHA-512" hashValue="ZMRdF2pGbxm5LtxBGz7FqCvSEXvJCJTs2NdJB70f4eGOGOm6Z+pb/hOT/cimHxSLhjIEvnup4djmrqq9tn732w==" saltValue="OO2XlUOnz9KEB332/lxSUA==" spinCount="100000" sheet="1" objects="1" scenarios="1"/>
  <mergeCells count="1">
    <mergeCell ref="A5:C7"/>
  </mergeCells>
  <pageMargins left="0.70866141732283472" right="0.70866141732283472" top="0.74803149606299213" bottom="0.74803149606299213" header="0.31496062992125984" footer="0.31496062992125984"/>
  <pageSetup paperSize="8" scale="7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F3B266C8ABBF4AB98B8BF22575CB7B" ma:contentTypeVersion="2" ma:contentTypeDescription="Een nieuw document maken." ma:contentTypeScope="" ma:versionID="e37842cfa8af89d325c6b0e7f9080340">
  <xsd:schema xmlns:xsd="http://www.w3.org/2001/XMLSchema" xmlns:xs="http://www.w3.org/2001/XMLSchema" xmlns:p="http://schemas.microsoft.com/office/2006/metadata/properties" xmlns:ns3="9a825942-5558-487a-ad49-fe507b4d4a3e" targetNamespace="http://schemas.microsoft.com/office/2006/metadata/properties" ma:root="true" ma:fieldsID="fd5e1a3e3b1b2eed6d8aaf79de583124" ns3:_="">
    <xsd:import namespace="9a825942-5558-487a-ad49-fe507b4d4a3e"/>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825942-5558-487a-ad49-fe507b4d4a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508DC9-FC00-4C79-842B-BE4735EFE1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825942-5558-487a-ad49-fe507b4d4a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5D878A-C2B3-4E6D-B51B-96543AC3702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FF516DE-E15F-474F-AFC8-42FEABA102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Verrekenstaat</vt:lpstr>
      <vt:lpstr>Verrekenstaat!Afdrukbereik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Dick Truijen</dc:creator>
  <cp:keywords/>
  <dc:description/>
  <cp:lastModifiedBy>Inge Bonné</cp:lastModifiedBy>
  <cp:revision/>
  <cp:lastPrinted>2022-11-30T07:21:54Z</cp:lastPrinted>
  <dcterms:created xsi:type="dcterms:W3CDTF">2016-06-14T09:58:43Z</dcterms:created>
  <dcterms:modified xsi:type="dcterms:W3CDTF">2023-01-17T09:13:48Z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0x010100FCF3B266C8ABBF4AB98B8BF22575CB7B</vt:lpwstr>
  </property>
  <property fmtid="{D5CDD505-2E9C-101B-9397-08002B2CF9AE}" pid="3" name="MSIP_Label_43f08ec5-d6d9-4227-8387-ccbfcb3632c4_Enabled">
    <vt:lpwstr>true</vt:lpwstr>
  </property>
  <property fmtid="{D5CDD505-2E9C-101B-9397-08002B2CF9AE}" pid="4" name="MSIP_Label_43f08ec5-d6d9-4227-8387-ccbfcb3632c4_SetDate">
    <vt:lpwstr>2022-01-17T14:36:33Z</vt:lpwstr>
  </property>
  <property fmtid="{D5CDD505-2E9C-101B-9397-08002B2CF9AE}" pid="5" name="MSIP_Label_43f08ec5-d6d9-4227-8387-ccbfcb3632c4_Method">
    <vt:lpwstr>Standard</vt:lpwstr>
  </property>
  <property fmtid="{D5CDD505-2E9C-101B-9397-08002B2CF9AE}" pid="6" name="MSIP_Label_43f08ec5-d6d9-4227-8387-ccbfcb3632c4_Name">
    <vt:lpwstr>Sweco Restricted</vt:lpwstr>
  </property>
  <property fmtid="{D5CDD505-2E9C-101B-9397-08002B2CF9AE}" pid="7" name="MSIP_Label_43f08ec5-d6d9-4227-8387-ccbfcb3632c4_SiteId">
    <vt:lpwstr>b7872ef0-9a00-4c18-8a4a-c7d25c778a9e</vt:lpwstr>
  </property>
  <property fmtid="{D5CDD505-2E9C-101B-9397-08002B2CF9AE}" pid="8" name="MSIP_Label_43f08ec5-d6d9-4227-8387-ccbfcb3632c4_ActionId">
    <vt:lpwstr>26d3e783-cf2d-4dc4-8afd-73b11a20b63f</vt:lpwstr>
  </property>
  <property fmtid="{D5CDD505-2E9C-101B-9397-08002B2CF9AE}" pid="9" name="MSIP_Label_43f08ec5-d6d9-4227-8387-ccbfcb3632c4_ContentBits">
    <vt:lpwstr>0</vt:lpwstr>
  </property>
</Properties>
</file>