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I:\GDK\Producten_GK\Producten_KC\Taakveld Projecten\2022 Raamovereenkomst Sweco\Aanbesteding 2023\"/>
    </mc:Choice>
  </mc:AlternateContent>
  <xr:revisionPtr revIDLastSave="0" documentId="8_{BFB766CC-512B-4F6B-A57D-FC56331D66A1}" xr6:coauthVersionLast="47" xr6:coauthVersionMax="47" xr10:uidLastSave="{00000000-0000-0000-0000-000000000000}"/>
  <bookViews>
    <workbookView xWindow="-110" yWindow="-110" windowWidth="22780" windowHeight="14660" tabRatio="775" xr2:uid="{00000000-000D-0000-FFFF-FFFF00000000}"/>
  </bookViews>
  <sheets>
    <sheet name="invulformulier" sheetId="21" r:id="rId1"/>
  </sheets>
  <definedNames>
    <definedName name="_xlnm.Print_Area" localSheetId="0">invulformulier!$B$1:$G$27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deklaagCIRCdrempel">#REF!</definedName>
    <definedName name="deklaagCIRCfactor">#REF!</definedName>
    <definedName name="deklaagCIRCkorting">#REF!</definedName>
    <definedName name="deklaagCIRCplafond">#REF!</definedName>
    <definedName name="deklaagGARdrempel">#REF!</definedName>
    <definedName name="deklaagGARkorting">#REF!</definedName>
    <definedName name="deklaagGARplafond">#REF!</definedName>
    <definedName name="deklaagMAXkorting">#REF!</definedName>
    <definedName name="deklaagMKIdrempel">#REF!</definedName>
    <definedName name="deklaagMKIfactor">#REF!</definedName>
    <definedName name="deklaagMKIkorting">#REF!</definedName>
    <definedName name="deklaagMKIplafond">#REF!</definedName>
    <definedName name="kortingGS">#REF!</definedName>
    <definedName name="kortingTOTAAL">#REF!</definedName>
    <definedName name="kortingVT">#REF!</definedName>
    <definedName name="kortingWT">#REF!</definedName>
    <definedName name="onderCIRCdrempel">#REF!</definedName>
    <definedName name="onderCIRCfactor">#REF!</definedName>
    <definedName name="onderCIRCkorting">#REF!</definedName>
    <definedName name="onderCIRCplafond">#REF!</definedName>
    <definedName name="onderGARdrempel">#REF!</definedName>
    <definedName name="onderGARkorting">#REF!</definedName>
    <definedName name="onderGARplafond">#REF!</definedName>
    <definedName name="onderMAXkorting">#REF!</definedName>
    <definedName name="onderMKIdrempel">#REF!</definedName>
    <definedName name="onderMKIfactor">#REF!</definedName>
    <definedName name="onderMKIkorting">#REF!</definedName>
    <definedName name="onderMKIplafond">#REF!</definedName>
    <definedName name="roodCIRCdrempel">#REF!</definedName>
    <definedName name="roodCIRCkorting">#REF!</definedName>
    <definedName name="roodCIRCplafond">#REF!</definedName>
    <definedName name="roodGARdrempel">#REF!</definedName>
    <definedName name="roodGARkorting">#REF!</definedName>
    <definedName name="roodGARplafond">#REF!</definedName>
    <definedName name="roodMKIdrempel">#REF!</definedName>
    <definedName name="roodMKIkorting">#REF!</definedName>
    <definedName name="roodMKIplafond">#REF!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ussenCIRCdrempel">#REF!</definedName>
    <definedName name="tussenCIRCfactor">#REF!</definedName>
    <definedName name="tussenCIRCkorting">#REF!</definedName>
    <definedName name="tussenCIRCplafond">#REF!</definedName>
    <definedName name="tussenGARdrempel">#REF!</definedName>
    <definedName name="tussenGARkorting">#REF!</definedName>
    <definedName name="tussenGARplafond">#REF!</definedName>
    <definedName name="tussenMAXkorting">#REF!</definedName>
    <definedName name="tussenMKIdrempel">#REF!</definedName>
    <definedName name="tussenMKIkorting">#REF!</definedName>
    <definedName name="tussenMKIplafo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2" i="21" l="1"/>
  <c r="E21" i="21"/>
  <c r="E20" i="21"/>
  <c r="E29" i="21"/>
  <c r="E64" i="21" l="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19" i="21"/>
  <c r="E18" i="21"/>
  <c r="E17" i="21"/>
  <c r="I65" i="21"/>
  <c r="H65" i="21"/>
  <c r="G65" i="21"/>
  <c r="F65" i="21"/>
  <c r="I44" i="21"/>
  <c r="H44" i="21"/>
  <c r="G44" i="21"/>
  <c r="I23" i="21"/>
  <c r="H23" i="21"/>
  <c r="G23" i="21"/>
  <c r="F44" i="21"/>
  <c r="E65" i="21" l="1"/>
  <c r="J66" i="21" s="1"/>
  <c r="E44" i="21"/>
  <c r="J45" i="21" s="1"/>
  <c r="F23" i="21" l="1"/>
  <c r="E23" i="21" l="1"/>
  <c r="J24" i="21" s="1"/>
  <c r="C11" i="21" s="1"/>
</calcChain>
</file>

<file path=xl/sharedStrings.xml><?xml version="1.0" encoding="utf-8"?>
<sst xmlns="http://schemas.openxmlformats.org/spreadsheetml/2006/main" count="117" uniqueCount="48">
  <si>
    <t xml:space="preserve">Inschrijver </t>
  </si>
  <si>
    <t>brandstof</t>
  </si>
  <si>
    <t>weegfactor</t>
  </si>
  <si>
    <t xml:space="preserve">waardering </t>
  </si>
  <si>
    <t>stroom</t>
  </si>
  <si>
    <t>waterstof</t>
  </si>
  <si>
    <t>stage V</t>
  </si>
  <si>
    <t>stage IV</t>
  </si>
  <si>
    <t>diesel / HVO(&lt;100)</t>
  </si>
  <si>
    <t xml:space="preserve">totaal </t>
  </si>
  <si>
    <t xml:space="preserve">behaald </t>
  </si>
  <si>
    <t xml:space="preserve">te behalen </t>
  </si>
  <si>
    <t>aandrijving</t>
  </si>
  <si>
    <t xml:space="preserve">elektromotor </t>
  </si>
  <si>
    <t>verbrandingsmotor</t>
  </si>
  <si>
    <t>groen gas (BNG/LBG)</t>
  </si>
  <si>
    <t>(plug-in hybride)</t>
  </si>
  <si>
    <t>aardgas (CNG/LNG)</t>
  </si>
  <si>
    <t>HVO(&lt;100)/GTL</t>
  </si>
  <si>
    <t>benzine/diesel</t>
  </si>
  <si>
    <t>(hybride)</t>
  </si>
  <si>
    <t xml:space="preserve">verbrandingsmotor </t>
  </si>
  <si>
    <t>VOERTUIGEN</t>
  </si>
  <si>
    <t>behaald</t>
  </si>
  <si>
    <t>te behalen</t>
  </si>
  <si>
    <t>Totale fictieve meerwaarde</t>
  </si>
  <si>
    <t>fictieve meerwaarde</t>
  </si>
  <si>
    <t>Instructie</t>
  </si>
  <si>
    <t>HVO 100 (biodiesel)</t>
  </si>
  <si>
    <t>motor</t>
  </si>
  <si>
    <t>kenteken</t>
  </si>
  <si>
    <t>merk</t>
  </si>
  <si>
    <t>omschrijving</t>
  </si>
  <si>
    <t>(zero-emissie)</t>
  </si>
  <si>
    <t>&amp; elektromotor</t>
  </si>
  <si>
    <t>projectduur</t>
  </si>
  <si>
    <t>Euro 6</t>
  </si>
  <si>
    <t>boorwagen asfaltboringen</t>
  </si>
  <si>
    <t>VOERTUIG EURO 6 om verdichting te meten</t>
  </si>
  <si>
    <t>VOERTUIG EURO 6 trekkend voertuig boorwagen asfaltboringen</t>
  </si>
  <si>
    <t>emissienorm</t>
  </si>
  <si>
    <t>voertuig verdichtingen</t>
  </si>
  <si>
    <t>trekkend voertuig boorwagen asfaltboringen</t>
  </si>
  <si>
    <t>raamcontract civieltechnische keuringen</t>
  </si>
  <si>
    <t xml:space="preserve">Invulformulier Zero-Emissie materieel </t>
  </si>
  <si>
    <t>Per jaar op 1 plaats een 1 invullen</t>
  </si>
  <si>
    <t>niet toegestaan</t>
  </si>
  <si>
    <t>2023 en 2024 stage IV daarna stage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</si>
</sst>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  <numFmt numFmtId="166" formatCode="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"/>
    </font>
    <font>
      <sz val="11"/>
      <color theme="0" tint="-0.249977111117893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0" tint="-0.3499862666707357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3">
    <xf numFmtId="0" fontId="0" fillId="0" borderId="0" xfId="0"/>
    <xf numFmtId="0" fontId="9" fillId="0" borderId="0" xfId="0" applyFont="1" applyProtection="1"/>
    <xf numFmtId="0" fontId="10" fillId="0" borderId="0" xfId="0" applyFont="1" applyProtection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0" fontId="5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horizontal="left"/>
    </xf>
    <xf numFmtId="0" fontId="11" fillId="0" borderId="0" xfId="0" applyFont="1" applyProtection="1"/>
    <xf numFmtId="0" fontId="0" fillId="0" borderId="0" xfId="0" applyProtection="1"/>
    <xf numFmtId="0" fontId="0" fillId="0" borderId="0" xfId="0" applyBorder="1" applyProtection="1"/>
    <xf numFmtId="0" fontId="6" fillId="0" borderId="0" xfId="0" applyFont="1" applyAlignment="1" applyProtection="1">
      <alignment horizontal="center"/>
    </xf>
    <xf numFmtId="0" fontId="7" fillId="0" borderId="0" xfId="0" applyFont="1" applyProtection="1"/>
    <xf numFmtId="0" fontId="2" fillId="2" borderId="1" xfId="0" applyFont="1" applyFill="1" applyBorder="1" applyAlignment="1" applyProtection="1">
      <alignment vertical="center" wrapText="1"/>
    </xf>
    <xf numFmtId="165" fontId="12" fillId="0" borderId="0" xfId="1" applyNumberFormat="1" applyFont="1" applyBorder="1" applyAlignment="1" applyProtection="1">
      <alignment horizontal="center" vertical="center"/>
    </xf>
    <xf numFmtId="1" fontId="5" fillId="0" borderId="9" xfId="1" applyNumberFormat="1" applyFont="1" applyBorder="1" applyAlignment="1" applyProtection="1">
      <alignment horizontal="center"/>
    </xf>
    <xf numFmtId="1" fontId="3" fillId="0" borderId="10" xfId="1" applyNumberFormat="1" applyFont="1" applyBorder="1" applyAlignment="1" applyProtection="1">
      <alignment horizontal="center"/>
    </xf>
    <xf numFmtId="1" fontId="3" fillId="0" borderId="16" xfId="1" applyNumberFormat="1" applyFont="1" applyBorder="1" applyAlignment="1" applyProtection="1">
      <alignment horizontal="center"/>
    </xf>
    <xf numFmtId="0" fontId="2" fillId="2" borderId="19" xfId="0" applyFont="1" applyFill="1" applyBorder="1" applyAlignment="1" applyProtection="1">
      <alignment vertical="center" wrapText="1"/>
    </xf>
    <xf numFmtId="0" fontId="2" fillId="2" borderId="22" xfId="0" applyFont="1" applyFill="1" applyBorder="1" applyAlignment="1" applyProtection="1">
      <alignment vertical="center" wrapText="1"/>
    </xf>
    <xf numFmtId="0" fontId="5" fillId="0" borderId="7" xfId="0" applyFont="1" applyBorder="1" applyAlignment="1" applyProtection="1">
      <alignment wrapText="1"/>
    </xf>
    <xf numFmtId="0" fontId="5" fillId="0" borderId="24" xfId="0" applyFont="1" applyBorder="1" applyAlignment="1" applyProtection="1">
      <alignment wrapText="1"/>
    </xf>
    <xf numFmtId="0" fontId="5" fillId="0" borderId="18" xfId="0" applyFont="1" applyBorder="1" applyAlignment="1" applyProtection="1">
      <alignment wrapText="1"/>
    </xf>
    <xf numFmtId="0" fontId="5" fillId="0" borderId="25" xfId="0" applyFont="1" applyBorder="1" applyAlignment="1" applyProtection="1">
      <alignment wrapText="1"/>
    </xf>
    <xf numFmtId="0" fontId="5" fillId="0" borderId="11" xfId="0" applyFont="1" applyBorder="1" applyAlignment="1" applyProtection="1">
      <alignment wrapText="1"/>
    </xf>
    <xf numFmtId="165" fontId="5" fillId="0" borderId="0" xfId="0" applyNumberFormat="1" applyFont="1" applyProtection="1"/>
    <xf numFmtId="0" fontId="5" fillId="0" borderId="16" xfId="0" applyFont="1" applyBorder="1" applyAlignment="1" applyProtection="1">
      <alignment wrapText="1"/>
    </xf>
    <xf numFmtId="0" fontId="13" fillId="0" borderId="10" xfId="0" applyFont="1" applyBorder="1" applyProtection="1"/>
    <xf numFmtId="0" fontId="13" fillId="0" borderId="27" xfId="0" applyFont="1" applyBorder="1" applyProtection="1"/>
    <xf numFmtId="0" fontId="13" fillId="0" borderId="0" xfId="0" applyFont="1" applyProtection="1"/>
    <xf numFmtId="0" fontId="13" fillId="0" borderId="11" xfId="0" applyFont="1" applyBorder="1" applyProtection="1"/>
    <xf numFmtId="0" fontId="4" fillId="0" borderId="28" xfId="0" applyFont="1" applyBorder="1" applyProtection="1"/>
    <xf numFmtId="0" fontId="13" fillId="0" borderId="15" xfId="0" applyFont="1" applyBorder="1" applyAlignment="1" applyProtection="1"/>
    <xf numFmtId="0" fontId="4" fillId="0" borderId="29" xfId="0" applyFont="1" applyBorder="1" applyProtection="1"/>
    <xf numFmtId="0" fontId="13" fillId="0" borderId="30" xfId="0" applyFont="1" applyBorder="1" applyAlignment="1" applyProtection="1"/>
    <xf numFmtId="0" fontId="5" fillId="0" borderId="1" xfId="0" applyFont="1" applyBorder="1" applyAlignment="1" applyProtection="1">
      <alignment wrapText="1"/>
    </xf>
    <xf numFmtId="0" fontId="15" fillId="0" borderId="0" xfId="0" applyFont="1" applyProtection="1"/>
    <xf numFmtId="0" fontId="13" fillId="0" borderId="26" xfId="0" applyFont="1" applyBorder="1" applyProtection="1"/>
    <xf numFmtId="165" fontId="10" fillId="0" borderId="0" xfId="1" applyNumberFormat="1" applyFont="1" applyFill="1" applyBorder="1" applyAlignment="1" applyProtection="1">
      <alignment horizontal="center" vertical="center"/>
    </xf>
    <xf numFmtId="165" fontId="12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Fill="1" applyProtection="1"/>
    <xf numFmtId="0" fontId="5" fillId="0" borderId="0" xfId="0" applyFont="1" applyFill="1" applyAlignment="1" applyProtection="1">
      <alignment vertical="top" wrapText="1"/>
    </xf>
    <xf numFmtId="0" fontId="5" fillId="0" borderId="0" xfId="0" applyFont="1" applyFill="1" applyAlignment="1" applyProtection="1">
      <alignment horizontal="center"/>
    </xf>
    <xf numFmtId="0" fontId="2" fillId="2" borderId="1" xfId="0" applyFont="1" applyFill="1" applyBorder="1" applyAlignment="1" applyProtection="1">
      <alignment vertical="top" wrapText="1"/>
    </xf>
    <xf numFmtId="0" fontId="2" fillId="2" borderId="3" xfId="0" applyFont="1" applyFill="1" applyBorder="1" applyAlignment="1" applyProtection="1">
      <alignment vertical="top" wrapText="1"/>
    </xf>
    <xf numFmtId="0" fontId="2" fillId="0" borderId="0" xfId="0" applyFont="1" applyFill="1" applyBorder="1" applyAlignment="1" applyProtection="1">
      <alignment vertical="top" wrapText="1"/>
    </xf>
    <xf numFmtId="165" fontId="12" fillId="0" borderId="0" xfId="1" applyNumberFormat="1" applyFont="1" applyFill="1" applyBorder="1" applyAlignment="1" applyProtection="1">
      <alignment vertical="center"/>
    </xf>
    <xf numFmtId="0" fontId="0" fillId="0" borderId="0" xfId="0" applyFill="1" applyProtection="1"/>
    <xf numFmtId="0" fontId="8" fillId="3" borderId="19" xfId="0" applyFont="1" applyFill="1" applyBorder="1" applyAlignment="1" applyProtection="1">
      <alignment horizontal="left" vertical="center"/>
    </xf>
    <xf numFmtId="0" fontId="8" fillId="3" borderId="20" xfId="0" applyFont="1" applyFill="1" applyBorder="1" applyAlignment="1" applyProtection="1">
      <alignment horizontal="left" vertical="center"/>
    </xf>
    <xf numFmtId="0" fontId="8" fillId="3" borderId="21" xfId="0" applyFont="1" applyFill="1" applyBorder="1" applyAlignment="1" applyProtection="1">
      <alignment horizontal="left" vertical="center"/>
    </xf>
    <xf numFmtId="0" fontId="2" fillId="2" borderId="20" xfId="0" applyFont="1" applyFill="1" applyBorder="1" applyAlignment="1" applyProtection="1">
      <alignment vertical="center"/>
    </xf>
    <xf numFmtId="1" fontId="5" fillId="0" borderId="35" xfId="0" applyNumberFormat="1" applyFont="1" applyBorder="1" applyAlignment="1" applyProtection="1">
      <alignment horizontal="center"/>
    </xf>
    <xf numFmtId="1" fontId="5" fillId="0" borderId="28" xfId="0" applyNumberFormat="1" applyFont="1" applyBorder="1" applyAlignment="1" applyProtection="1">
      <alignment horizontal="center"/>
    </xf>
    <xf numFmtId="1" fontId="5" fillId="0" borderId="37" xfId="0" applyNumberFormat="1" applyFont="1" applyBorder="1" applyAlignment="1" applyProtection="1">
      <alignment horizontal="center"/>
    </xf>
    <xf numFmtId="0" fontId="13" fillId="0" borderId="27" xfId="0" applyFont="1" applyBorder="1" applyAlignment="1" applyProtection="1">
      <alignment horizontal="right"/>
    </xf>
    <xf numFmtId="0" fontId="13" fillId="0" borderId="28" xfId="0" applyFont="1" applyBorder="1" applyAlignment="1" applyProtection="1">
      <alignment horizontal="right"/>
    </xf>
    <xf numFmtId="0" fontId="14" fillId="0" borderId="29" xfId="0" applyFont="1" applyBorder="1" applyAlignment="1" applyProtection="1">
      <alignment horizontal="right"/>
    </xf>
    <xf numFmtId="0" fontId="2" fillId="2" borderId="21" xfId="0" applyFont="1" applyFill="1" applyBorder="1" applyAlignment="1" applyProtection="1">
      <alignment horizontal="left" wrapText="1"/>
    </xf>
    <xf numFmtId="0" fontId="5" fillId="0" borderId="23" xfId="0" applyFont="1" applyBorder="1" applyAlignment="1" applyProtection="1"/>
    <xf numFmtId="1" fontId="5" fillId="0" borderId="47" xfId="2" applyNumberFormat="1" applyFont="1" applyBorder="1" applyAlignment="1" applyProtection="1">
      <alignment horizontal="center"/>
    </xf>
    <xf numFmtId="0" fontId="17" fillId="0" borderId="0" xfId="0" applyFont="1" applyProtection="1"/>
    <xf numFmtId="49" fontId="5" fillId="0" borderId="0" xfId="0" applyNumberFormat="1" applyFont="1" applyFill="1" applyBorder="1" applyAlignment="1" applyProtection="1">
      <alignment horizontal="left"/>
    </xf>
    <xf numFmtId="1" fontId="5" fillId="4" borderId="40" xfId="2" applyNumberFormat="1" applyFont="1" applyFill="1" applyBorder="1" applyAlignment="1" applyProtection="1">
      <alignment horizontal="center"/>
      <protection locked="0"/>
    </xf>
    <xf numFmtId="1" fontId="5" fillId="4" borderId="41" xfId="2" applyNumberFormat="1" applyFont="1" applyFill="1" applyBorder="1" applyAlignment="1" applyProtection="1">
      <alignment horizontal="center"/>
      <protection locked="0"/>
    </xf>
    <xf numFmtId="1" fontId="5" fillId="4" borderId="42" xfId="2" applyNumberFormat="1" applyFont="1" applyFill="1" applyBorder="1" applyAlignment="1" applyProtection="1">
      <alignment horizontal="center"/>
      <protection locked="0"/>
    </xf>
    <xf numFmtId="1" fontId="5" fillId="4" borderId="43" xfId="2" applyNumberFormat="1" applyFont="1" applyFill="1" applyBorder="1" applyAlignment="1" applyProtection="1">
      <alignment horizontal="center"/>
      <protection locked="0"/>
    </xf>
    <xf numFmtId="1" fontId="5" fillId="4" borderId="44" xfId="2" applyNumberFormat="1" applyFont="1" applyFill="1" applyBorder="1" applyAlignment="1" applyProtection="1">
      <alignment horizontal="center"/>
      <protection locked="0"/>
    </xf>
    <xf numFmtId="1" fontId="5" fillId="4" borderId="45" xfId="2" applyNumberFormat="1" applyFont="1" applyFill="1" applyBorder="1" applyAlignment="1" applyProtection="1">
      <alignment horizontal="center"/>
      <protection locked="0"/>
    </xf>
    <xf numFmtId="1" fontId="5" fillId="4" borderId="46" xfId="2" applyNumberFormat="1" applyFont="1" applyFill="1" applyBorder="1" applyAlignment="1" applyProtection="1">
      <alignment horizontal="center"/>
      <protection locked="0"/>
    </xf>
    <xf numFmtId="0" fontId="17" fillId="0" borderId="0" xfId="0" applyFont="1" applyFill="1" applyProtection="1"/>
    <xf numFmtId="0" fontId="0" fillId="0" borderId="0" xfId="0" applyFill="1" applyAlignment="1" applyProtection="1">
      <alignment vertical="top"/>
    </xf>
    <xf numFmtId="1" fontId="18" fillId="4" borderId="48" xfId="1" applyNumberFormat="1" applyFont="1" applyFill="1" applyBorder="1" applyAlignment="1" applyProtection="1">
      <alignment horizontal="left" vertical="top"/>
    </xf>
    <xf numFmtId="1" fontId="18" fillId="4" borderId="14" xfId="1" applyNumberFormat="1" applyFont="1" applyFill="1" applyBorder="1" applyAlignment="1" applyProtection="1">
      <alignment horizontal="left" vertical="top"/>
    </xf>
    <xf numFmtId="0" fontId="8" fillId="3" borderId="20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vertical="center" wrapText="1"/>
    </xf>
    <xf numFmtId="0" fontId="18" fillId="4" borderId="48" xfId="0" applyFont="1" applyFill="1" applyBorder="1" applyAlignment="1">
      <alignment horizontal="left" vertical="top" wrapText="1"/>
    </xf>
    <xf numFmtId="0" fontId="18" fillId="4" borderId="13" xfId="0" applyFont="1" applyFill="1" applyBorder="1" applyAlignment="1">
      <alignment horizontal="left" vertical="top" wrapText="1"/>
    </xf>
    <xf numFmtId="0" fontId="18" fillId="4" borderId="14" xfId="0" applyFont="1" applyFill="1" applyBorder="1" applyAlignment="1">
      <alignment horizontal="left" vertical="top" wrapText="1"/>
    </xf>
    <xf numFmtId="1" fontId="18" fillId="4" borderId="48" xfId="0" applyNumberFormat="1" applyFont="1" applyFill="1" applyBorder="1" applyAlignment="1">
      <alignment horizontal="left" vertical="top"/>
    </xf>
    <xf numFmtId="1" fontId="18" fillId="4" borderId="14" xfId="0" applyNumberFormat="1" applyFont="1" applyFill="1" applyBorder="1" applyAlignment="1">
      <alignment horizontal="left" vertical="top"/>
    </xf>
    <xf numFmtId="0" fontId="8" fillId="3" borderId="19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2" xfId="0" applyFont="1" applyBorder="1"/>
    <xf numFmtId="0" fontId="5" fillId="0" borderId="24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23" xfId="0" applyFont="1" applyBorder="1"/>
    <xf numFmtId="0" fontId="5" fillId="0" borderId="31" xfId="0" applyFont="1" applyBorder="1" applyAlignment="1">
      <alignment wrapText="1"/>
    </xf>
    <xf numFmtId="0" fontId="5" fillId="0" borderId="14" xfId="0" applyFont="1" applyBorder="1" applyAlignment="1">
      <alignment wrapText="1"/>
    </xf>
    <xf numFmtId="1" fontId="5" fillId="0" borderId="34" xfId="0" applyNumberFormat="1" applyFont="1" applyBorder="1" applyAlignment="1">
      <alignment horizontal="center"/>
    </xf>
    <xf numFmtId="0" fontId="5" fillId="0" borderId="32" xfId="0" applyFont="1" applyBorder="1" applyAlignment="1">
      <alignment vertical="top" wrapText="1"/>
    </xf>
    <xf numFmtId="0" fontId="5" fillId="0" borderId="8" xfId="0" applyFont="1" applyBorder="1" applyAlignment="1">
      <alignment wrapText="1"/>
    </xf>
    <xf numFmtId="166" fontId="5" fillId="0" borderId="35" xfId="0" applyNumberFormat="1" applyFont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3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1" fontId="5" fillId="0" borderId="36" xfId="0" applyNumberFormat="1" applyFont="1" applyBorder="1" applyAlignment="1">
      <alignment horizontal="center"/>
    </xf>
    <xf numFmtId="0" fontId="5" fillId="0" borderId="17" xfId="0" applyFont="1" applyBorder="1" applyAlignment="1">
      <alignment wrapText="1"/>
    </xf>
    <xf numFmtId="1" fontId="5" fillId="0" borderId="37" xfId="0" applyNumberFormat="1" applyFont="1" applyBorder="1" applyAlignment="1">
      <alignment horizontal="center"/>
    </xf>
    <xf numFmtId="0" fontId="13" fillId="0" borderId="24" xfId="0" applyFont="1" applyBorder="1" applyAlignment="1">
      <alignment wrapText="1"/>
    </xf>
    <xf numFmtId="1" fontId="5" fillId="0" borderId="38" xfId="0" applyNumberFormat="1" applyFont="1" applyBorder="1" applyAlignment="1">
      <alignment horizontal="center"/>
    </xf>
    <xf numFmtId="0" fontId="13" fillId="0" borderId="10" xfId="0" applyFont="1" applyBorder="1"/>
    <xf numFmtId="0" fontId="13" fillId="0" borderId="27" xfId="0" applyFont="1" applyBorder="1"/>
    <xf numFmtId="0" fontId="13" fillId="0" borderId="27" xfId="0" applyFont="1" applyBorder="1" applyAlignment="1">
      <alignment horizontal="right"/>
    </xf>
    <xf numFmtId="0" fontId="13" fillId="0" borderId="11" xfId="0" applyFont="1" applyBorder="1"/>
    <xf numFmtId="0" fontId="5" fillId="0" borderId="28" xfId="0" applyFont="1" applyBorder="1"/>
    <xf numFmtId="0" fontId="13" fillId="0" borderId="28" xfId="0" applyFont="1" applyBorder="1" applyAlignment="1">
      <alignment horizontal="right"/>
    </xf>
    <xf numFmtId="0" fontId="13" fillId="0" borderId="15" xfId="0" applyFont="1" applyBorder="1"/>
    <xf numFmtId="0" fontId="13" fillId="0" borderId="26" xfId="0" applyFont="1" applyBorder="1"/>
    <xf numFmtId="0" fontId="4" fillId="0" borderId="29" xfId="0" applyFont="1" applyBorder="1"/>
    <xf numFmtId="0" fontId="14" fillId="0" borderId="29" xfId="0" applyFont="1" applyBorder="1" applyAlignment="1">
      <alignment horizontal="right"/>
    </xf>
    <xf numFmtId="0" fontId="13" fillId="0" borderId="30" xfId="0" applyFont="1" applyBorder="1"/>
    <xf numFmtId="0" fontId="8" fillId="2" borderId="49" xfId="0" applyFont="1" applyFill="1" applyBorder="1" applyAlignment="1">
      <alignment vertical="center" wrapText="1"/>
    </xf>
    <xf numFmtId="0" fontId="2" fillId="2" borderId="39" xfId="0" applyFont="1" applyFill="1" applyBorder="1" applyAlignment="1" applyProtection="1">
      <alignment horizontal="center" vertical="center" wrapText="1"/>
    </xf>
    <xf numFmtId="1" fontId="18" fillId="4" borderId="14" xfId="0" applyNumberFormat="1" applyFont="1" applyFill="1" applyBorder="1" applyAlignment="1">
      <alignment horizontal="left" vertical="top" wrapText="1"/>
    </xf>
    <xf numFmtId="164" fontId="5" fillId="0" borderId="43" xfId="1" applyFont="1" applyBorder="1" applyAlignment="1" applyProtection="1">
      <alignment horizontal="right"/>
    </xf>
    <xf numFmtId="164" fontId="10" fillId="0" borderId="23" xfId="1" applyFont="1" applyBorder="1" applyAlignment="1" applyProtection="1">
      <alignment horizontal="right"/>
    </xf>
    <xf numFmtId="164" fontId="14" fillId="0" borderId="46" xfId="1" applyFont="1" applyBorder="1" applyAlignment="1" applyProtection="1">
      <alignment horizontal="right"/>
    </xf>
    <xf numFmtId="164" fontId="16" fillId="0" borderId="4" xfId="1" applyFont="1" applyBorder="1" applyAlignment="1" applyProtection="1">
      <alignment horizontal="right"/>
    </xf>
    <xf numFmtId="164" fontId="10" fillId="0" borderId="2" xfId="1" applyFont="1" applyBorder="1" applyAlignment="1" applyProtection="1">
      <alignment vertical="center"/>
    </xf>
    <xf numFmtId="1" fontId="5" fillId="0" borderId="41" xfId="0" applyNumberFormat="1" applyFont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0" fillId="0" borderId="52" xfId="0" applyBorder="1" applyAlignment="1">
      <alignment horizontal="center"/>
    </xf>
    <xf numFmtId="1" fontId="5" fillId="0" borderId="40" xfId="0" applyNumberFormat="1" applyFont="1" applyBorder="1" applyAlignment="1">
      <alignment horizontal="center" vertical="center"/>
    </xf>
    <xf numFmtId="1" fontId="5" fillId="0" borderId="51" xfId="0" applyNumberFormat="1" applyFont="1" applyBorder="1" applyAlignment="1">
      <alignment horizontal="center" vertical="center"/>
    </xf>
    <xf numFmtId="0" fontId="8" fillId="3" borderId="19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166" fontId="5" fillId="0" borderId="41" xfId="0" applyNumberFormat="1" applyFont="1" applyBorder="1" applyAlignment="1">
      <alignment horizontal="center" vertical="center"/>
    </xf>
    <xf numFmtId="166" fontId="5" fillId="0" borderId="45" xfId="0" applyNumberFormat="1" applyFont="1" applyBorder="1" applyAlignment="1">
      <alignment horizontal="center" vertical="center"/>
    </xf>
    <xf numFmtId="1" fontId="5" fillId="0" borderId="40" xfId="0" applyNumberFormat="1" applyFont="1" applyBorder="1" applyAlignment="1" applyProtection="1">
      <alignment horizontal="center" vertical="center"/>
    </xf>
    <xf numFmtId="1" fontId="5" fillId="0" borderId="51" xfId="0" applyNumberFormat="1" applyFont="1" applyBorder="1" applyAlignment="1" applyProtection="1">
      <alignment horizontal="center" vertical="center"/>
    </xf>
    <xf numFmtId="0" fontId="0" fillId="4" borderId="0" xfId="0" applyFill="1" applyAlignment="1" applyProtection="1">
      <alignment horizontal="left" vertical="top"/>
    </xf>
    <xf numFmtId="49" fontId="5" fillId="4" borderId="0" xfId="0" applyNumberFormat="1" applyFont="1" applyFill="1" applyBorder="1" applyAlignment="1" applyProtection="1">
      <alignment horizontal="left"/>
      <protection locked="0"/>
    </xf>
    <xf numFmtId="0" fontId="5" fillId="0" borderId="50" xfId="0" applyFont="1" applyBorder="1" applyAlignment="1" applyProtection="1">
      <alignment horizontal="left" vertical="center" wrapText="1"/>
    </xf>
    <xf numFmtId="0" fontId="5" fillId="0" borderId="18" xfId="0" applyFont="1" applyBorder="1" applyAlignment="1" applyProtection="1">
      <alignment horizontal="left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356200</xdr:colOff>
      <xdr:row>0</xdr:row>
      <xdr:rowOff>73584</xdr:rowOff>
    </xdr:from>
    <xdr:to>
      <xdr:col>6</xdr:col>
      <xdr:colOff>1066007</xdr:colOff>
      <xdr:row>3</xdr:row>
      <xdr:rowOff>131781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E938687-9201-427E-84F8-FBE455CF5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922" y="73584"/>
          <a:ext cx="1975339" cy="6344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52D-C760-4A8C-A509-54E81BF5865F}">
  <sheetPr>
    <pageSetUpPr fitToPage="1"/>
  </sheetPr>
  <dimension ref="B1:AB74"/>
  <sheetViews>
    <sheetView showGridLines="0" tabSelected="1" topLeftCell="A36" zoomScale="81" zoomScaleNormal="85" workbookViewId="0">
      <selection activeCell="L61" sqref="L61"/>
    </sheetView>
  </sheetViews>
  <sheetFormatPr defaultColWidth="9.1796875" defaultRowHeight="14.5"/>
  <cols>
    <col min="1" max="1" width="1.26953125" style="8" customWidth="1"/>
    <col min="2" max="2" width="29.453125" style="8" customWidth="1"/>
    <col min="3" max="3" width="21.453125" style="10" customWidth="1"/>
    <col min="4" max="4" width="14" style="8" customWidth="1"/>
    <col min="5" max="6" width="17.81640625" style="8" customWidth="1"/>
    <col min="7" max="7" width="16" style="8" customWidth="1"/>
    <col min="8" max="10" width="16" style="11" customWidth="1"/>
    <col min="11" max="11" width="16.453125" style="8" bestFit="1" customWidth="1"/>
    <col min="12" max="12" width="13.7265625" style="8" bestFit="1" customWidth="1"/>
    <col min="13" max="13" width="21.26953125" style="8" customWidth="1"/>
    <col min="14" max="27" width="11.54296875" style="8" customWidth="1"/>
    <col min="28" max="28" width="11.54296875" style="9" customWidth="1"/>
    <col min="29" max="31" width="11.54296875" style="8" customWidth="1"/>
    <col min="32" max="32" width="9.1796875" style="8" customWidth="1"/>
    <col min="33" max="33" width="10.81640625" style="8" customWidth="1"/>
    <col min="34" max="34" width="14.453125" style="8" customWidth="1"/>
    <col min="35" max="35" width="9.1796875" style="8" customWidth="1"/>
    <col min="36" max="36" width="13.26953125" style="8" customWidth="1"/>
    <col min="37" max="16384" width="9.1796875" style="8"/>
  </cols>
  <sheetData>
    <row r="1" spans="2:14" s="1" customFormat="1" ht="18.5">
      <c r="B1" s="35" t="s">
        <v>43</v>
      </c>
    </row>
    <row r="2" spans="2:14" s="3" customFormat="1" ht="18.5">
      <c r="B2" s="2" t="s">
        <v>44</v>
      </c>
      <c r="G2" s="4"/>
      <c r="H2" s="4"/>
      <c r="J2" s="4"/>
      <c r="K2" s="4"/>
      <c r="M2" s="4"/>
      <c r="N2" s="4"/>
    </row>
    <row r="3" spans="2:14" s="3" customFormat="1" ht="8.5" customHeight="1">
      <c r="B3" s="2"/>
      <c r="G3" s="4"/>
      <c r="H3" s="4"/>
      <c r="J3" s="4"/>
      <c r="K3" s="4"/>
      <c r="M3" s="4"/>
      <c r="N3" s="4"/>
    </row>
    <row r="4" spans="2:14" s="3" customFormat="1" ht="15.5">
      <c r="B4" s="60" t="s">
        <v>27</v>
      </c>
      <c r="C4" s="8"/>
      <c r="G4" s="4"/>
      <c r="H4" s="4"/>
      <c r="J4" s="4"/>
      <c r="K4" s="4"/>
      <c r="M4" s="4"/>
      <c r="N4" s="4"/>
    </row>
    <row r="5" spans="2:14" s="3" customFormat="1">
      <c r="B5" s="139" t="s">
        <v>45</v>
      </c>
      <c r="C5" s="139"/>
      <c r="G5" s="4"/>
      <c r="H5" s="4"/>
      <c r="J5" s="4"/>
      <c r="K5" s="4"/>
      <c r="M5" s="4"/>
      <c r="N5" s="4"/>
    </row>
    <row r="6" spans="2:14" s="3" customFormat="1" ht="6" customHeight="1">
      <c r="C6" s="7"/>
      <c r="G6" s="37"/>
      <c r="K6" s="5"/>
      <c r="M6" s="4"/>
      <c r="N6" s="4"/>
    </row>
    <row r="7" spans="2:14" s="3" customFormat="1" ht="18.5">
      <c r="B7" s="60" t="s">
        <v>0</v>
      </c>
      <c r="G7" s="38"/>
      <c r="K7" s="5"/>
      <c r="M7" s="4"/>
      <c r="N7" s="4"/>
    </row>
    <row r="8" spans="2:14" s="3" customFormat="1" ht="18.5">
      <c r="B8" s="140"/>
      <c r="C8" s="140"/>
      <c r="G8" s="38"/>
      <c r="K8" s="5"/>
      <c r="M8" s="4"/>
      <c r="N8" s="4"/>
    </row>
    <row r="9" spans="2:14" s="39" customFormat="1" ht="7.5" customHeight="1">
      <c r="B9" s="61"/>
      <c r="C9" s="61"/>
      <c r="D9" s="61"/>
      <c r="E9" s="61"/>
      <c r="F9" s="61"/>
      <c r="G9" s="38"/>
      <c r="K9" s="40"/>
      <c r="M9" s="41"/>
      <c r="N9" s="41"/>
    </row>
    <row r="10" spans="2:14" s="3" customFormat="1" ht="19" thickBot="1">
      <c r="B10" s="60" t="s">
        <v>25</v>
      </c>
      <c r="C10" s="8"/>
      <c r="D10" s="8"/>
      <c r="E10" s="8"/>
      <c r="F10" s="8"/>
      <c r="G10" s="38"/>
      <c r="K10" s="5"/>
      <c r="M10" s="4"/>
      <c r="N10" s="4"/>
    </row>
    <row r="11" spans="2:14" s="3" customFormat="1" ht="19" thickBot="1">
      <c r="B11" s="42" t="s">
        <v>23</v>
      </c>
      <c r="C11" s="126">
        <f>J24+J45+J66</f>
        <v>37500</v>
      </c>
      <c r="D11" s="8"/>
      <c r="E11" s="69"/>
      <c r="F11" s="8"/>
      <c r="G11" s="38"/>
      <c r="K11" s="5"/>
      <c r="M11" s="4"/>
      <c r="N11" s="4"/>
    </row>
    <row r="12" spans="2:14" s="3" customFormat="1" ht="19" thickBot="1">
      <c r="B12" s="43" t="s">
        <v>24</v>
      </c>
      <c r="C12" s="126">
        <v>60000</v>
      </c>
      <c r="D12" s="8"/>
      <c r="E12" s="70">
        <v>40</v>
      </c>
      <c r="F12" s="46"/>
      <c r="G12" s="38"/>
      <c r="K12" s="5"/>
      <c r="M12" s="4"/>
      <c r="N12" s="4"/>
    </row>
    <row r="13" spans="2:14" s="39" customFormat="1" ht="18.5">
      <c r="B13" s="44"/>
      <c r="C13" s="45"/>
      <c r="D13" s="46"/>
      <c r="E13" s="46"/>
      <c r="F13" s="46"/>
      <c r="G13" s="38"/>
      <c r="K13" s="40"/>
      <c r="M13" s="41"/>
      <c r="N13" s="41"/>
    </row>
    <row r="14" spans="2:14" s="3" customFormat="1" ht="15" customHeight="1" thickBot="1">
      <c r="B14" s="8"/>
      <c r="C14" s="13"/>
      <c r="D14" s="13"/>
      <c r="E14" s="13"/>
      <c r="F14" s="13"/>
      <c r="G14" s="13"/>
      <c r="H14" s="13"/>
      <c r="I14" s="13"/>
      <c r="J14" s="13"/>
      <c r="K14" s="5"/>
      <c r="M14" s="4"/>
      <c r="N14" s="4"/>
    </row>
    <row r="15" spans="2:14" s="3" customFormat="1" ht="42.75" customHeight="1" thickBot="1">
      <c r="B15" s="47" t="s">
        <v>37</v>
      </c>
      <c r="C15" s="48"/>
      <c r="D15" s="48"/>
      <c r="E15" s="128" t="s">
        <v>35</v>
      </c>
      <c r="F15" s="129"/>
      <c r="G15" s="129"/>
      <c r="H15" s="129"/>
      <c r="I15" s="129"/>
      <c r="J15" s="49"/>
    </row>
    <row r="16" spans="2:14" s="6" customFormat="1" ht="29.5" thickBot="1">
      <c r="B16" s="17" t="s">
        <v>29</v>
      </c>
      <c r="C16" s="18" t="s">
        <v>1</v>
      </c>
      <c r="D16" s="50" t="s">
        <v>2</v>
      </c>
      <c r="E16" s="12" t="s">
        <v>3</v>
      </c>
      <c r="F16" s="120">
        <v>2023</v>
      </c>
      <c r="G16" s="120">
        <v>2024</v>
      </c>
      <c r="H16" s="120">
        <v>2025</v>
      </c>
      <c r="I16" s="120">
        <v>2026</v>
      </c>
      <c r="J16" s="57" t="s">
        <v>26</v>
      </c>
    </row>
    <row r="17" spans="2:10" s="3" customFormat="1" ht="15.65" customHeight="1" thickBot="1">
      <c r="B17" s="34" t="s">
        <v>13</v>
      </c>
      <c r="C17" s="19" t="s">
        <v>4</v>
      </c>
      <c r="D17" s="137">
        <v>10</v>
      </c>
      <c r="E17" s="14">
        <f>(D17*F17+D17*G17+D17*H17+D17*I17)</f>
        <v>0</v>
      </c>
      <c r="F17" s="62"/>
      <c r="G17" s="62"/>
      <c r="H17" s="62"/>
      <c r="I17" s="62"/>
      <c r="J17" s="58"/>
    </row>
    <row r="18" spans="2:10" s="3" customFormat="1" ht="15" thickBot="1">
      <c r="B18" s="20" t="s">
        <v>33</v>
      </c>
      <c r="C18" s="21" t="s">
        <v>5</v>
      </c>
      <c r="D18" s="138"/>
      <c r="E18" s="14">
        <f t="shared" ref="E18:E22" si="0">(D18*F18+D18*G18+D18*H18+D18*I18)</f>
        <v>0</v>
      </c>
      <c r="F18" s="63"/>
      <c r="G18" s="63"/>
      <c r="H18" s="63"/>
      <c r="I18" s="63"/>
      <c r="J18" s="58"/>
    </row>
    <row r="19" spans="2:10" s="3" customFormat="1" ht="15" thickBot="1">
      <c r="B19" s="22" t="s">
        <v>6</v>
      </c>
      <c r="C19" s="141" t="s">
        <v>28</v>
      </c>
      <c r="D19" s="51">
        <v>6</v>
      </c>
      <c r="E19" s="14">
        <f t="shared" si="0"/>
        <v>18</v>
      </c>
      <c r="F19" s="64"/>
      <c r="G19" s="64">
        <v>1</v>
      </c>
      <c r="H19" s="64">
        <v>1</v>
      </c>
      <c r="I19" s="64">
        <v>1</v>
      </c>
      <c r="J19" s="58"/>
    </row>
    <row r="20" spans="2:10" s="3" customFormat="1" ht="15" thickBot="1">
      <c r="B20" s="23" t="s">
        <v>7</v>
      </c>
      <c r="C20" s="142"/>
      <c r="D20" s="52">
        <v>4</v>
      </c>
      <c r="E20" s="14">
        <f>(D20*F20+D20*G20)</f>
        <v>0</v>
      </c>
      <c r="F20" s="65"/>
      <c r="G20" s="65"/>
      <c r="H20" s="65" t="s">
        <v>46</v>
      </c>
      <c r="I20" s="65" t="s">
        <v>46</v>
      </c>
      <c r="J20" s="58"/>
    </row>
    <row r="21" spans="2:10" s="3" customFormat="1" ht="15" customHeight="1" thickBot="1">
      <c r="B21" s="25" t="s">
        <v>6</v>
      </c>
      <c r="C21" s="141" t="s">
        <v>8</v>
      </c>
      <c r="D21" s="53">
        <v>0</v>
      </c>
      <c r="E21" s="14">
        <f t="shared" ref="E21:E22" si="1">(D21*F21+D21*G21)</f>
        <v>0</v>
      </c>
      <c r="F21" s="67">
        <v>1</v>
      </c>
      <c r="G21" s="67"/>
      <c r="H21" s="65" t="s">
        <v>46</v>
      </c>
      <c r="I21" s="65" t="s">
        <v>46</v>
      </c>
      <c r="J21" s="58"/>
    </row>
    <row r="22" spans="2:10" s="3" customFormat="1" ht="15" customHeight="1" thickBot="1">
      <c r="B22" s="23" t="s">
        <v>7</v>
      </c>
      <c r="C22" s="142"/>
      <c r="D22" s="127">
        <v>0</v>
      </c>
      <c r="E22" s="14">
        <f t="shared" si="1"/>
        <v>0</v>
      </c>
      <c r="F22" s="65"/>
      <c r="G22" s="65"/>
      <c r="H22" s="65" t="s">
        <v>46</v>
      </c>
      <c r="I22" s="65" t="s">
        <v>46</v>
      </c>
      <c r="J22" s="58"/>
    </row>
    <row r="23" spans="2:10" s="28" customFormat="1">
      <c r="B23" s="26"/>
      <c r="C23" s="27"/>
      <c r="D23" s="54" t="s">
        <v>9</v>
      </c>
      <c r="E23" s="15">
        <f>SUM(E17:E22)</f>
        <v>18</v>
      </c>
      <c r="F23" s="59">
        <f>SUM(F17:F22)</f>
        <v>1</v>
      </c>
      <c r="G23" s="59">
        <f>SUM(G17:G22)</f>
        <v>1</v>
      </c>
      <c r="H23" s="59">
        <f>SUM(H17:H22)</f>
        <v>1</v>
      </c>
      <c r="I23" s="59">
        <f>SUM(I17:I22)</f>
        <v>1</v>
      </c>
      <c r="J23" s="58"/>
    </row>
    <row r="24" spans="2:10" s="28" customFormat="1" ht="18.5">
      <c r="B24" s="29"/>
      <c r="C24" s="30"/>
      <c r="D24" s="55" t="s">
        <v>10</v>
      </c>
      <c r="E24" s="31"/>
      <c r="F24" s="122"/>
      <c r="G24" s="122"/>
      <c r="H24" s="122"/>
      <c r="I24" s="122"/>
      <c r="J24" s="123">
        <f>E23/40*20000</f>
        <v>9000</v>
      </c>
    </row>
    <row r="25" spans="2:10" s="3" customFormat="1" ht="19" thickBot="1">
      <c r="B25" s="36"/>
      <c r="C25" s="32"/>
      <c r="D25" s="56" t="s">
        <v>11</v>
      </c>
      <c r="E25" s="33"/>
      <c r="F25" s="124">
        <v>5000</v>
      </c>
      <c r="G25" s="124">
        <v>5000</v>
      </c>
      <c r="H25" s="124">
        <v>5000</v>
      </c>
      <c r="I25" s="124">
        <v>5000</v>
      </c>
      <c r="J25" s="125">
        <v>20000</v>
      </c>
    </row>
    <row r="26" spans="2:10" s="3" customFormat="1" ht="15" thickBot="1">
      <c r="G26" s="24"/>
    </row>
    <row r="27" spans="2:10" s="3" customFormat="1" ht="19" thickBot="1">
      <c r="B27" s="80" t="s">
        <v>38</v>
      </c>
      <c r="C27" s="81"/>
      <c r="D27" s="81"/>
      <c r="E27" s="128" t="s">
        <v>35</v>
      </c>
      <c r="F27" s="129"/>
      <c r="G27" s="129"/>
      <c r="H27" s="129"/>
      <c r="I27" s="129"/>
      <c r="J27" s="82"/>
    </row>
    <row r="28" spans="2:10" ht="29.5" thickBot="1">
      <c r="B28" s="83" t="s">
        <v>12</v>
      </c>
      <c r="C28" s="84" t="s">
        <v>1</v>
      </c>
      <c r="D28" s="85" t="s">
        <v>2</v>
      </c>
      <c r="E28" s="86" t="s">
        <v>3</v>
      </c>
      <c r="F28" s="120">
        <v>2023</v>
      </c>
      <c r="G28" s="120">
        <v>2024</v>
      </c>
      <c r="H28" s="120">
        <v>2025</v>
      </c>
      <c r="I28" s="120">
        <v>2026</v>
      </c>
      <c r="J28" s="87" t="s">
        <v>26</v>
      </c>
    </row>
    <row r="29" spans="2:10" ht="15" thickBot="1">
      <c r="B29" s="88" t="s">
        <v>13</v>
      </c>
      <c r="C29" s="89" t="s">
        <v>4</v>
      </c>
      <c r="D29" s="130">
        <v>20</v>
      </c>
      <c r="E29" s="14">
        <f>(D29*F29+D29*G29)</f>
        <v>20</v>
      </c>
      <c r="F29" s="62"/>
      <c r="G29" s="62">
        <v>1</v>
      </c>
      <c r="H29" s="62">
        <v>1</v>
      </c>
      <c r="I29" s="62">
        <v>1</v>
      </c>
      <c r="J29" s="90"/>
    </row>
    <row r="30" spans="2:10" ht="15" thickBot="1">
      <c r="B30" s="91" t="s">
        <v>33</v>
      </c>
      <c r="C30" s="92" t="s">
        <v>5</v>
      </c>
      <c r="D30" s="131"/>
      <c r="E30" s="14">
        <f t="shared" ref="E30:E43" si="2">(D30*F30+D30*G30+D30*H30+D30*I30)</f>
        <v>0</v>
      </c>
      <c r="F30" s="63"/>
      <c r="G30" s="63"/>
      <c r="H30" s="63"/>
      <c r="I30" s="63"/>
      <c r="J30" s="93"/>
    </row>
    <row r="31" spans="2:10" ht="15" thickBot="1">
      <c r="B31" s="94" t="s">
        <v>14</v>
      </c>
      <c r="C31" s="95" t="s">
        <v>28</v>
      </c>
      <c r="D31" s="96">
        <v>7</v>
      </c>
      <c r="E31" s="14">
        <f t="shared" si="2"/>
        <v>0</v>
      </c>
      <c r="F31" s="64"/>
      <c r="G31" s="64"/>
      <c r="H31" s="64"/>
      <c r="I31" s="64"/>
      <c r="J31" s="93"/>
    </row>
    <row r="32" spans="2:10" ht="15" thickBot="1">
      <c r="B32" s="97" t="s">
        <v>14</v>
      </c>
      <c r="C32" s="98" t="s">
        <v>15</v>
      </c>
      <c r="D32" s="99">
        <v>5.5</v>
      </c>
      <c r="E32" s="14">
        <f t="shared" si="2"/>
        <v>0</v>
      </c>
      <c r="F32" s="65"/>
      <c r="G32" s="65"/>
      <c r="H32" s="65"/>
      <c r="I32" s="65"/>
      <c r="J32" s="93"/>
    </row>
    <row r="33" spans="2:10" ht="15" thickBot="1">
      <c r="B33" s="91" t="s">
        <v>34</v>
      </c>
      <c r="C33" s="100" t="s">
        <v>17</v>
      </c>
      <c r="D33" s="135">
        <v>4.5</v>
      </c>
      <c r="E33" s="14">
        <f t="shared" si="2"/>
        <v>0</v>
      </c>
      <c r="F33" s="66"/>
      <c r="G33" s="66"/>
      <c r="H33" s="66"/>
      <c r="I33" s="66"/>
      <c r="J33" s="93"/>
    </row>
    <row r="34" spans="2:10" ht="15" thickBot="1">
      <c r="B34" s="91" t="s">
        <v>16</v>
      </c>
      <c r="C34" s="100" t="s">
        <v>18</v>
      </c>
      <c r="D34" s="136"/>
      <c r="E34" s="14">
        <f t="shared" si="2"/>
        <v>0</v>
      </c>
      <c r="F34" s="67"/>
      <c r="G34" s="67"/>
      <c r="H34" s="67"/>
      <c r="I34" s="67"/>
      <c r="J34" s="93"/>
    </row>
    <row r="35" spans="2:10" ht="15" thickBot="1">
      <c r="B35" s="101"/>
      <c r="C35" s="102" t="s">
        <v>19</v>
      </c>
      <c r="D35" s="103">
        <v>4</v>
      </c>
      <c r="E35" s="14">
        <f t="shared" si="2"/>
        <v>0</v>
      </c>
      <c r="F35" s="65"/>
      <c r="G35" s="65"/>
      <c r="H35" s="65"/>
      <c r="I35" s="65"/>
      <c r="J35" s="93"/>
    </row>
    <row r="36" spans="2:10" ht="15" thickBot="1">
      <c r="B36" s="97" t="s">
        <v>14</v>
      </c>
      <c r="C36" s="98" t="s">
        <v>15</v>
      </c>
      <c r="D36" s="99">
        <v>3.5</v>
      </c>
      <c r="E36" s="14">
        <f t="shared" si="2"/>
        <v>0</v>
      </c>
      <c r="F36" s="68"/>
      <c r="G36" s="68"/>
      <c r="H36" s="68"/>
      <c r="I36" s="68"/>
      <c r="J36" s="93"/>
    </row>
    <row r="37" spans="2:10" ht="15" thickBot="1">
      <c r="B37" s="91" t="s">
        <v>34</v>
      </c>
      <c r="C37" s="100" t="s">
        <v>17</v>
      </c>
      <c r="D37" s="135">
        <v>2.5</v>
      </c>
      <c r="E37" s="14">
        <f t="shared" si="2"/>
        <v>0</v>
      </c>
      <c r="F37" s="65"/>
      <c r="G37" s="65"/>
      <c r="H37" s="65"/>
      <c r="I37" s="65"/>
      <c r="J37" s="93"/>
    </row>
    <row r="38" spans="2:10" ht="15" thickBot="1">
      <c r="B38" s="91" t="s">
        <v>20</v>
      </c>
      <c r="C38" s="100" t="s">
        <v>18</v>
      </c>
      <c r="D38" s="136"/>
      <c r="E38" s="14">
        <f t="shared" si="2"/>
        <v>0</v>
      </c>
      <c r="F38" s="65"/>
      <c r="G38" s="65"/>
      <c r="H38" s="65"/>
      <c r="I38" s="65"/>
      <c r="J38" s="93"/>
    </row>
    <row r="39" spans="2:10" ht="15" thickBot="1">
      <c r="B39" s="101"/>
      <c r="C39" s="102" t="s">
        <v>19</v>
      </c>
      <c r="D39" s="103">
        <v>2</v>
      </c>
      <c r="E39" s="14">
        <f t="shared" si="2"/>
        <v>0</v>
      </c>
      <c r="F39" s="66"/>
      <c r="G39" s="66"/>
      <c r="H39" s="66"/>
      <c r="I39" s="66"/>
      <c r="J39" s="93"/>
    </row>
    <row r="40" spans="2:10" ht="15" thickBot="1">
      <c r="B40" s="91" t="s">
        <v>21</v>
      </c>
      <c r="C40" s="104" t="s">
        <v>15</v>
      </c>
      <c r="D40" s="105">
        <v>2</v>
      </c>
      <c r="E40" s="14">
        <f t="shared" si="2"/>
        <v>0</v>
      </c>
      <c r="F40" s="67"/>
      <c r="G40" s="67"/>
      <c r="H40" s="67"/>
      <c r="I40" s="67"/>
      <c r="J40" s="93"/>
    </row>
    <row r="41" spans="2:10" ht="15" thickBot="1">
      <c r="B41" s="91"/>
      <c r="C41" s="100" t="s">
        <v>17</v>
      </c>
      <c r="D41" s="135">
        <v>0.5</v>
      </c>
      <c r="E41" s="14">
        <f t="shared" si="2"/>
        <v>0</v>
      </c>
      <c r="F41" s="65"/>
      <c r="G41" s="65"/>
      <c r="H41" s="65"/>
      <c r="I41" s="65"/>
      <c r="J41" s="93"/>
    </row>
    <row r="42" spans="2:10" ht="15" thickBot="1">
      <c r="B42" s="91"/>
      <c r="C42" s="100" t="s">
        <v>18</v>
      </c>
      <c r="D42" s="136"/>
      <c r="E42" s="14">
        <f t="shared" si="2"/>
        <v>0</v>
      </c>
      <c r="F42" s="65"/>
      <c r="G42" s="65"/>
      <c r="H42" s="65"/>
      <c r="I42" s="65"/>
      <c r="J42" s="93"/>
    </row>
    <row r="43" spans="2:10" ht="15" thickBot="1">
      <c r="B43" s="106"/>
      <c r="C43" s="92" t="s">
        <v>19</v>
      </c>
      <c r="D43" s="107">
        <v>0</v>
      </c>
      <c r="E43" s="14">
        <f t="shared" si="2"/>
        <v>0</v>
      </c>
      <c r="F43" s="68">
        <v>1</v>
      </c>
      <c r="G43" s="68"/>
      <c r="H43" s="68"/>
      <c r="I43" s="68"/>
      <c r="J43" s="93"/>
    </row>
    <row r="44" spans="2:10">
      <c r="B44" s="108"/>
      <c r="C44" s="109"/>
      <c r="D44" s="110" t="s">
        <v>9</v>
      </c>
      <c r="E44" s="16">
        <f t="shared" ref="E44" si="3">SUM(E29:E43)</f>
        <v>20</v>
      </c>
      <c r="F44" s="59">
        <f>SUM(F29:F43)</f>
        <v>1</v>
      </c>
      <c r="G44" s="59">
        <f>SUM(G29:G43)</f>
        <v>1</v>
      </c>
      <c r="H44" s="59">
        <f>SUM(H29:H43)</f>
        <v>1</v>
      </c>
      <c r="I44" s="59">
        <f>SUM(I29:I43)</f>
        <v>1</v>
      </c>
      <c r="J44" s="93"/>
    </row>
    <row r="45" spans="2:10" ht="18.5">
      <c r="B45" s="111"/>
      <c r="C45" s="112"/>
      <c r="D45" s="113" t="s">
        <v>10</v>
      </c>
      <c r="E45" s="114"/>
      <c r="F45" s="122"/>
      <c r="G45" s="122"/>
      <c r="H45" s="122"/>
      <c r="I45" s="122"/>
      <c r="J45" s="123">
        <f>E44/40*20000</f>
        <v>10000</v>
      </c>
    </row>
    <row r="46" spans="2:10" ht="19" thickBot="1">
      <c r="B46" s="115"/>
      <c r="C46" s="116"/>
      <c r="D46" s="117" t="s">
        <v>11</v>
      </c>
      <c r="E46" s="118"/>
      <c r="F46" s="124">
        <v>10000</v>
      </c>
      <c r="G46" s="124">
        <v>10000</v>
      </c>
      <c r="H46" s="124">
        <v>0</v>
      </c>
      <c r="I46" s="124">
        <v>0</v>
      </c>
      <c r="J46" s="125">
        <v>20000</v>
      </c>
    </row>
    <row r="47" spans="2:10" ht="15" thickBot="1"/>
    <row r="48" spans="2:10" s="3" customFormat="1" ht="43.5" customHeight="1" thickBot="1">
      <c r="B48" s="132" t="s">
        <v>39</v>
      </c>
      <c r="C48" s="133"/>
      <c r="D48" s="134"/>
      <c r="E48" s="128" t="s">
        <v>35</v>
      </c>
      <c r="F48" s="129"/>
      <c r="G48" s="129"/>
      <c r="H48" s="129"/>
      <c r="I48" s="129"/>
      <c r="J48" s="82"/>
    </row>
    <row r="49" spans="2:10" ht="29.5" thickBot="1">
      <c r="B49" s="83" t="s">
        <v>12</v>
      </c>
      <c r="C49" s="84" t="s">
        <v>1</v>
      </c>
      <c r="D49" s="85" t="s">
        <v>2</v>
      </c>
      <c r="E49" s="86" t="s">
        <v>3</v>
      </c>
      <c r="F49" s="120">
        <v>2023</v>
      </c>
      <c r="G49" s="120">
        <v>2024</v>
      </c>
      <c r="H49" s="120">
        <v>2025</v>
      </c>
      <c r="I49" s="120">
        <v>2026</v>
      </c>
      <c r="J49" s="87" t="s">
        <v>26</v>
      </c>
    </row>
    <row r="50" spans="2:10" ht="15" thickBot="1">
      <c r="B50" s="88" t="s">
        <v>13</v>
      </c>
      <c r="C50" s="89" t="s">
        <v>4</v>
      </c>
      <c r="D50" s="130">
        <v>10</v>
      </c>
      <c r="E50" s="14">
        <f t="shared" ref="E50:E64" si="4">(D50*F50+D50*G50+D50*H50+D50*I50)</f>
        <v>30</v>
      </c>
      <c r="F50" s="62"/>
      <c r="G50" s="62">
        <v>1</v>
      </c>
      <c r="H50" s="62">
        <v>1</v>
      </c>
      <c r="I50" s="62">
        <v>1</v>
      </c>
      <c r="J50" s="90"/>
    </row>
    <row r="51" spans="2:10" ht="15" thickBot="1">
      <c r="B51" s="91" t="s">
        <v>33</v>
      </c>
      <c r="C51" s="92" t="s">
        <v>5</v>
      </c>
      <c r="D51" s="131"/>
      <c r="E51" s="14">
        <f t="shared" si="4"/>
        <v>0</v>
      </c>
      <c r="F51" s="63"/>
      <c r="G51" s="63"/>
      <c r="H51" s="63"/>
      <c r="I51" s="63"/>
      <c r="J51" s="93"/>
    </row>
    <row r="52" spans="2:10" ht="15" thickBot="1">
      <c r="B52" s="94" t="s">
        <v>14</v>
      </c>
      <c r="C52" s="95" t="s">
        <v>28</v>
      </c>
      <c r="D52" s="96">
        <v>7</v>
      </c>
      <c r="E52" s="14">
        <f t="shared" si="4"/>
        <v>7</v>
      </c>
      <c r="F52" s="64">
        <v>1</v>
      </c>
      <c r="G52" s="64"/>
      <c r="H52" s="64"/>
      <c r="I52" s="64"/>
      <c r="J52" s="93"/>
    </row>
    <row r="53" spans="2:10" ht="15" thickBot="1">
      <c r="B53" s="97" t="s">
        <v>14</v>
      </c>
      <c r="C53" s="98" t="s">
        <v>15</v>
      </c>
      <c r="D53" s="99">
        <v>5.5</v>
      </c>
      <c r="E53" s="14">
        <f t="shared" si="4"/>
        <v>0</v>
      </c>
      <c r="F53" s="65"/>
      <c r="G53" s="65"/>
      <c r="H53" s="65"/>
      <c r="I53" s="65"/>
      <c r="J53" s="93"/>
    </row>
    <row r="54" spans="2:10" ht="15" thickBot="1">
      <c r="B54" s="91" t="s">
        <v>34</v>
      </c>
      <c r="C54" s="100" t="s">
        <v>17</v>
      </c>
      <c r="D54" s="135">
        <v>4.5</v>
      </c>
      <c r="E54" s="14">
        <f t="shared" si="4"/>
        <v>0</v>
      </c>
      <c r="F54" s="66"/>
      <c r="G54" s="66"/>
      <c r="H54" s="66"/>
      <c r="I54" s="66"/>
      <c r="J54" s="93"/>
    </row>
    <row r="55" spans="2:10" ht="15" thickBot="1">
      <c r="B55" s="91" t="s">
        <v>16</v>
      </c>
      <c r="C55" s="100" t="s">
        <v>18</v>
      </c>
      <c r="D55" s="136"/>
      <c r="E55" s="14">
        <f t="shared" si="4"/>
        <v>0</v>
      </c>
      <c r="F55" s="67"/>
      <c r="G55" s="67"/>
      <c r="H55" s="67"/>
      <c r="I55" s="67"/>
      <c r="J55" s="93"/>
    </row>
    <row r="56" spans="2:10" ht="15" thickBot="1">
      <c r="B56" s="101"/>
      <c r="C56" s="102" t="s">
        <v>19</v>
      </c>
      <c r="D56" s="103">
        <v>4</v>
      </c>
      <c r="E56" s="14">
        <f t="shared" si="4"/>
        <v>0</v>
      </c>
      <c r="F56" s="65"/>
      <c r="G56" s="65"/>
      <c r="H56" s="65"/>
      <c r="I56" s="65"/>
      <c r="J56" s="93"/>
    </row>
    <row r="57" spans="2:10" ht="15" thickBot="1">
      <c r="B57" s="97" t="s">
        <v>14</v>
      </c>
      <c r="C57" s="98" t="s">
        <v>15</v>
      </c>
      <c r="D57" s="99">
        <v>3.5</v>
      </c>
      <c r="E57" s="14">
        <f t="shared" si="4"/>
        <v>0</v>
      </c>
      <c r="F57" s="68"/>
      <c r="G57" s="68"/>
      <c r="H57" s="68"/>
      <c r="I57" s="68"/>
      <c r="J57" s="93"/>
    </row>
    <row r="58" spans="2:10" ht="15" thickBot="1">
      <c r="B58" s="91" t="s">
        <v>34</v>
      </c>
      <c r="C58" s="100" t="s">
        <v>17</v>
      </c>
      <c r="D58" s="135">
        <v>2.5</v>
      </c>
      <c r="E58" s="14">
        <f t="shared" si="4"/>
        <v>0</v>
      </c>
      <c r="F58" s="65"/>
      <c r="G58" s="65"/>
      <c r="H58" s="65"/>
      <c r="I58" s="65"/>
      <c r="J58" s="93"/>
    </row>
    <row r="59" spans="2:10" ht="15" thickBot="1">
      <c r="B59" s="91" t="s">
        <v>20</v>
      </c>
      <c r="C59" s="100" t="s">
        <v>18</v>
      </c>
      <c r="D59" s="136"/>
      <c r="E59" s="14">
        <f t="shared" si="4"/>
        <v>0</v>
      </c>
      <c r="F59" s="65"/>
      <c r="G59" s="65"/>
      <c r="H59" s="65"/>
      <c r="I59" s="65"/>
      <c r="J59" s="93"/>
    </row>
    <row r="60" spans="2:10" ht="15" thickBot="1">
      <c r="B60" s="101"/>
      <c r="C60" s="102" t="s">
        <v>19</v>
      </c>
      <c r="D60" s="103">
        <v>2</v>
      </c>
      <c r="E60" s="14">
        <f t="shared" si="4"/>
        <v>0</v>
      </c>
      <c r="F60" s="66"/>
      <c r="G60" s="66"/>
      <c r="H60" s="66"/>
      <c r="I60" s="66"/>
      <c r="J60" s="93"/>
    </row>
    <row r="61" spans="2:10" ht="15" thickBot="1">
      <c r="B61" s="91" t="s">
        <v>21</v>
      </c>
      <c r="C61" s="104" t="s">
        <v>15</v>
      </c>
      <c r="D61" s="105">
        <v>2</v>
      </c>
      <c r="E61" s="14">
        <f t="shared" si="4"/>
        <v>0</v>
      </c>
      <c r="F61" s="67"/>
      <c r="G61" s="67"/>
      <c r="H61" s="67"/>
      <c r="I61" s="67"/>
      <c r="J61" s="93"/>
    </row>
    <row r="62" spans="2:10" ht="15" thickBot="1">
      <c r="B62" s="91"/>
      <c r="C62" s="100" t="s">
        <v>17</v>
      </c>
      <c r="D62" s="135">
        <v>0.5</v>
      </c>
      <c r="E62" s="14">
        <f t="shared" si="4"/>
        <v>0</v>
      </c>
      <c r="F62" s="65"/>
      <c r="G62" s="65"/>
      <c r="H62" s="65"/>
      <c r="I62" s="65"/>
      <c r="J62" s="93"/>
    </row>
    <row r="63" spans="2:10" ht="15" thickBot="1">
      <c r="B63" s="91"/>
      <c r="C63" s="100" t="s">
        <v>18</v>
      </c>
      <c r="D63" s="136"/>
      <c r="E63" s="14">
        <f t="shared" si="4"/>
        <v>0</v>
      </c>
      <c r="F63" s="65"/>
      <c r="G63" s="65"/>
      <c r="H63" s="65"/>
      <c r="I63" s="65"/>
      <c r="J63" s="93"/>
    </row>
    <row r="64" spans="2:10" ht="15" thickBot="1">
      <c r="B64" s="106"/>
      <c r="C64" s="92" t="s">
        <v>19</v>
      </c>
      <c r="D64" s="107">
        <v>0</v>
      </c>
      <c r="E64" s="14">
        <f t="shared" si="4"/>
        <v>0</v>
      </c>
      <c r="F64" s="68"/>
      <c r="G64" s="68"/>
      <c r="H64" s="68"/>
      <c r="I64" s="68"/>
      <c r="J64" s="93"/>
    </row>
    <row r="65" spans="2:28">
      <c r="B65" s="108"/>
      <c r="C65" s="109"/>
      <c r="D65" s="110" t="s">
        <v>9</v>
      </c>
      <c r="E65" s="16">
        <f t="shared" ref="E65" si="5">SUM(E50:E64)</f>
        <v>37</v>
      </c>
      <c r="F65" s="59">
        <f>SUM(F50:F64)</f>
        <v>1</v>
      </c>
      <c r="G65" s="59">
        <f>SUM(G50:G64)</f>
        <v>1</v>
      </c>
      <c r="H65" s="59">
        <f>SUM(H50:H64)</f>
        <v>1</v>
      </c>
      <c r="I65" s="59">
        <f>SUM(I50:I64)</f>
        <v>1</v>
      </c>
      <c r="J65" s="93"/>
    </row>
    <row r="66" spans="2:28" ht="18.5">
      <c r="B66" s="111"/>
      <c r="C66" s="112"/>
      <c r="D66" s="113" t="s">
        <v>10</v>
      </c>
      <c r="E66" s="114"/>
      <c r="F66" s="122"/>
      <c r="G66" s="122"/>
      <c r="H66" s="122"/>
      <c r="I66" s="122"/>
      <c r="J66" s="123">
        <f>E65/40*20000</f>
        <v>18500</v>
      </c>
    </row>
    <row r="67" spans="2:28" ht="19" thickBot="1">
      <c r="B67" s="115"/>
      <c r="C67" s="116"/>
      <c r="D67" s="117" t="s">
        <v>11</v>
      </c>
      <c r="E67" s="118"/>
      <c r="F67" s="124">
        <v>5000</v>
      </c>
      <c r="G67" s="124">
        <v>5000</v>
      </c>
      <c r="H67" s="124">
        <v>5000</v>
      </c>
      <c r="I67" s="124">
        <v>5000</v>
      </c>
      <c r="J67" s="125">
        <v>20000</v>
      </c>
    </row>
    <row r="68" spans="2:28" ht="15" thickBot="1"/>
    <row r="69" spans="2:28" ht="19" thickBot="1">
      <c r="B69" s="80" t="s">
        <v>22</v>
      </c>
      <c r="C69" s="81"/>
      <c r="D69" s="81"/>
      <c r="E69" s="81"/>
      <c r="F69" s="73" t="s">
        <v>35</v>
      </c>
      <c r="G69" s="11"/>
      <c r="I69" s="8"/>
      <c r="J69" s="8"/>
      <c r="Z69" s="9"/>
      <c r="AB69" s="8"/>
    </row>
    <row r="70" spans="2:28" ht="19" thickBot="1">
      <c r="B70" s="119" t="s">
        <v>32</v>
      </c>
      <c r="C70" s="74" t="s">
        <v>31</v>
      </c>
      <c r="D70" s="74" t="s">
        <v>30</v>
      </c>
      <c r="E70" s="74" t="s">
        <v>40</v>
      </c>
      <c r="F70" s="74" t="s">
        <v>1</v>
      </c>
      <c r="G70" s="11"/>
      <c r="I70" s="8"/>
      <c r="J70" s="8"/>
      <c r="Z70" s="9"/>
      <c r="AB70" s="8"/>
    </row>
    <row r="71" spans="2:28" ht="15.5">
      <c r="B71" s="76" t="s">
        <v>41</v>
      </c>
      <c r="C71" s="75"/>
      <c r="D71" s="75"/>
      <c r="E71" s="78" t="s">
        <v>36</v>
      </c>
      <c r="F71" s="71"/>
      <c r="G71" s="11"/>
      <c r="I71" s="8"/>
      <c r="J71" s="8"/>
      <c r="Z71" s="9"/>
      <c r="AB71" s="8"/>
    </row>
    <row r="72" spans="2:28" ht="31">
      <c r="B72" s="76" t="s">
        <v>42</v>
      </c>
      <c r="C72" s="77"/>
      <c r="D72" s="77"/>
      <c r="E72" s="79" t="s">
        <v>36</v>
      </c>
      <c r="F72" s="72"/>
      <c r="G72" s="11"/>
      <c r="I72" s="8"/>
      <c r="J72" s="8"/>
      <c r="Z72" s="9"/>
      <c r="AB72" s="8"/>
    </row>
    <row r="73" spans="2:28" ht="46.5">
      <c r="B73" s="76" t="s">
        <v>37</v>
      </c>
      <c r="C73" s="77"/>
      <c r="D73" s="77"/>
      <c r="E73" s="121" t="s">
        <v>47</v>
      </c>
      <c r="F73" s="72"/>
      <c r="G73" s="11"/>
      <c r="I73" s="8"/>
      <c r="J73" s="8"/>
      <c r="Z73" s="9"/>
      <c r="AB73" s="8"/>
    </row>
    <row r="74" spans="2:28" ht="15.5">
      <c r="B74" s="76"/>
      <c r="C74" s="77"/>
      <c r="D74" s="77"/>
      <c r="E74" s="79"/>
      <c r="F74" s="72"/>
      <c r="G74" s="11"/>
      <c r="I74" s="8"/>
      <c r="J74" s="8"/>
      <c r="Z74" s="9"/>
      <c r="AB74" s="8"/>
    </row>
  </sheetData>
  <sheetProtection formatColumns="0" formatRows="0" selectLockedCells="1"/>
  <mergeCells count="17">
    <mergeCell ref="D58:D59"/>
    <mergeCell ref="D62:D63"/>
    <mergeCell ref="B5:C5"/>
    <mergeCell ref="B8:C8"/>
    <mergeCell ref="C21:C22"/>
    <mergeCell ref="C19:C20"/>
    <mergeCell ref="D54:D55"/>
    <mergeCell ref="E15:I15"/>
    <mergeCell ref="E27:I27"/>
    <mergeCell ref="E48:I48"/>
    <mergeCell ref="D50:D51"/>
    <mergeCell ref="B48:D48"/>
    <mergeCell ref="D29:D30"/>
    <mergeCell ref="D33:D34"/>
    <mergeCell ref="D37:D38"/>
    <mergeCell ref="D41:D42"/>
    <mergeCell ref="D17:D18"/>
  </mergeCells>
  <pageMargins left="0.7" right="0.7" top="0.75" bottom="0.75" header="0.3" footer="0.3"/>
  <pageSetup paperSize="8"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561CE6DB39344A76E40F01CA0EA1A" ma:contentTypeVersion="2" ma:contentTypeDescription="Een nieuw document maken." ma:contentTypeScope="" ma:versionID="433bd49e33d29f9aeee983c6c75084a2">
  <xsd:schema xmlns:xsd="http://www.w3.org/2001/XMLSchema" xmlns:xs="http://www.w3.org/2001/XMLSchema" xmlns:p="http://schemas.microsoft.com/office/2006/metadata/properties" xmlns:ns2="d3caa92a-fb89-4e47-bb28-69eff7395f95" targetNamespace="http://schemas.microsoft.com/office/2006/metadata/properties" ma:root="true" ma:fieldsID="857f19c7089f4fcd99601e3811f0a5d5" ns2:_="">
    <xsd:import namespace="d3caa92a-fb89-4e47-bb28-69eff7395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aa92a-fb89-4e47-bb28-69eff7395f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C4BC82-6445-4A66-806C-B3CCCDBCA8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29C01-931F-4E9C-B012-4CD8EE32A7C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3F818B-8AC2-4084-B2E6-3CA3F316F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aa92a-fb89-4e47-bb28-69eff7395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invulformulier</vt:lpstr>
      <vt:lpstr>invulformulier!Afdrukbereik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Vieve Smulders</dc:creator>
  <cp:lastModifiedBy>Gerrit Boer</cp:lastModifiedBy>
  <cp:lastPrinted>2022-11-14T09:47:30Z</cp:lastPrinted>
  <dcterms:created xsi:type="dcterms:W3CDTF">2020-05-26T14:06:55Z</dcterms:created>
  <dcterms:modified xsi:type="dcterms:W3CDTF">2022-12-22T12:31:19Z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0x010100C47561CE6DB39344A76E40F01CA0EA1A</vt:lpwstr>
  </property>
</Properties>
</file>