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zhen.ma\Downloads\UPN-2022-007-CU\Publicatie\"/>
    </mc:Choice>
  </mc:AlternateContent>
  <xr:revisionPtr revIDLastSave="0" documentId="13_ncr:1_{F0E124AF-A3DE-4E86-AD30-750D922B5704}" xr6:coauthVersionLast="47" xr6:coauthVersionMax="47" xr10:uidLastSave="{00000000-0000-0000-0000-000000000000}"/>
  <bookViews>
    <workbookView xWindow="28702" yWindow="-5565" windowWidth="28995" windowHeight="15795"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7" i="3" l="1"/>
  <c r="AB7" i="3"/>
  <c r="S7" i="3"/>
  <c r="J7" i="3"/>
  <c r="D15" i="3" l="1"/>
  <c r="AK14" i="3" s="1"/>
  <c r="J14" i="3" l="1"/>
  <c r="AB14" i="3"/>
  <c r="S14" i="3"/>
  <c r="S8" i="3"/>
  <c r="AB8" i="3"/>
  <c r="AK8" i="3"/>
  <c r="S9" i="3"/>
  <c r="AB9" i="3"/>
  <c r="AK9" i="3"/>
  <c r="S10" i="3"/>
  <c r="AB10" i="3"/>
  <c r="AK10" i="3"/>
  <c r="S11" i="3"/>
  <c r="AB11" i="3"/>
  <c r="AK11" i="3"/>
  <c r="S12" i="3"/>
  <c r="AB12" i="3"/>
  <c r="AK12" i="3"/>
  <c r="J8" i="3"/>
  <c r="J9" i="3"/>
  <c r="J10" i="3"/>
  <c r="J11" i="3"/>
  <c r="J12" i="3"/>
  <c r="AK6" i="3"/>
  <c r="AK5" i="3"/>
  <c r="J5" i="3"/>
  <c r="AB6" i="3"/>
  <c r="S6" i="3"/>
  <c r="J6" i="3"/>
  <c r="AB5" i="3"/>
  <c r="S5" i="3"/>
  <c r="J13" i="3" l="1"/>
  <c r="AB13" i="3"/>
  <c r="S13" i="3"/>
  <c r="AK13" i="3"/>
</calcChain>
</file>

<file path=xl/sharedStrings.xml><?xml version="1.0" encoding="utf-8"?>
<sst xmlns="http://schemas.openxmlformats.org/spreadsheetml/2006/main" count="61" uniqueCount="37">
  <si>
    <t>Subcriterium</t>
  </si>
  <si>
    <t>Max.punten</t>
  </si>
  <si>
    <t>De volgende cijfers kunnen worden toegekend</t>
  </si>
  <si>
    <t>Niets ingevuld</t>
  </si>
  <si>
    <t>Motivatie</t>
  </si>
  <si>
    <t>Punten</t>
  </si>
  <si>
    <t>De wijze van invulling is voldoende degelijk en inhoudelijk (enigszins) relevant, maar biedt geen of weinig meerwaarde. De invulling voldoet aan het in het aanbestedingsdocument gestelde met betrekking tot dit gunningscriterium.</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</si>
  <si>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</si>
  <si>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</si>
  <si>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</si>
  <si>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</si>
  <si>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</si>
  <si>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</si>
  <si>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</si>
  <si>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</si>
  <si>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</si>
  <si>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</si>
  <si>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</si>
  <si>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</si>
  <si>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</si>
  <si>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</si>
  <si>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</si>
  <si>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</si>
  <si>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</si>
  <si>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</si>
  <si>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</si>
  <si>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t>
    </r>
  </si>
  <si>
    <r>
      <rPr>
        <b/>
        <u/>
        <sz val="8"/>
        <color indexed="8"/>
        <rFont val="Verdana"/>
        <family val="2"/>
      </rPr>
      <t xml:space="preserve">A4. Voorstel literatuurstudies
</t>
    </r>
    <r>
      <rPr>
        <sz val="8"/>
        <color rgb="FF000000"/>
        <rFont val="Verdana"/>
        <family val="2"/>
      </rPr>
      <t xml:space="preserve">Omschrijf duidelijk en concreet hoe uw voorstel voor literatuurstudies. Benoem daarbij in ieder geval de volgende punten:
- de te gebruiken gegevensbronnen; 
deze bronnen maken het mogelijk om de vraagstelling te beantwoorden (bijv. regio/landschappen; soorten of habitattypen, type onderzoek e.d.);
- de evaluatiecriteria 
Gebieden regio’s/landschappen; soorten of natuurtypen, locaties, ingrepen of behandelingen, gemeten parameters, duur etc.;
- referentiesituaties 
Gebieden regio’s/landschappen; soorten of natuur/habitattypen, locaties, ingrepen of behandelingen, gemeten parameters etc.;
Relevant hierbij is dat de voorstellen een bijdrage leveren aan de beantwoording van de kennisvragen.
</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</si>
  <si>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</si>
  <si>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t>
    </r>
  </si>
  <si>
    <r>
      <rPr>
        <b/>
        <u/>
        <sz val="8"/>
        <color indexed="8"/>
        <rFont val="Verdana"/>
        <family val="2"/>
      </rPr>
      <t>B3.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t>
    </r>
  </si>
  <si>
    <t>De wijze van invulling is uitstekend, zeer degelijk, inhoudelijk zeer relevant en biedt maximale meerwaarde. Er is sprake van zeer positief onderscheidend vermogen in meerdere opzichten. De invulling overtreft de verwachtingen van de Aanbestedende dienst.</t>
  </si>
  <si>
    <t>De wijze van invulling is goed, degelijk, inhoudelijk behoorlijk relevant en biedt meerwaarde voor de Aanbestedende dienst. Er is sprake van een positief onderscheidend vermogen in één opzicht of in enkele opzichten. De invulling voldoet ruim aan de verwachtingen van de Aanbestedende dienst.</t>
  </si>
  <si>
    <t>Een significante onderdeel ontbreekt. De wijze van invulling is onvoldoende degelijk. De invulling voldoet onvoldoende aan het in het aanbestedingsdocument gestelde met betrekking tot dit gunningscriterium.</t>
  </si>
  <si>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Creatieve ideeën voor de verspreiding van kennis worden op prijs gesteld. 
De eindproducten zijn: 
1.	Een eindrapport met, naast de wetenschappelijke verantwoording en interpretatie van de resultaten, de uitkomsten van de literatuurstudie en expertbijeenkomsten waarin de NiL-maatregelen voor de akkerbouw en de samenhang tussen maatregelen beschreven worden, met daarbij welke maatregelen in welke regionale context (bodemtype en landschap) toepasbaar zijn en het effect op (doel)soorten en biodiversiteit.
2.	Minimaal één artikel in een Nederlandstalig (beheer)tijdschrift zoals Vakblad Natuur, Bos en Landschap of De Levende Natuur; 
3.	Beeldmateriaal en een review van de teksten (geschreven door de VBNE) voor OBN communicatie, zoals OBN Nieuwsbrief, jaarverslag, website; 
4.	Landelijke workshop of congres om de systematiek en uitkomsten te delen.
5.	Een (online) toolbox (keuzemenu) waarmee expliciet kan worden gemaakt welke set aan maatregelen (die invulling geeft aan de drie pijlers van het conceptuele kader natuurinclusieve landbouw) beschikbaar is gegeven de regionale context (bodemtype en landschap) en specifieke doelsoorten.
6.	Factsheets over de verschillende natuurinclusieve maatregelen in de akkerbouw, en over de resulterende natuurinclusieve akkerbouwsystemen zoals uitgewerkt voor de case studies.
7.	Drie veldwerkplaatsen die de drie case studies presenteren voor boeren, beleidsmakers en beheerders in het gebied.</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</si>
  <si>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t>
    </r>
  </si>
  <si>
    <t xml:space="preserve">Beoordelingsmatrix: UPN-2022-007-CU  Praktische invulling natuur inclusieve akkerbouw rondom natuurgebieden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</si>
</sst>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5">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10"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10" fillId="0" borderId="0" xfId="0" applyFont="1" applyAlignment="1"/>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5"/>
  <sheetViews>
    <sheetView tabSelected="1" zoomScaleNormal="100" workbookViewId="0">
      <pane xSplit="2" ySplit="4" topLeftCell="C5" activePane="bottomRight" state="frozen"/>
      <selection pane="topRight" activeCell="B1" sqref="B1"/>
      <selection pane="bottomLeft" activeCell="A5" sqref="A5"/>
      <selection pane="bottomRight" activeCell="C4" sqref="C4"/>
    </sheetView>
  </sheetViews>
  <sheetFormatPr defaultColWidth="9.109375" defaultRowHeight="10.199999999999999" x14ac:dyDescent="0.2"/>
  <cols>
    <col min="1" max="1" width="4.88671875" style="1" bestFit="1" customWidth="1"/>
    <col min="2" max="2" width="49.5546875" style="1" customWidth="1"/>
    <col min="3" max="3" width="5.6640625" style="2" customWidth="1"/>
    <col min="4" max="8" width="3.33203125" style="3" customWidth="1"/>
    <col min="9" max="9" width="3.33203125" style="4" customWidth="1"/>
    <col min="10" max="10" width="4.44140625" style="4"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44" t="s">
        <v>36</v>
      </c>
      <c r="D1" s="2"/>
      <c r="E1" s="2"/>
      <c r="F1" s="2"/>
      <c r="G1" s="2"/>
      <c r="H1" s="2"/>
      <c r="I1" s="2"/>
      <c r="J1" s="2"/>
    </row>
    <row r="2" spans="1:38" ht="16.8" thickBot="1" x14ac:dyDescent="0.35">
      <c r="B2" s="23" t="s">
        <v>9</v>
      </c>
    </row>
    <row r="3" spans="1:38" ht="10.8" thickBot="1" x14ac:dyDescent="0.25">
      <c r="B3" s="5"/>
      <c r="C3" s="41" t="s">
        <v>10</v>
      </c>
      <c r="D3" s="42"/>
      <c r="E3" s="42"/>
      <c r="F3" s="42"/>
      <c r="G3" s="42"/>
      <c r="H3" s="42"/>
      <c r="I3" s="42"/>
      <c r="J3" s="42"/>
      <c r="K3" s="43"/>
      <c r="L3" s="2"/>
      <c r="M3" s="41" t="s">
        <v>11</v>
      </c>
      <c r="N3" s="42"/>
      <c r="O3" s="42"/>
      <c r="P3" s="42"/>
      <c r="Q3" s="42"/>
      <c r="R3" s="42"/>
      <c r="S3" s="42"/>
      <c r="T3" s="43"/>
      <c r="U3" s="6"/>
      <c r="V3" s="41" t="s">
        <v>12</v>
      </c>
      <c r="W3" s="42"/>
      <c r="X3" s="42"/>
      <c r="Y3" s="42"/>
      <c r="Z3" s="42"/>
      <c r="AA3" s="42"/>
      <c r="AB3" s="42"/>
      <c r="AC3" s="43"/>
      <c r="AD3" s="2"/>
      <c r="AE3" s="41" t="s">
        <v>13</v>
      </c>
      <c r="AF3" s="42"/>
      <c r="AG3" s="42"/>
      <c r="AH3" s="42"/>
      <c r="AI3" s="42"/>
      <c r="AJ3" s="42"/>
      <c r="AK3" s="42"/>
      <c r="AL3" s="43"/>
    </row>
    <row r="4" spans="1:38" s="4" customFormat="1" ht="54" customHeight="1" x14ac:dyDescent="0.2">
      <c r="A4" s="24"/>
      <c r="B4" s="7" t="s">
        <v>0</v>
      </c>
      <c r="C4" s="8" t="s">
        <v>1</v>
      </c>
      <c r="D4" s="8" t="s">
        <v>14</v>
      </c>
      <c r="E4" s="8" t="s">
        <v>15</v>
      </c>
      <c r="F4" s="8" t="s">
        <v>16</v>
      </c>
      <c r="G4" s="8" t="s">
        <v>17</v>
      </c>
      <c r="H4" s="8" t="s">
        <v>18</v>
      </c>
      <c r="I4" s="8" t="s">
        <v>8</v>
      </c>
      <c r="J4" s="8" t="s">
        <v>5</v>
      </c>
      <c r="K4" s="8" t="s">
        <v>4</v>
      </c>
      <c r="L4" s="9"/>
      <c r="M4" s="8" t="s">
        <v>14</v>
      </c>
      <c r="N4" s="8" t="s">
        <v>15</v>
      </c>
      <c r="O4" s="8" t="s">
        <v>16</v>
      </c>
      <c r="P4" s="8" t="s">
        <v>17</v>
      </c>
      <c r="Q4" s="8" t="s">
        <v>18</v>
      </c>
      <c r="R4" s="8" t="s">
        <v>8</v>
      </c>
      <c r="S4" s="8" t="s">
        <v>5</v>
      </c>
      <c r="T4" s="8" t="s">
        <v>4</v>
      </c>
      <c r="U4" s="9"/>
      <c r="V4" s="8" t="s">
        <v>14</v>
      </c>
      <c r="W4" s="8" t="s">
        <v>15</v>
      </c>
      <c r="X4" s="8" t="s">
        <v>16</v>
      </c>
      <c r="Y4" s="8" t="s">
        <v>17</v>
      </c>
      <c r="Z4" s="8" t="s">
        <v>18</v>
      </c>
      <c r="AA4" s="8" t="s">
        <v>8</v>
      </c>
      <c r="AB4" s="8" t="s">
        <v>5</v>
      </c>
      <c r="AC4" s="8" t="s">
        <v>4</v>
      </c>
      <c r="AD4" s="9"/>
      <c r="AE4" s="8" t="s">
        <v>14</v>
      </c>
      <c r="AF4" s="8" t="s">
        <v>15</v>
      </c>
      <c r="AG4" s="8" t="s">
        <v>16</v>
      </c>
      <c r="AH4" s="8" t="s">
        <v>17</v>
      </c>
      <c r="AI4" s="8" t="s">
        <v>18</v>
      </c>
      <c r="AJ4" s="8" t="s">
        <v>8</v>
      </c>
      <c r="AK4" s="8" t="s">
        <v>5</v>
      </c>
      <c r="AL4" s="8" t="s">
        <v>4</v>
      </c>
    </row>
    <row r="5" spans="1:38" ht="61.2" x14ac:dyDescent="0.2">
      <c r="A5" s="40" t="s">
        <v>19</v>
      </c>
      <c r="B5" s="10" t="s">
        <v>26</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2" si="0">R5/10*C5</f>
        <v>100</v>
      </c>
      <c r="T5" s="15"/>
      <c r="U5" s="16"/>
      <c r="V5" s="12">
        <v>10</v>
      </c>
      <c r="W5" s="12">
        <v>10</v>
      </c>
      <c r="X5" s="12">
        <v>10</v>
      </c>
      <c r="Y5" s="12">
        <v>10</v>
      </c>
      <c r="Z5" s="12">
        <v>10</v>
      </c>
      <c r="AA5" s="13">
        <v>10</v>
      </c>
      <c r="AB5" s="14">
        <f t="shared" ref="AB5:AB12" si="1">AA5/10*C5</f>
        <v>100</v>
      </c>
      <c r="AC5" s="15"/>
      <c r="AD5" s="16"/>
      <c r="AE5" s="12">
        <v>10</v>
      </c>
      <c r="AF5" s="12">
        <v>10</v>
      </c>
      <c r="AG5" s="12">
        <v>10</v>
      </c>
      <c r="AH5" s="12">
        <v>10</v>
      </c>
      <c r="AI5" s="12">
        <v>10</v>
      </c>
      <c r="AJ5" s="13">
        <v>10</v>
      </c>
      <c r="AK5" s="14">
        <f t="shared" ref="AK5:AK12" si="2">AJ5/10*$C5</f>
        <v>100</v>
      </c>
      <c r="AL5" s="15"/>
    </row>
    <row r="6" spans="1:38" ht="71.400000000000006" x14ac:dyDescent="0.2">
      <c r="A6" s="40"/>
      <c r="B6" s="17" t="s">
        <v>25</v>
      </c>
      <c r="C6" s="11">
        <v>100</v>
      </c>
      <c r="D6" s="12">
        <v>10</v>
      </c>
      <c r="E6" s="12">
        <v>10</v>
      </c>
      <c r="F6" s="12">
        <v>10</v>
      </c>
      <c r="G6" s="12">
        <v>10</v>
      </c>
      <c r="H6" s="12">
        <v>10</v>
      </c>
      <c r="I6" s="13">
        <v>10</v>
      </c>
      <c r="J6" s="14">
        <f>I6/10*C6</f>
        <v>100</v>
      </c>
      <c r="K6" s="15"/>
      <c r="L6" s="16"/>
      <c r="M6" s="12">
        <v>10</v>
      </c>
      <c r="N6" s="12">
        <v>10</v>
      </c>
      <c r="O6" s="12">
        <v>10</v>
      </c>
      <c r="P6" s="12">
        <v>10</v>
      </c>
      <c r="Q6" s="12">
        <v>10</v>
      </c>
      <c r="R6" s="13">
        <v>10</v>
      </c>
      <c r="S6" s="14">
        <f t="shared" si="0"/>
        <v>100</v>
      </c>
      <c r="T6" s="15"/>
      <c r="U6" s="16"/>
      <c r="V6" s="12">
        <v>10</v>
      </c>
      <c r="W6" s="12">
        <v>10</v>
      </c>
      <c r="X6" s="12">
        <v>10</v>
      </c>
      <c r="Y6" s="12">
        <v>10</v>
      </c>
      <c r="Z6" s="12">
        <v>10</v>
      </c>
      <c r="AA6" s="13">
        <v>10</v>
      </c>
      <c r="AB6" s="14">
        <f t="shared" si="1"/>
        <v>100</v>
      </c>
      <c r="AC6" s="15"/>
      <c r="AD6" s="16"/>
      <c r="AE6" s="12">
        <v>10</v>
      </c>
      <c r="AF6" s="12">
        <v>10</v>
      </c>
      <c r="AG6" s="12">
        <v>10</v>
      </c>
      <c r="AH6" s="12">
        <v>10</v>
      </c>
      <c r="AI6" s="12">
        <v>10</v>
      </c>
      <c r="AJ6" s="13">
        <v>10</v>
      </c>
      <c r="AK6" s="14">
        <f t="shared" si="2"/>
        <v>100</v>
      </c>
      <c r="AL6" s="15"/>
    </row>
    <row r="7" spans="1:38" ht="183.6" x14ac:dyDescent="0.2">
      <c r="A7" s="40"/>
      <c r="B7" s="18" t="s">
        <v>35</v>
      </c>
      <c r="C7" s="19">
        <v>100</v>
      </c>
      <c r="D7" s="12">
        <v>10</v>
      </c>
      <c r="E7" s="12">
        <v>10</v>
      </c>
      <c r="F7" s="12">
        <v>10</v>
      </c>
      <c r="G7" s="12">
        <v>10</v>
      </c>
      <c r="H7" s="12">
        <v>10</v>
      </c>
      <c r="I7" s="13">
        <v>10</v>
      </c>
      <c r="J7" s="14">
        <f t="shared" ref="J7" si="3">I7/10*C7</f>
        <v>100</v>
      </c>
      <c r="K7" s="15"/>
      <c r="L7" s="16"/>
      <c r="M7" s="12">
        <v>10</v>
      </c>
      <c r="N7" s="12">
        <v>10</v>
      </c>
      <c r="O7" s="12">
        <v>10</v>
      </c>
      <c r="P7" s="12">
        <v>10</v>
      </c>
      <c r="Q7" s="12">
        <v>10</v>
      </c>
      <c r="R7" s="13">
        <v>10</v>
      </c>
      <c r="S7" s="14">
        <f t="shared" ref="S7" si="4">R7/10*C7</f>
        <v>100</v>
      </c>
      <c r="T7" s="15"/>
      <c r="U7" s="16"/>
      <c r="V7" s="12">
        <v>10</v>
      </c>
      <c r="W7" s="12">
        <v>10</v>
      </c>
      <c r="X7" s="12">
        <v>10</v>
      </c>
      <c r="Y7" s="12">
        <v>10</v>
      </c>
      <c r="Z7" s="12">
        <v>10</v>
      </c>
      <c r="AA7" s="13">
        <v>10</v>
      </c>
      <c r="AB7" s="14">
        <f t="shared" ref="AB7" si="5">AA7/10*C7</f>
        <v>100</v>
      </c>
      <c r="AC7" s="15"/>
      <c r="AD7" s="16"/>
      <c r="AE7" s="12">
        <v>10</v>
      </c>
      <c r="AF7" s="12">
        <v>10</v>
      </c>
      <c r="AG7" s="12">
        <v>10</v>
      </c>
      <c r="AH7" s="12">
        <v>10</v>
      </c>
      <c r="AI7" s="12">
        <v>10</v>
      </c>
      <c r="AJ7" s="13">
        <v>10</v>
      </c>
      <c r="AK7" s="14">
        <f t="shared" ref="AK7" si="6">AJ7/10*$C7</f>
        <v>100</v>
      </c>
      <c r="AL7" s="15"/>
    </row>
    <row r="8" spans="1:38" ht="183.6" x14ac:dyDescent="0.2">
      <c r="A8" s="40"/>
      <c r="B8" s="18" t="s">
        <v>27</v>
      </c>
      <c r="C8" s="19">
        <v>100</v>
      </c>
      <c r="D8" s="12">
        <v>10</v>
      </c>
      <c r="E8" s="12">
        <v>10</v>
      </c>
      <c r="F8" s="12">
        <v>10</v>
      </c>
      <c r="G8" s="12">
        <v>10</v>
      </c>
      <c r="H8" s="12">
        <v>10</v>
      </c>
      <c r="I8" s="13">
        <v>10</v>
      </c>
      <c r="J8" s="14">
        <f t="shared" ref="J8:J12" si="7">I8/10*C8</f>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387.6" x14ac:dyDescent="0.2">
      <c r="A9" s="40"/>
      <c r="B9" s="20" t="s">
        <v>34</v>
      </c>
      <c r="C9" s="19">
        <v>100</v>
      </c>
      <c r="D9" s="12">
        <v>10</v>
      </c>
      <c r="E9" s="12">
        <v>10</v>
      </c>
      <c r="F9" s="12">
        <v>10</v>
      </c>
      <c r="G9" s="12">
        <v>10</v>
      </c>
      <c r="H9" s="12">
        <v>10</v>
      </c>
      <c r="I9" s="13">
        <v>10</v>
      </c>
      <c r="J9" s="14">
        <f t="shared" si="7"/>
        <v>100</v>
      </c>
      <c r="K9" s="15"/>
      <c r="L9" s="16"/>
      <c r="M9" s="12">
        <v>10</v>
      </c>
      <c r="N9" s="12">
        <v>10</v>
      </c>
      <c r="O9" s="12">
        <v>10</v>
      </c>
      <c r="P9" s="12">
        <v>10</v>
      </c>
      <c r="Q9" s="12">
        <v>10</v>
      </c>
      <c r="R9" s="13">
        <v>10</v>
      </c>
      <c r="S9" s="14">
        <f t="shared" si="0"/>
        <v>100</v>
      </c>
      <c r="T9" s="15"/>
      <c r="U9" s="16"/>
      <c r="V9" s="12">
        <v>10</v>
      </c>
      <c r="W9" s="12">
        <v>10</v>
      </c>
      <c r="X9" s="12">
        <v>10</v>
      </c>
      <c r="Y9" s="12">
        <v>10</v>
      </c>
      <c r="Z9" s="12">
        <v>10</v>
      </c>
      <c r="AA9" s="13">
        <v>10</v>
      </c>
      <c r="AB9" s="14">
        <f t="shared" si="1"/>
        <v>100</v>
      </c>
      <c r="AC9" s="15"/>
      <c r="AD9" s="16"/>
      <c r="AE9" s="12">
        <v>10</v>
      </c>
      <c r="AF9" s="12">
        <v>10</v>
      </c>
      <c r="AG9" s="12">
        <v>10</v>
      </c>
      <c r="AH9" s="12">
        <v>10</v>
      </c>
      <c r="AI9" s="12">
        <v>10</v>
      </c>
      <c r="AJ9" s="13">
        <v>10</v>
      </c>
      <c r="AK9" s="14">
        <f t="shared" si="2"/>
        <v>100</v>
      </c>
      <c r="AL9" s="15"/>
    </row>
    <row r="10" spans="1:38" ht="132.6" x14ac:dyDescent="0.2">
      <c r="A10" s="40"/>
      <c r="B10" s="18" t="s">
        <v>28</v>
      </c>
      <c r="C10" s="19">
        <v>100</v>
      </c>
      <c r="D10" s="12">
        <v>10</v>
      </c>
      <c r="E10" s="12">
        <v>10</v>
      </c>
      <c r="F10" s="12">
        <v>10</v>
      </c>
      <c r="G10" s="12">
        <v>10</v>
      </c>
      <c r="H10" s="12">
        <v>10</v>
      </c>
      <c r="I10" s="13">
        <v>10</v>
      </c>
      <c r="J10" s="14">
        <f t="shared" si="7"/>
        <v>100</v>
      </c>
      <c r="K10" s="15"/>
      <c r="L10" s="16"/>
      <c r="M10" s="12">
        <v>10</v>
      </c>
      <c r="N10" s="12">
        <v>10</v>
      </c>
      <c r="O10" s="12">
        <v>10</v>
      </c>
      <c r="P10" s="12">
        <v>10</v>
      </c>
      <c r="Q10" s="12">
        <v>10</v>
      </c>
      <c r="R10" s="13">
        <v>10</v>
      </c>
      <c r="S10" s="14">
        <f t="shared" si="0"/>
        <v>100</v>
      </c>
      <c r="T10" s="15"/>
      <c r="U10" s="16"/>
      <c r="V10" s="12">
        <v>10</v>
      </c>
      <c r="W10" s="12">
        <v>10</v>
      </c>
      <c r="X10" s="12">
        <v>10</v>
      </c>
      <c r="Y10" s="12">
        <v>10</v>
      </c>
      <c r="Z10" s="12">
        <v>10</v>
      </c>
      <c r="AA10" s="13">
        <v>10</v>
      </c>
      <c r="AB10" s="14">
        <f t="shared" si="1"/>
        <v>100</v>
      </c>
      <c r="AC10" s="15"/>
      <c r="AD10" s="16"/>
      <c r="AE10" s="12">
        <v>10</v>
      </c>
      <c r="AF10" s="12">
        <v>10</v>
      </c>
      <c r="AG10" s="12">
        <v>10</v>
      </c>
      <c r="AH10" s="12">
        <v>10</v>
      </c>
      <c r="AI10" s="12">
        <v>10</v>
      </c>
      <c r="AJ10" s="13">
        <v>10</v>
      </c>
      <c r="AK10" s="14">
        <f t="shared" si="2"/>
        <v>100</v>
      </c>
      <c r="AL10" s="15"/>
    </row>
    <row r="11" spans="1:38" ht="122.4" x14ac:dyDescent="0.2">
      <c r="A11" s="40"/>
      <c r="B11" s="18" t="s">
        <v>30</v>
      </c>
      <c r="C11" s="19">
        <v>100</v>
      </c>
      <c r="D11" s="12">
        <v>10</v>
      </c>
      <c r="E11" s="12">
        <v>10</v>
      </c>
      <c r="F11" s="12">
        <v>10</v>
      </c>
      <c r="G11" s="12">
        <v>10</v>
      </c>
      <c r="H11" s="12">
        <v>10</v>
      </c>
      <c r="I11" s="13">
        <v>10</v>
      </c>
      <c r="J11" s="14">
        <f t="shared" si="7"/>
        <v>100</v>
      </c>
      <c r="K11" s="15"/>
      <c r="L11" s="16"/>
      <c r="M11" s="12">
        <v>10</v>
      </c>
      <c r="N11" s="12">
        <v>10</v>
      </c>
      <c r="O11" s="12">
        <v>10</v>
      </c>
      <c r="P11" s="12">
        <v>10</v>
      </c>
      <c r="Q11" s="12">
        <v>10</v>
      </c>
      <c r="R11" s="13">
        <v>10</v>
      </c>
      <c r="S11" s="14">
        <f t="shared" si="0"/>
        <v>100</v>
      </c>
      <c r="T11" s="15"/>
      <c r="U11" s="16"/>
      <c r="V11" s="12">
        <v>10</v>
      </c>
      <c r="W11" s="12">
        <v>10</v>
      </c>
      <c r="X11" s="12">
        <v>10</v>
      </c>
      <c r="Y11" s="12">
        <v>10</v>
      </c>
      <c r="Z11" s="12">
        <v>10</v>
      </c>
      <c r="AA11" s="13">
        <v>10</v>
      </c>
      <c r="AB11" s="14">
        <f t="shared" si="1"/>
        <v>100</v>
      </c>
      <c r="AC11" s="15"/>
      <c r="AD11" s="16"/>
      <c r="AE11" s="12">
        <v>10</v>
      </c>
      <c r="AF11" s="12">
        <v>10</v>
      </c>
      <c r="AG11" s="12">
        <v>10</v>
      </c>
      <c r="AH11" s="12">
        <v>10</v>
      </c>
      <c r="AI11" s="12">
        <v>10</v>
      </c>
      <c r="AJ11" s="13">
        <v>10</v>
      </c>
      <c r="AK11" s="14">
        <f t="shared" si="2"/>
        <v>100</v>
      </c>
      <c r="AL11" s="15"/>
    </row>
    <row r="12" spans="1:38" ht="163.80000000000001" thickBot="1" x14ac:dyDescent="0.25">
      <c r="A12" s="25" t="s">
        <v>20</v>
      </c>
      <c r="B12" s="18" t="s">
        <v>29</v>
      </c>
      <c r="C12" s="19">
        <v>200</v>
      </c>
      <c r="D12" s="12">
        <v>10</v>
      </c>
      <c r="E12" s="12">
        <v>10</v>
      </c>
      <c r="F12" s="12">
        <v>10</v>
      </c>
      <c r="G12" s="12">
        <v>10</v>
      </c>
      <c r="H12" s="12">
        <v>10</v>
      </c>
      <c r="I12" s="13">
        <v>10</v>
      </c>
      <c r="J12" s="14">
        <f t="shared" si="7"/>
        <v>200</v>
      </c>
      <c r="K12" s="15"/>
      <c r="L12" s="16"/>
      <c r="M12" s="12">
        <v>10</v>
      </c>
      <c r="N12" s="12">
        <v>10</v>
      </c>
      <c r="O12" s="12">
        <v>10</v>
      </c>
      <c r="P12" s="12">
        <v>10</v>
      </c>
      <c r="Q12" s="12">
        <v>10</v>
      </c>
      <c r="R12" s="13">
        <v>10</v>
      </c>
      <c r="S12" s="14">
        <f t="shared" si="0"/>
        <v>200</v>
      </c>
      <c r="T12" s="15"/>
      <c r="U12" s="16"/>
      <c r="V12" s="12">
        <v>10</v>
      </c>
      <c r="W12" s="12">
        <v>10</v>
      </c>
      <c r="X12" s="12">
        <v>10</v>
      </c>
      <c r="Y12" s="12">
        <v>10</v>
      </c>
      <c r="Z12" s="12">
        <v>10</v>
      </c>
      <c r="AA12" s="13">
        <v>10</v>
      </c>
      <c r="AB12" s="14">
        <f t="shared" si="1"/>
        <v>200</v>
      </c>
      <c r="AC12" s="15"/>
      <c r="AD12" s="16"/>
      <c r="AE12" s="12">
        <v>10</v>
      </c>
      <c r="AF12" s="12">
        <v>10</v>
      </c>
      <c r="AG12" s="12">
        <v>10</v>
      </c>
      <c r="AH12" s="12">
        <v>10</v>
      </c>
      <c r="AI12" s="12">
        <v>10</v>
      </c>
      <c r="AJ12" s="13">
        <v>10</v>
      </c>
      <c r="AK12" s="14">
        <f t="shared" si="2"/>
        <v>200</v>
      </c>
      <c r="AL12" s="15"/>
    </row>
    <row r="13" spans="1:38" x14ac:dyDescent="0.2">
      <c r="B13" s="26" t="s">
        <v>21</v>
      </c>
      <c r="C13" s="27"/>
      <c r="I13" s="28"/>
      <c r="J13" s="27">
        <f>SUM(J5:J12)</f>
        <v>900</v>
      </c>
      <c r="K13" s="29"/>
      <c r="L13" s="30"/>
      <c r="R13" s="32"/>
      <c r="S13" s="27">
        <f>SUM(S5:S12)</f>
        <v>900</v>
      </c>
      <c r="T13" s="31"/>
      <c r="U13" s="30"/>
      <c r="AA13" s="33"/>
      <c r="AB13" s="27">
        <f>SUM(AB5:AB12)</f>
        <v>900</v>
      </c>
      <c r="AC13" s="31"/>
      <c r="AD13" s="30"/>
      <c r="AJ13" s="33"/>
      <c r="AK13" s="27">
        <f>SUM(AK5:AK12)</f>
        <v>900</v>
      </c>
      <c r="AL13" s="31"/>
    </row>
    <row r="14" spans="1:38" ht="20.399999999999999" x14ac:dyDescent="0.2">
      <c r="B14" s="36" t="s">
        <v>23</v>
      </c>
      <c r="C14" s="7"/>
      <c r="D14" s="37">
        <v>0</v>
      </c>
      <c r="E14" s="38"/>
      <c r="F14" s="38"/>
      <c r="G14" s="38"/>
      <c r="H14" s="38"/>
      <c r="I14" s="39"/>
      <c r="J14" s="7" t="e">
        <f>D15/D14*100</f>
        <v>#DIV/0!</v>
      </c>
      <c r="K14" s="35"/>
      <c r="L14" s="16"/>
      <c r="M14" s="37">
        <v>0</v>
      </c>
      <c r="N14" s="38"/>
      <c r="O14" s="38"/>
      <c r="P14" s="38"/>
      <c r="Q14" s="38"/>
      <c r="R14" s="39"/>
      <c r="S14" s="7" t="e">
        <f>D15/M14*100</f>
        <v>#DIV/0!</v>
      </c>
      <c r="T14" s="34"/>
      <c r="U14" s="16"/>
      <c r="V14" s="37">
        <v>0</v>
      </c>
      <c r="W14" s="38"/>
      <c r="X14" s="38"/>
      <c r="Y14" s="38"/>
      <c r="Z14" s="38"/>
      <c r="AA14" s="39"/>
      <c r="AB14" s="7" t="e">
        <f>D15/V14*100</f>
        <v>#DIV/0!</v>
      </c>
      <c r="AC14" s="34"/>
      <c r="AD14" s="16"/>
      <c r="AE14" s="37">
        <v>0</v>
      </c>
      <c r="AF14" s="38"/>
      <c r="AG14" s="38"/>
      <c r="AH14" s="38"/>
      <c r="AI14" s="38"/>
      <c r="AJ14" s="39"/>
      <c r="AK14" s="7" t="e">
        <f>D15/AE14*100</f>
        <v>#DIV/0!</v>
      </c>
      <c r="AL14" s="34"/>
    </row>
    <row r="15" spans="1:38" ht="20.399999999999999" x14ac:dyDescent="0.2">
      <c r="B15" s="36" t="s">
        <v>24</v>
      </c>
      <c r="C15" s="7"/>
      <c r="D15" s="37">
        <f>MINA(D14,M14,V14,AE14)</f>
        <v>0</v>
      </c>
      <c r="E15" s="38"/>
      <c r="F15" s="38"/>
      <c r="G15" s="38"/>
      <c r="H15" s="38"/>
      <c r="I15" s="39"/>
      <c r="J15" s="7"/>
      <c r="K15" s="35"/>
      <c r="L15" s="35"/>
      <c r="M15" s="37"/>
      <c r="N15" s="38"/>
      <c r="O15" s="38"/>
      <c r="P15" s="38"/>
      <c r="Q15" s="38"/>
      <c r="R15" s="39"/>
      <c r="S15" s="7"/>
      <c r="T15" s="34"/>
      <c r="U15" s="35"/>
      <c r="V15" s="37"/>
      <c r="W15" s="38"/>
      <c r="X15" s="38"/>
      <c r="Y15" s="38"/>
      <c r="Z15" s="38"/>
      <c r="AA15" s="39"/>
      <c r="AB15" s="7"/>
      <c r="AC15" s="34"/>
      <c r="AD15" s="35"/>
      <c r="AE15" s="37"/>
      <c r="AF15" s="38"/>
      <c r="AG15" s="38"/>
      <c r="AH15" s="38"/>
      <c r="AI15" s="38"/>
      <c r="AJ15" s="39"/>
      <c r="AK15" s="7"/>
      <c r="AL15" s="34"/>
    </row>
    <row r="16" spans="1:38" x14ac:dyDescent="0.2">
      <c r="B16" s="1" t="s">
        <v>22</v>
      </c>
    </row>
    <row r="17" spans="2:20" x14ac:dyDescent="0.2">
      <c r="B17" s="2"/>
      <c r="K17" s="4"/>
      <c r="T17" s="4"/>
    </row>
    <row r="18" spans="2:20" x14ac:dyDescent="0.2">
      <c r="B18" s="1" t="s">
        <v>2</v>
      </c>
      <c r="K18" s="4"/>
      <c r="T18" s="4"/>
    </row>
    <row r="19" spans="2:20" ht="51" x14ac:dyDescent="0.2">
      <c r="B19" s="10" t="s">
        <v>31</v>
      </c>
      <c r="C19" s="21">
        <v>10</v>
      </c>
      <c r="K19" s="4"/>
      <c r="T19" s="4"/>
    </row>
    <row r="20" spans="2:20" ht="51" x14ac:dyDescent="0.2">
      <c r="B20" s="10" t="s">
        <v>32</v>
      </c>
      <c r="C20" s="21">
        <v>8</v>
      </c>
      <c r="K20" s="4"/>
      <c r="T20" s="4"/>
    </row>
    <row r="21" spans="2:20" ht="40.799999999999997" x14ac:dyDescent="0.2">
      <c r="B21" s="10" t="s">
        <v>6</v>
      </c>
      <c r="C21" s="21">
        <v>6</v>
      </c>
      <c r="K21" s="4"/>
      <c r="T21" s="4"/>
    </row>
    <row r="22" spans="2:20" ht="40.799999999999997" x14ac:dyDescent="0.2">
      <c r="B22" s="10" t="s">
        <v>33</v>
      </c>
      <c r="C22" s="21">
        <v>4</v>
      </c>
      <c r="K22" s="4"/>
      <c r="T22" s="4"/>
    </row>
    <row r="23" spans="2:20" ht="40.799999999999997" x14ac:dyDescent="0.2">
      <c r="B23" s="10" t="s">
        <v>7</v>
      </c>
      <c r="C23" s="21">
        <v>2</v>
      </c>
      <c r="K23" s="4"/>
      <c r="T23" s="4"/>
    </row>
    <row r="24" spans="2:20" x14ac:dyDescent="0.2">
      <c r="B24" s="22" t="s">
        <v>3</v>
      </c>
      <c r="C24" s="21">
        <v>0</v>
      </c>
    </row>
    <row r="25" spans="2:20" x14ac:dyDescent="0.2">
      <c r="B25" s="2"/>
    </row>
  </sheetData>
  <mergeCells count="14">
    <mergeCell ref="A5:A8"/>
    <mergeCell ref="A9:A11"/>
    <mergeCell ref="AE3:AL3"/>
    <mergeCell ref="C3:K3"/>
    <mergeCell ref="M3:T3"/>
    <mergeCell ref="V3:AC3"/>
    <mergeCell ref="V14:AA14"/>
    <mergeCell ref="V15:AA15"/>
    <mergeCell ref="AE14:AJ14"/>
    <mergeCell ref="AE15:AJ15"/>
    <mergeCell ref="D14:I14"/>
    <mergeCell ref="D15:I15"/>
    <mergeCell ref="M14:R14"/>
    <mergeCell ref="M15:R15"/>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2021-08-17T10:52:31+00:00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2021-08-17T10:52:31+00:00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INKP-1358866967-2834</_dlc_DocId>
    <_dlc_DocIdUrl xmlns="ab766f15-1a6d-42ae-97a2-8854072b29d3">
      <Url>https://bij12kantoor.sharepoint.com/sites/Inkoop/_layouts/15/DocIdRedir.aspx?ID=INKP-1358866967-2834</Url>
      <Description>INKP-1358866967-2834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haredContentType xmlns="Microsoft.SharePoint.Taxonomy.ContentTypeSync" SourceId="7c800735-cf70-4eec-ae5a-4ed9571f3e3d" ContentTypeId="0x010100E4B7C484098CA44A9D4B316AEEFAC543" PreviousValue="false"/>
</file>

<file path=customXml/item6.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CB9BF8-9FB9-4CE8-A93A-1A6541ED2382}">
  <ds:schemaRefs>
    <ds:schemaRef ds:uri="http://schemas.microsoft.com/office/2006/metadata/properties"/>
    <ds:schemaRef ds:uri="http://schemas.microsoft.com/office/infopath/2007/PartnerControls"/>
    <ds:schemaRef ds:uri="ab766f15-1a6d-42ae-97a2-8854072b29d3"/>
  </ds:schemaRefs>
</ds:datastoreItem>
</file>

<file path=customXml/itemProps2.xml><?xml version="1.0" encoding="utf-8"?>
<ds:datastoreItem xmlns:ds="http://schemas.openxmlformats.org/officeDocument/2006/customXml" ds:itemID="{3F898AD6-654B-45D6-A8BD-DF324003FE26}">
  <ds:schemaRefs>
    <ds:schemaRef ds:uri="http://schemas.microsoft.com/sharepoint/v3/contenttype/forms"/>
  </ds:schemaRefs>
</ds:datastoreItem>
</file>

<file path=customXml/itemProps3.xml><?xml version="1.0" encoding="utf-8"?>
<ds:datastoreItem xmlns:ds="http://schemas.openxmlformats.org/officeDocument/2006/customXml" ds:itemID="{7107D233-35D9-447C-BB74-1AF74EC9DD3E}">
  <ds:schemaRefs>
    <ds:schemaRef ds:uri="http://schemas.microsoft.com/sharepoint/events"/>
  </ds:schemaRefs>
</ds:datastoreItem>
</file>

<file path=customXml/itemProps4.xml><?xml version="1.0" encoding="utf-8"?>
<ds:datastoreItem xmlns:ds="http://schemas.openxmlformats.org/officeDocument/2006/customXml" ds:itemID="{3A23B9CC-C3C2-4106-B1DD-CF0E56E81F8E}">
  <ds:schemaRefs>
    <ds:schemaRef ds:uri="http://schemas.microsoft.com/office/2006/metadata/customXsn"/>
  </ds:schemaRefs>
</ds:datastoreItem>
</file>

<file path=customXml/itemProps5.xml><?xml version="1.0" encoding="utf-8"?>
<ds:datastoreItem xmlns:ds="http://schemas.openxmlformats.org/officeDocument/2006/customXml" ds:itemID="{C9F1E39B-E913-479D-8F23-19CDEEAB2358}">
  <ds:schemaRefs>
    <ds:schemaRef ds:uri="Microsoft.SharePoint.Taxonomy.ContentTypeSync"/>
  </ds:schemaRefs>
</ds:datastoreItem>
</file>

<file path=customXml/itemProps6.xml><?xml version="1.0" encoding="utf-8"?>
<ds:datastoreItem xmlns:ds="http://schemas.openxmlformats.org/officeDocument/2006/customXml" ds:itemID="{F8C38588-E953-49C5-8809-83AA8EA64A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2023-03-09T23:46:59Z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bba73e43-eb83-40ac-ac97-5036e376c2c0</vt:lpwstr>
  </property>
</Properties>
</file>