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visscher 1/Desktop/AAV Rietplas /Veluwse Onderwijsgroep/2023/Schoonmaak PO/def/"/>
    </mc:Choice>
  </mc:AlternateContent>
  <xr:revisionPtr revIDLastSave="0" documentId="13_ncr:1_{4F359755-ED09-CA4E-B126-DAE8E646617D}" xr6:coauthVersionLast="36" xr6:coauthVersionMax="36" xr10:uidLastSave="{00000000-0000-0000-0000-000000000000}"/>
  <bookViews>
    <workbookView xWindow="3880" yWindow="500" windowWidth="28420" windowHeight="18320" xr2:uid="{E4C0B89D-ECC4-F741-BAF9-EF19370A02C9}"/>
  </bookViews>
  <sheets>
    <sheet name="Totaal" sheetId="3" r:id="rId1"/>
    <sheet name="Ruimtestaat Perceel A" sheetId="1" r:id="rId2"/>
    <sheet name="Ruimtestaat Perceel B" sheetId="2" r:id="rId3"/>
    <sheet name="Urenspecificatie" sheetId="4" r:id="rId4"/>
    <sheet name="Legenda" sheetId="5" r:id="rId5"/>
  </sheets>
  <externalReferences>
    <externalReference r:id="rId6"/>
  </externalReferences>
  <definedNames>
    <definedName name="_xlnm._FilterDatabase" localSheetId="1" hidden="1">'Ruimtestaat Perceel A'!$B$4:$AA$367</definedName>
    <definedName name="_xlnm._FilterDatabase" localSheetId="2" hidden="1">'Ruimtestaat Perceel B'!$B$4:$AA$363</definedName>
    <definedName name="Tabelruimtesoort">[1]Ruimtesoort!$1:$1048576</definedName>
    <definedName name="tarief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M10" i="3"/>
  <c r="M11" i="3"/>
  <c r="M12" i="3"/>
  <c r="M13" i="3"/>
  <c r="M14" i="3"/>
  <c r="M15" i="3"/>
  <c r="M16" i="3"/>
  <c r="M17" i="3"/>
  <c r="M18" i="3"/>
  <c r="B3" i="4" l="1"/>
  <c r="L18" i="3" l="1"/>
  <c r="L17" i="3"/>
  <c r="L16" i="3"/>
  <c r="L15" i="3"/>
  <c r="L14" i="3"/>
  <c r="L13" i="3"/>
  <c r="L12" i="3"/>
  <c r="L11" i="3"/>
  <c r="L10" i="3"/>
  <c r="K18" i="3"/>
  <c r="K17" i="3"/>
  <c r="K16" i="3"/>
  <c r="K15" i="3"/>
  <c r="K14" i="3"/>
  <c r="K13" i="3"/>
  <c r="K12" i="3"/>
  <c r="K11" i="3"/>
  <c r="K10" i="3"/>
  <c r="J10" i="3"/>
  <c r="J11" i="3"/>
  <c r="J12" i="3"/>
  <c r="J13" i="3"/>
  <c r="J14" i="3"/>
  <c r="J15" i="3"/>
  <c r="J16" i="3"/>
  <c r="J17" i="3"/>
  <c r="J18" i="3"/>
  <c r="I18" i="3"/>
  <c r="I17" i="3"/>
  <c r="I16" i="3"/>
  <c r="I15" i="3"/>
  <c r="I14" i="3"/>
  <c r="I13" i="3"/>
  <c r="I12" i="3"/>
  <c r="I11" i="3"/>
  <c r="I10" i="3"/>
  <c r="D2" i="2"/>
  <c r="D2" i="1"/>
  <c r="E18" i="3"/>
  <c r="E17" i="3"/>
  <c r="E16" i="3"/>
  <c r="E15" i="3"/>
  <c r="E14" i="3"/>
  <c r="E13" i="3"/>
  <c r="E12" i="3"/>
  <c r="E11" i="3"/>
  <c r="E10" i="3"/>
  <c r="D18" i="3"/>
  <c r="D17" i="3"/>
  <c r="D16" i="3"/>
  <c r="D15" i="3"/>
  <c r="D14" i="3"/>
  <c r="D13" i="3"/>
  <c r="D12" i="3"/>
  <c r="D11" i="3"/>
  <c r="D10" i="3"/>
  <c r="C10" i="3"/>
  <c r="C11" i="3"/>
  <c r="C12" i="3"/>
  <c r="C13" i="3"/>
  <c r="C14" i="3"/>
  <c r="C15" i="3"/>
  <c r="C16" i="3"/>
  <c r="C17" i="3"/>
  <c r="C18" i="3"/>
  <c r="B18" i="3"/>
  <c r="B17" i="3"/>
  <c r="B16" i="3"/>
  <c r="B15" i="3"/>
  <c r="B14" i="3"/>
  <c r="B13" i="3"/>
  <c r="B12" i="3"/>
  <c r="B11" i="3"/>
  <c r="B10" i="3"/>
  <c r="AA5" i="1"/>
  <c r="AA367" i="1"/>
  <c r="AA364" i="1"/>
  <c r="AA362" i="1"/>
  <c r="AA361" i="1"/>
  <c r="AA360" i="1"/>
  <c r="AA359" i="1"/>
  <c r="AA358" i="1"/>
  <c r="AA357" i="1"/>
  <c r="AA356" i="1"/>
  <c r="AA355" i="1"/>
  <c r="AA354" i="1"/>
  <c r="AA352" i="1"/>
  <c r="AA350" i="1"/>
  <c r="AA349" i="1"/>
  <c r="AA348" i="1"/>
  <c r="AA347" i="1"/>
  <c r="AA345" i="1"/>
  <c r="AA344" i="1"/>
  <c r="AA343" i="1"/>
  <c r="AA342" i="1"/>
  <c r="AA341" i="1"/>
  <c r="AA340" i="1"/>
  <c r="AA338" i="1"/>
  <c r="AA337" i="1"/>
  <c r="AA336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1" i="1"/>
  <c r="AA280" i="1"/>
  <c r="AA279" i="1"/>
  <c r="AA278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19" i="1"/>
  <c r="AA218" i="1"/>
  <c r="AA217" i="1"/>
  <c r="AA216" i="1"/>
  <c r="AA215" i="1"/>
  <c r="AA214" i="1"/>
  <c r="AA212" i="1"/>
  <c r="AA211" i="1"/>
  <c r="AA210" i="1"/>
  <c r="AA208" i="1"/>
  <c r="AA207" i="1"/>
  <c r="AA206" i="1"/>
  <c r="AA205" i="1"/>
  <c r="AA204" i="1"/>
  <c r="AA203" i="1"/>
  <c r="AA201" i="1"/>
  <c r="AA200" i="1"/>
  <c r="AA199" i="1"/>
  <c r="AA198" i="1"/>
  <c r="AA196" i="1"/>
  <c r="AA195" i="1"/>
  <c r="AA194" i="1"/>
  <c r="AA193" i="1"/>
  <c r="AA192" i="1"/>
  <c r="AA191" i="1"/>
  <c r="AA190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8" i="1"/>
  <c r="AA137" i="1"/>
  <c r="AA136" i="1"/>
  <c r="AA134" i="1"/>
  <c r="AA133" i="1"/>
  <c r="AA132" i="1"/>
  <c r="AA131" i="1"/>
  <c r="AA130" i="1"/>
  <c r="AA129" i="1"/>
  <c r="AA128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7" i="1"/>
  <c r="AA36" i="1"/>
  <c r="AA35" i="1"/>
  <c r="AA34" i="1"/>
  <c r="AA33" i="1"/>
  <c r="AA32" i="1"/>
  <c r="AA31" i="1"/>
  <c r="AA30" i="1"/>
  <c r="AA29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362" i="2"/>
  <c r="AA361" i="2"/>
  <c r="AA360" i="2"/>
  <c r="AA359" i="2"/>
  <c r="AA358" i="2"/>
  <c r="AA357" i="2"/>
  <c r="AA356" i="2"/>
  <c r="AA355" i="2"/>
  <c r="AA354" i="2"/>
  <c r="AA353" i="2"/>
  <c r="AA352" i="2"/>
  <c r="AA351" i="2"/>
  <c r="AA350" i="2"/>
  <c r="AA349" i="2"/>
  <c r="AA348" i="2"/>
  <c r="AA347" i="2"/>
  <c r="AA346" i="2"/>
  <c r="AA345" i="2"/>
  <c r="AA344" i="2"/>
  <c r="AA343" i="2"/>
  <c r="AA342" i="2"/>
  <c r="AA341" i="2"/>
  <c r="AA340" i="2"/>
  <c r="AA339" i="2"/>
  <c r="AA338" i="2"/>
  <c r="AA337" i="2"/>
  <c r="AA336" i="2"/>
  <c r="AA335" i="2"/>
  <c r="AA334" i="2"/>
  <c r="AA333" i="2"/>
  <c r="AA332" i="2"/>
  <c r="AA331" i="2"/>
  <c r="AA328" i="2"/>
  <c r="AA327" i="2"/>
  <c r="AA326" i="2"/>
  <c r="AA325" i="2"/>
  <c r="AA324" i="2"/>
  <c r="AA323" i="2"/>
  <c r="AA322" i="2"/>
  <c r="AA321" i="2"/>
  <c r="AA320" i="2"/>
  <c r="AA319" i="2"/>
  <c r="AA318" i="2"/>
  <c r="AA317" i="2"/>
  <c r="AA316" i="2"/>
  <c r="AA315" i="2"/>
  <c r="AA314" i="2"/>
  <c r="AA313" i="2"/>
  <c r="AA312" i="2"/>
  <c r="AA311" i="2"/>
  <c r="AA310" i="2"/>
  <c r="AA309" i="2"/>
  <c r="AA308" i="2"/>
  <c r="AA307" i="2"/>
  <c r="AA306" i="2"/>
  <c r="AA305" i="2"/>
  <c r="AA304" i="2"/>
  <c r="AA303" i="2"/>
  <c r="AA302" i="2"/>
  <c r="AA301" i="2"/>
  <c r="AA300" i="2"/>
  <c r="AA299" i="2"/>
  <c r="AA298" i="2"/>
  <c r="AA297" i="2"/>
  <c r="AA296" i="2"/>
  <c r="AA295" i="2"/>
  <c r="AA294" i="2"/>
  <c r="AA293" i="2"/>
  <c r="AA292" i="2"/>
  <c r="AA291" i="2"/>
  <c r="AA290" i="2"/>
  <c r="AA289" i="2"/>
  <c r="AA288" i="2"/>
  <c r="AA287" i="2"/>
  <c r="AA286" i="2"/>
  <c r="AA285" i="2"/>
  <c r="AA284" i="2"/>
  <c r="AA283" i="2"/>
  <c r="AA282" i="2"/>
  <c r="AA281" i="2"/>
  <c r="AA280" i="2"/>
  <c r="AA279" i="2"/>
  <c r="AA278" i="2"/>
  <c r="AA277" i="2"/>
  <c r="AA275" i="2"/>
  <c r="AA274" i="2"/>
  <c r="AA273" i="2"/>
  <c r="AA272" i="2"/>
  <c r="AA271" i="2"/>
  <c r="AA270" i="2"/>
  <c r="AA269" i="2"/>
  <c r="AA268" i="2"/>
  <c r="AA267" i="2"/>
  <c r="AA266" i="2"/>
  <c r="AA265" i="2"/>
  <c r="AA264" i="2"/>
  <c r="AA263" i="2"/>
  <c r="AA262" i="2"/>
  <c r="AA261" i="2"/>
  <c r="AA260" i="2"/>
  <c r="AA259" i="2"/>
  <c r="AA257" i="2"/>
  <c r="AA256" i="2"/>
  <c r="AA255" i="2"/>
  <c r="AA253" i="2"/>
  <c r="AA252" i="2"/>
  <c r="AA251" i="2"/>
  <c r="AA250" i="2"/>
  <c r="AA249" i="2"/>
  <c r="AA248" i="2"/>
  <c r="AA247" i="2"/>
  <c r="AA246" i="2"/>
  <c r="AA245" i="2"/>
  <c r="AA244" i="2"/>
  <c r="AA243" i="2"/>
  <c r="AA242" i="2"/>
  <c r="AA241" i="2"/>
  <c r="AA240" i="2"/>
  <c r="AA239" i="2"/>
  <c r="AA238" i="2"/>
  <c r="AA237" i="2"/>
  <c r="AA235" i="2"/>
  <c r="AA234" i="2"/>
  <c r="AA233" i="2"/>
  <c r="AA232" i="2"/>
  <c r="AA231" i="2"/>
  <c r="AA230" i="2"/>
  <c r="AA229" i="2"/>
  <c r="AA227" i="2"/>
  <c r="AA226" i="2"/>
  <c r="AA225" i="2"/>
  <c r="AA224" i="2"/>
  <c r="AA223" i="2"/>
  <c r="AA222" i="2"/>
  <c r="AA220" i="2"/>
  <c r="AA219" i="2"/>
  <c r="AA218" i="2"/>
  <c r="AA217" i="2"/>
  <c r="AA216" i="2"/>
  <c r="AA215" i="2"/>
  <c r="AA214" i="2"/>
  <c r="AA213" i="2"/>
  <c r="AA212" i="2"/>
  <c r="AA211" i="2"/>
  <c r="AA210" i="2"/>
  <c r="AA209" i="2"/>
  <c r="AA208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3" i="2"/>
  <c r="AA192" i="2"/>
  <c r="AA190" i="2"/>
  <c r="AA189" i="2"/>
  <c r="AA188" i="2"/>
  <c r="AA187" i="2"/>
  <c r="AA185" i="2"/>
  <c r="AA184" i="2"/>
  <c r="AA183" i="2"/>
  <c r="AA181" i="2"/>
  <c r="AA179" i="2"/>
  <c r="AA178" i="2"/>
  <c r="AA177" i="2"/>
  <c r="AA176" i="2"/>
  <c r="AA175" i="2"/>
  <c r="AA174" i="2"/>
  <c r="AA171" i="2"/>
  <c r="AA170" i="2"/>
  <c r="AA168" i="2"/>
  <c r="AA167" i="2"/>
  <c r="AA166" i="2"/>
  <c r="AA165" i="2"/>
  <c r="AA164" i="2"/>
  <c r="AA162" i="2"/>
  <c r="AA161" i="2"/>
  <c r="AA160" i="2"/>
  <c r="AA159" i="2"/>
  <c r="AA158" i="2"/>
  <c r="AA157" i="2"/>
  <c r="AA156" i="2"/>
  <c r="AA155" i="2"/>
  <c r="AA154" i="2"/>
  <c r="AA153" i="2"/>
  <c r="AA151" i="2"/>
  <c r="AA150" i="2"/>
  <c r="AA149" i="2"/>
  <c r="AA148" i="2"/>
  <c r="AA147" i="2"/>
  <c r="AA146" i="2"/>
  <c r="AA145" i="2"/>
  <c r="AA144" i="2"/>
  <c r="AA143" i="2"/>
  <c r="AA141" i="2"/>
  <c r="AA140" i="2"/>
  <c r="AA139" i="2"/>
  <c r="AA138" i="2"/>
  <c r="AA136" i="2"/>
  <c r="AA135" i="2"/>
  <c r="AA134" i="2"/>
  <c r="AA133" i="2"/>
  <c r="AA132" i="2"/>
  <c r="AA131" i="2"/>
  <c r="AA130" i="2"/>
  <c r="AA129" i="2"/>
  <c r="AA128" i="2"/>
  <c r="AA125" i="2"/>
  <c r="AA124" i="2"/>
  <c r="AA123" i="2"/>
  <c r="AA122" i="2"/>
  <c r="AA121" i="2"/>
  <c r="AA120" i="2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4" i="2"/>
  <c r="AA63" i="2"/>
  <c r="AA62" i="2"/>
  <c r="AA61" i="2"/>
  <c r="AA60" i="2"/>
  <c r="AA59" i="2"/>
  <c r="AA58" i="2"/>
  <c r="AA57" i="2"/>
  <c r="AA56" i="2"/>
  <c r="AA55" i="2"/>
  <c r="AA53" i="2"/>
  <c r="AA52" i="2"/>
  <c r="AA51" i="2"/>
  <c r="AA50" i="2"/>
  <c r="AA49" i="2"/>
  <c r="AA48" i="2"/>
  <c r="AA47" i="2"/>
  <c r="AA46" i="2"/>
  <c r="AA44" i="2"/>
  <c r="AA43" i="2"/>
  <c r="AA42" i="2"/>
  <c r="AA41" i="2"/>
  <c r="AA40" i="2"/>
  <c r="AA38" i="2"/>
  <c r="AA37" i="2"/>
  <c r="AA36" i="2"/>
  <c r="AA35" i="2"/>
  <c r="AA34" i="2"/>
  <c r="AA33" i="2"/>
  <c r="AA32" i="2"/>
  <c r="AA29" i="2"/>
  <c r="AA28" i="2"/>
  <c r="AA27" i="2"/>
  <c r="AA26" i="2"/>
  <c r="AA25" i="2"/>
  <c r="AA24" i="2"/>
  <c r="AA22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N14" i="3" l="1"/>
  <c r="G11" i="3"/>
  <c r="G13" i="3"/>
  <c r="G12" i="3"/>
  <c r="G15" i="3"/>
  <c r="G17" i="3"/>
  <c r="G18" i="3"/>
  <c r="G14" i="3"/>
  <c r="G16" i="3"/>
  <c r="N17" i="3"/>
  <c r="N16" i="3"/>
  <c r="N11" i="3"/>
  <c r="N12" i="3"/>
  <c r="N13" i="3"/>
  <c r="N15" i="3"/>
  <c r="N18" i="3"/>
  <c r="L20" i="3"/>
  <c r="N10" i="3"/>
  <c r="K20" i="3"/>
  <c r="G10" i="3"/>
  <c r="E20" i="3"/>
  <c r="D20" i="3"/>
  <c r="G20" i="3" l="1"/>
  <c r="N20" i="3"/>
</calcChain>
</file>

<file path=xl/sharedStrings.xml><?xml version="1.0" encoding="utf-8"?>
<sst xmlns="http://schemas.openxmlformats.org/spreadsheetml/2006/main" count="3364" uniqueCount="341">
  <si>
    <t>Ruimte</t>
  </si>
  <si>
    <t>Vloer</t>
  </si>
  <si>
    <t>m2</t>
  </si>
  <si>
    <t>1. Stofwissen/ Bijtippen</t>
  </si>
  <si>
    <t>2. Stofzuigen</t>
  </si>
  <si>
    <t>3. Moppen/ Dweilen</t>
  </si>
  <si>
    <t>4. Schrobben</t>
  </si>
  <si>
    <t>5. Ledigen afvalbak</t>
  </si>
  <si>
    <t>6. Afnemen deuren</t>
  </si>
  <si>
    <t>7. Afnemen inventaris</t>
  </si>
  <si>
    <t>8. Weekbeurt</t>
  </si>
  <si>
    <t>9. Tussenbeurt</t>
  </si>
  <si>
    <t>10. Eindbeurt</t>
  </si>
  <si>
    <t>11. Dagbeurt sanitair</t>
  </si>
  <si>
    <t>12. Eindbeurt Sanitair</t>
  </si>
  <si>
    <t>Locatie</t>
  </si>
  <si>
    <t xml:space="preserve">Nr </t>
  </si>
  <si>
    <t>Krugerstee</t>
  </si>
  <si>
    <t>001</t>
  </si>
  <si>
    <t>Entree</t>
  </si>
  <si>
    <t>Inloopmat</t>
  </si>
  <si>
    <t>002</t>
  </si>
  <si>
    <t>Hal/Aula</t>
  </si>
  <si>
    <t>PVC</t>
  </si>
  <si>
    <t>003</t>
  </si>
  <si>
    <t>Podium/trap</t>
  </si>
  <si>
    <t>Hout</t>
  </si>
  <si>
    <t>004</t>
  </si>
  <si>
    <t>Gang</t>
  </si>
  <si>
    <t>005</t>
  </si>
  <si>
    <t>MIVA Sanitair</t>
  </si>
  <si>
    <t>006</t>
  </si>
  <si>
    <t xml:space="preserve">Sanitair </t>
  </si>
  <si>
    <t>007</t>
  </si>
  <si>
    <t>008</t>
  </si>
  <si>
    <t>Leslokaal</t>
  </si>
  <si>
    <t>009</t>
  </si>
  <si>
    <t>010</t>
  </si>
  <si>
    <t>011</t>
  </si>
  <si>
    <t xml:space="preserve">Kantoor   </t>
  </si>
  <si>
    <t>012</t>
  </si>
  <si>
    <t>013</t>
  </si>
  <si>
    <t>Leerplein</t>
  </si>
  <si>
    <t>014</t>
  </si>
  <si>
    <t>015</t>
  </si>
  <si>
    <t>Trappenhuis</t>
  </si>
  <si>
    <t>016</t>
  </si>
  <si>
    <t>017</t>
  </si>
  <si>
    <t>018</t>
  </si>
  <si>
    <t>Docentenruimte</t>
  </si>
  <si>
    <t>019</t>
  </si>
  <si>
    <t>020</t>
  </si>
  <si>
    <t>021</t>
  </si>
  <si>
    <t>022</t>
  </si>
  <si>
    <t>Lino</t>
  </si>
  <si>
    <t>023</t>
  </si>
  <si>
    <t>Speellokaal</t>
  </si>
  <si>
    <t>024</t>
  </si>
  <si>
    <t>Berging</t>
  </si>
  <si>
    <t>025</t>
  </si>
  <si>
    <t>026</t>
  </si>
  <si>
    <t>027</t>
  </si>
  <si>
    <t>028</t>
  </si>
  <si>
    <t>Wasmachineruimte</t>
  </si>
  <si>
    <t>029</t>
  </si>
  <si>
    <t>030</t>
  </si>
  <si>
    <t>031</t>
  </si>
  <si>
    <t>032</t>
  </si>
  <si>
    <t>Kantoor directie</t>
  </si>
  <si>
    <t>033</t>
  </si>
  <si>
    <t xml:space="preserve">Hal </t>
  </si>
  <si>
    <t>034</t>
  </si>
  <si>
    <t>Hal</t>
  </si>
  <si>
    <t>Vergaderruimte</t>
  </si>
  <si>
    <t>KR</t>
  </si>
  <si>
    <t>Afk</t>
  </si>
  <si>
    <t>GM</t>
  </si>
  <si>
    <t>Gerardus Majella</t>
  </si>
  <si>
    <t>Hal/garderobe</t>
  </si>
  <si>
    <t>Sanitair docent</t>
  </si>
  <si>
    <t>Kantoor</t>
  </si>
  <si>
    <t>Repro/berging</t>
  </si>
  <si>
    <t>Centrale hal</t>
  </si>
  <si>
    <t>Pantry</t>
  </si>
  <si>
    <t>Gietvloer</t>
  </si>
  <si>
    <t>016A</t>
  </si>
  <si>
    <t>Entresol</t>
  </si>
  <si>
    <t>Tapijt</t>
  </si>
  <si>
    <t>018A</t>
  </si>
  <si>
    <t>Toestelberging</t>
  </si>
  <si>
    <t>Coating</t>
  </si>
  <si>
    <t>022A</t>
  </si>
  <si>
    <t>024A</t>
  </si>
  <si>
    <t>Overloop</t>
  </si>
  <si>
    <t>BE</t>
  </si>
  <si>
    <t>St. Bernardus</t>
  </si>
  <si>
    <t>003A</t>
  </si>
  <si>
    <t xml:space="preserve">Trap </t>
  </si>
  <si>
    <t>Natuursteen</t>
  </si>
  <si>
    <t>Docentenkamer</t>
  </si>
  <si>
    <t>Hal de Bong</t>
  </si>
  <si>
    <t>Spreekkamer</t>
  </si>
  <si>
    <t>020A</t>
  </si>
  <si>
    <t>Berging leermiddelen</t>
  </si>
  <si>
    <t>Repro</t>
  </si>
  <si>
    <t>Bibliotheek</t>
  </si>
  <si>
    <t>DZ</t>
  </si>
  <si>
    <t>de Zevenprong</t>
  </si>
  <si>
    <t>Garderobe</t>
  </si>
  <si>
    <t>Sanitair docenten</t>
  </si>
  <si>
    <t>Kantoor concierge</t>
  </si>
  <si>
    <t xml:space="preserve">Entree  </t>
  </si>
  <si>
    <t>Handarbeidlokaal</t>
  </si>
  <si>
    <t xml:space="preserve">Sanitair   </t>
  </si>
  <si>
    <t>Berging/washok</t>
  </si>
  <si>
    <t>Zolder opslag</t>
  </si>
  <si>
    <t xml:space="preserve">Tapijt   </t>
  </si>
  <si>
    <t>Kinderdagverblijf</t>
  </si>
  <si>
    <t>Berging speellokaal</t>
  </si>
  <si>
    <t>Slaapkamer</t>
  </si>
  <si>
    <t>HG</t>
  </si>
  <si>
    <t>Hertog van Gelre</t>
  </si>
  <si>
    <t>Wasmachineruimte/berging</t>
  </si>
  <si>
    <t xml:space="preserve">Berging    </t>
  </si>
  <si>
    <t>BSO/NSO</t>
  </si>
  <si>
    <t>Beton</t>
  </si>
  <si>
    <t xml:space="preserve">Lino </t>
  </si>
  <si>
    <t>DHGT</t>
  </si>
  <si>
    <t>061A</t>
  </si>
  <si>
    <t>Anne Frank</t>
  </si>
  <si>
    <t>Kantoor IB</t>
  </si>
  <si>
    <t>Teamkamer/vergader</t>
  </si>
  <si>
    <t>Garderobe/wasmachinermt</t>
  </si>
  <si>
    <t xml:space="preserve">Sanitair  </t>
  </si>
  <si>
    <t>AF</t>
  </si>
  <si>
    <t>Anne Frank Dependance</t>
  </si>
  <si>
    <t>Pulastic</t>
  </si>
  <si>
    <t>Teamkamer</t>
  </si>
  <si>
    <t>Sanitair BSO</t>
  </si>
  <si>
    <t>BSO Ruimte</t>
  </si>
  <si>
    <t>Keuken/huiskamer</t>
  </si>
  <si>
    <t>Berging BSO</t>
  </si>
  <si>
    <t>AFd</t>
  </si>
  <si>
    <t>St. Victor</t>
  </si>
  <si>
    <t>Aula</t>
  </si>
  <si>
    <t>Kelder berging</t>
  </si>
  <si>
    <t>Portaal</t>
  </si>
  <si>
    <t>Hal/trap</t>
  </si>
  <si>
    <t>102A</t>
  </si>
  <si>
    <t>103A</t>
  </si>
  <si>
    <t>104A</t>
  </si>
  <si>
    <t>Trap/loopbrug</t>
  </si>
  <si>
    <t>114A</t>
  </si>
  <si>
    <t>SV</t>
  </si>
  <si>
    <t>EL</t>
  </si>
  <si>
    <t>Eloy</t>
  </si>
  <si>
    <t>DP</t>
  </si>
  <si>
    <t>de Poort</t>
  </si>
  <si>
    <t>Sanitair</t>
  </si>
  <si>
    <t>Documentatieruimte</t>
  </si>
  <si>
    <t>Personeelskamer</t>
  </si>
  <si>
    <t>DV</t>
  </si>
  <si>
    <t>de Vorm</t>
  </si>
  <si>
    <t>Tussenlokaal</t>
  </si>
  <si>
    <t>Kelder opslag</t>
  </si>
  <si>
    <t>Kooklokaal</t>
  </si>
  <si>
    <t>Speelhoek</t>
  </si>
  <si>
    <t>de Korf</t>
  </si>
  <si>
    <t>009A</t>
  </si>
  <si>
    <t>Tegel</t>
  </si>
  <si>
    <t>011A</t>
  </si>
  <si>
    <t>015A</t>
  </si>
  <si>
    <t>018B</t>
  </si>
  <si>
    <t>021A</t>
  </si>
  <si>
    <t>027A</t>
  </si>
  <si>
    <t>DK</t>
  </si>
  <si>
    <t>DSr</t>
  </si>
  <si>
    <t>de Schakel Rederijkershoeve</t>
  </si>
  <si>
    <t>002A</t>
  </si>
  <si>
    <t>BSO Lokaal</t>
  </si>
  <si>
    <t>035</t>
  </si>
  <si>
    <t>036</t>
  </si>
  <si>
    <t>037</t>
  </si>
  <si>
    <t>038</t>
  </si>
  <si>
    <t>039</t>
  </si>
  <si>
    <t>040</t>
  </si>
  <si>
    <t>041</t>
  </si>
  <si>
    <t>de Schakel Muntersdonk</t>
  </si>
  <si>
    <t>Kleuterplein</t>
  </si>
  <si>
    <t>BSO/NSO Lokaal</t>
  </si>
  <si>
    <t>DSm</t>
  </si>
  <si>
    <t>ZOr</t>
  </si>
  <si>
    <t>de Zonnewende Ravelijn</t>
  </si>
  <si>
    <t>Entree/garderobe</t>
  </si>
  <si>
    <t>Speelzaal</t>
  </si>
  <si>
    <t>BSO Huiskamer</t>
  </si>
  <si>
    <t xml:space="preserve">Berging  </t>
  </si>
  <si>
    <t>Kantoor BSO</t>
  </si>
  <si>
    <t>ZOk</t>
  </si>
  <si>
    <t xml:space="preserve">de Zonnewende    </t>
  </si>
  <si>
    <t>Tapijt/PVC</t>
  </si>
  <si>
    <t>Staal</t>
  </si>
  <si>
    <t>PS</t>
  </si>
  <si>
    <t>Entree/gang</t>
  </si>
  <si>
    <t>Stilteruimte</t>
  </si>
  <si>
    <t>Personeelsruimte</t>
  </si>
  <si>
    <t>Opslag</t>
  </si>
  <si>
    <t>Sint Pancratius</t>
  </si>
  <si>
    <t xml:space="preserve">Tapijt </t>
  </si>
  <si>
    <t>Repro/opslag</t>
  </si>
  <si>
    <t>Lift</t>
  </si>
  <si>
    <t>Speelplein onderbouw</t>
  </si>
  <si>
    <t>Kantoor team</t>
  </si>
  <si>
    <t>C. van Leeuwen</t>
  </si>
  <si>
    <t>VL</t>
  </si>
  <si>
    <t>Lino (met losse inloopmat)</t>
  </si>
  <si>
    <t>Hout met tapijt</t>
  </si>
  <si>
    <t>Verd</t>
  </si>
  <si>
    <t>32a</t>
  </si>
  <si>
    <t>34a</t>
  </si>
  <si>
    <t>57a</t>
  </si>
  <si>
    <t>Prestatie, m2 per uur</t>
  </si>
  <si>
    <t>Kengetal in uren per m2 per jaar</t>
  </si>
  <si>
    <t>Benodigde uren per jaar</t>
  </si>
  <si>
    <t xml:space="preserve"> Gemiddeld tarief per uur  </t>
  </si>
  <si>
    <t xml:space="preserve"> Bedrag per jaar  </t>
  </si>
  <si>
    <t>Leverancier:</t>
  </si>
  <si>
    <t>Naam:</t>
  </si>
  <si>
    <t>Ruimtestaat Perceel B</t>
  </si>
  <si>
    <t>Ruimtestaat Perceel A</t>
  </si>
  <si>
    <t>Schoonmaakonderhoud</t>
  </si>
  <si>
    <t>Nr</t>
  </si>
  <si>
    <t>Naam</t>
  </si>
  <si>
    <t>m2 vloeropp.</t>
  </si>
  <si>
    <t>Uren</t>
  </si>
  <si>
    <t>Verrekentarief</t>
  </si>
  <si>
    <t>Prijs per jaar</t>
  </si>
  <si>
    <t>Per m2 per beurt:</t>
  </si>
  <si>
    <t>1-100 m2</t>
  </si>
  <si>
    <t>101-500 m2</t>
  </si>
  <si>
    <t>501 m2 en meer</t>
  </si>
  <si>
    <t>Per tijdseenheid</t>
  </si>
  <si>
    <t>Tarief</t>
  </si>
  <si>
    <t>Afroeptarief productief (per uur)</t>
  </si>
  <si>
    <t>Afroeptarief specialistisch (per uur)</t>
  </si>
  <si>
    <t>Veluwse Onderwijsgroep PO</t>
  </si>
  <si>
    <t>Veluwse Onderwijsgroep PO Perceel A</t>
  </si>
  <si>
    <t>Automatisch uit tabblad Ruimtestaat Perceel A</t>
  </si>
  <si>
    <t>Totaal Perceel A</t>
  </si>
  <si>
    <t xml:space="preserve">Bijlage E Formulier Prijsaspecten </t>
  </si>
  <si>
    <t>Veluwse Onderwijsgroep PO Perceel B</t>
  </si>
  <si>
    <t>Automatisch uit tabblad Ruimtestaat Perceel B</t>
  </si>
  <si>
    <t>Totaal Perceel B</t>
  </si>
  <si>
    <t>Machinaal schrobben</t>
  </si>
  <si>
    <t>Tapijt sproei-extractiemethode</t>
  </si>
  <si>
    <t>Glasbewassing buitenzijde</t>
  </si>
  <si>
    <t>Glasbewassing binnenzijde</t>
  </si>
  <si>
    <t>Separatieglas</t>
  </si>
  <si>
    <t>Schrobben, Neutraliseren, conserveren</t>
  </si>
  <si>
    <t>Afroepprijzen perceel A</t>
  </si>
  <si>
    <t>Afroepprijzen perceel B</t>
  </si>
  <si>
    <t>Uren specificatie</t>
  </si>
  <si>
    <t>Totaaloverzicht van schoonmaak-, toezicht- en evt. niet-productieve uren benodigd voor het uitvoeren van de werkzaamheden in het bestek</t>
  </si>
  <si>
    <t>Totaal aantal per jaar</t>
  </si>
  <si>
    <t>Direct productieve schoonmaakuren</t>
  </si>
  <si>
    <t>Uren toezicht</t>
  </si>
  <si>
    <t xml:space="preserve"> </t>
  </si>
  <si>
    <t>Uren gereserveerd voor laagfrequente werkzaamheden</t>
  </si>
  <si>
    <t>Urentariefopbouw</t>
  </si>
  <si>
    <t>Werkbare dagen</t>
  </si>
  <si>
    <t>Werkdagen (A)</t>
  </si>
  <si>
    <t>Nationale feestdagen, kort verzuim, bijz. CAO (B)</t>
  </si>
  <si>
    <t>Vakantiedagen (C)</t>
  </si>
  <si>
    <t>Ziektedagen (D)</t>
  </si>
  <si>
    <t>Bonusdagen (E)</t>
  </si>
  <si>
    <t>Werkbare dagen (F=A-B-C-D-E)</t>
  </si>
  <si>
    <t>Leeftijd</t>
  </si>
  <si>
    <t>Basis uurloon</t>
  </si>
  <si>
    <t>Uren per jaar</t>
  </si>
  <si>
    <t>Bedrag per jaar</t>
  </si>
  <si>
    <t>Medewerker jeugd</t>
  </si>
  <si>
    <t>Medewerker Vakvolwassen (loongrp 1)</t>
  </si>
  <si>
    <t>Meewerkend voorman/-vrouw (loongrp 2)</t>
  </si>
  <si>
    <t>Totalen per jaar</t>
  </si>
  <si>
    <t>Gemiddeld basisuurloon (bedragen per jaar/uren per jaar)</t>
  </si>
  <si>
    <t xml:space="preserve">Opslagen </t>
  </si>
  <si>
    <t xml:space="preserve">Percentage </t>
  </si>
  <si>
    <t>Bedrag per uur</t>
  </si>
  <si>
    <t>Opslag niet werkbare dagen</t>
  </si>
  <si>
    <t>Subtotaal</t>
  </si>
  <si>
    <t>Sociale lasten</t>
  </si>
  <si>
    <t>Materiaalkosten</t>
  </si>
  <si>
    <t>Overheadkosten</t>
  </si>
  <si>
    <t>Leiding kosten</t>
  </si>
  <si>
    <t>Winst en Risico</t>
  </si>
  <si>
    <t>Gemiddeld uurtarief (bedragen per jaar / uren per jaar)</t>
  </si>
  <si>
    <t>Verklaring werkzaamheden</t>
  </si>
  <si>
    <t>Stofwissen / Bijtippend stofzuigen</t>
  </si>
  <si>
    <t xml:space="preserve">Harde vloeren vegen of stofwissen en vlek, licht aangehecht en losliggend vuil verwijderen. </t>
  </si>
  <si>
    <t xml:space="preserve">Zachte vloeren bijtippend stofzuigen of rolvegen, licht aangehecht en losliggend vuil verwijderen. </t>
  </si>
  <si>
    <t>Stofzuigen</t>
  </si>
  <si>
    <t>Harde en zachte vloeren geheel stofzuigen.</t>
  </si>
  <si>
    <t>Moppen / dweilen</t>
  </si>
  <si>
    <t>Harde vloeren (goed nat) moppen / dweilen.</t>
  </si>
  <si>
    <t>Schrobben</t>
  </si>
  <si>
    <t>Harde vloeren schrobben en droogzuigen en putjes doorspoelen. De schrobputjes dienen gelijk met de schrobbeurt gereinigd en bijgevuld te worden.</t>
  </si>
  <si>
    <t>Afval</t>
  </si>
  <si>
    <t>Ledigen afvalbak</t>
  </si>
  <si>
    <t xml:space="preserve">Afvalbakken en papierbakken ledigen en zonodig plastic zak vervangen (zakken te leveren door opdrachtnemer). Zichtbare vlekken en vuil op de afvalbakken verwijderen. </t>
  </si>
  <si>
    <t>Het afval dient in de op het terrein aanwezige container(s) te worden gedeponeerd.</t>
  </si>
  <si>
    <t>Inventaris</t>
  </si>
  <si>
    <t>Afnemen deuren</t>
  </si>
  <si>
    <t>Afnemen inventaris</t>
  </si>
  <si>
    <t>Weekbeurt</t>
  </si>
  <si>
    <t xml:space="preserve">Entreeportalen: grondig schoonmaken en wassen van binnen en buitenglas in de entreeportalen, entree- en tochtdeuren. </t>
  </si>
  <si>
    <t>De entreeroosters en de ruimten onder de entreeroosters dienen wekelijks te worden schoongemaakt.</t>
  </si>
  <si>
    <t>Verkeersruimten: het wassen van entree- en tochtdeuren.</t>
  </si>
  <si>
    <t>Overige ruimten: afnemen vensterbanken, wandcontactdozen, radiatoren, randen en richels laag. Afnemen bureauverlichting en stoelen. Stoffen stoelbekleding uitzuigen</t>
  </si>
  <si>
    <t>Tussenbeurt</t>
  </si>
  <si>
    <t xml:space="preserve">Afnemen verticale vlakken van bureaus, hoge randen en richels. Bovenzijde hoge kasten stof afnemen. Afvalbakken nat reinigen. 	</t>
  </si>
  <si>
    <t>De (lucht)roosters dienen driemaal per jaar uitwendig te worden gereinigd. De plafondarmituren dienen driemaal per jaar uitwendig stofvrij te worden gemaakt.</t>
  </si>
  <si>
    <t>Eindbeurt</t>
  </si>
  <si>
    <t>Dagbeurt sanitair</t>
  </si>
  <si>
    <t>Vingertasten en vlekken verwijderen van deuren, wanden, radiatoren en automaten. Sanitaire benodigdheden controleren en indien nodig aanvullen.</t>
  </si>
  <si>
    <t>Eindbeurt sanitair</t>
  </si>
  <si>
    <t>Grondig reinigen van het sanitair. Klamvochtig afnemen van afvalbakken en pedaalemmers. Nat reinigen van deuren, wanden, radiatoren en automaten.</t>
  </si>
  <si>
    <t>Algemeen</t>
  </si>
  <si>
    <t>A</t>
  </si>
  <si>
    <t>Spinrag dient altijd verwijdert te worden.</t>
  </si>
  <si>
    <t>B</t>
  </si>
  <si>
    <t xml:space="preserve">De wasbakken, aanrechten e.d, die niet bij de sanitaire ruimten behoren, dienen dagelijks gereinigd te worden. </t>
  </si>
  <si>
    <t>C</t>
  </si>
  <si>
    <t>D</t>
  </si>
  <si>
    <t>Het logboek dient gebruikt te worden voor de dagelijkse communicatie (zie verder communicatieschema).</t>
  </si>
  <si>
    <t>Vloeren en meubilair dienen dagelijks te worden ontdaan vanzichtbare kauwgom.</t>
  </si>
  <si>
    <t>Vingertasten verwijderen van deuren. Deurklinken nat reinigen</t>
  </si>
  <si>
    <t xml:space="preserve">Afnemen bovenblad bureau, telefoontoestel, tafel en lage kast, meubelelementen. Vingertasten verwijderen van kastdeuren. Spinrag verwijderen. </t>
  </si>
  <si>
    <t>Klamvochtig afnemen van alle meubilair, deuren, vensterbanken, radiatoren.</t>
  </si>
  <si>
    <t>Reinigen van toiletpotten, urinoirs en wastafels. Spiegels ontvlekken. Chroom opwrijven. Putjes schoonmaken en bijvullen. Ontkalken van toiletpotten, urinoirs en douchwanden indien nodig.</t>
  </si>
  <si>
    <t>Rectificatie</t>
  </si>
  <si>
    <t>Dakglas (dakkoepels, daklichten, lichtstraat)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</si>
</sst>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000"/>
    <numFmt numFmtId="165" formatCode="0.000"/>
    <numFmt numFmtId="166" formatCode="_-* #,##0_-;_-* #,##0\-;_-* &quot;-&quot;??_-;_-@_-"/>
    <numFmt numFmtId="167" formatCode="_-* #,##0.00_-;_-* #,##0.00\-;_-* &quot;-&quot;??_-;_-@_-"/>
    <numFmt numFmtId="168" formatCode="_(&quot;€&quot;\ * #,##0.000_);_(&quot;€&quot;\ * \(#,##0.000\);_(&quot;€&quot;\ * &quot;-&quot;??_);_(@_)"/>
    <numFmt numFmtId="169" formatCode="&quot;Waar&quot;;&quot;Waar&quot;;&quot;Niet waar&quot;"/>
    <numFmt numFmtId="170" formatCode="_ &quot;€&quot;\ * #,##0.00_ ;_ &quot;€&quot;\ * \-#,##0.00_ ;_ &quot;€&quot;\ * &quot;-&quot;??_ ;_ @_ "/>
  </numFmts>
  <fonts count="17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0"/>
    <xf numFmtId="0" fontId="2" fillId="0" borderId="0"/>
    <xf numFmtId="169" fontId="13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0" borderId="1" xfId="0" applyFont="1" applyBorder="1"/>
    <xf numFmtId="2" fontId="2" fillId="0" borderId="7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164" fontId="2" fillId="0" borderId="7" xfId="0" quotePrefix="1" applyNumberFormat="1" applyFont="1" applyBorder="1" applyAlignment="1">
      <alignment horizontal="left"/>
    </xf>
    <xf numFmtId="2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2" fontId="2" fillId="0" borderId="9" xfId="0" applyNumberFormat="1" applyFont="1" applyBorder="1" applyAlignment="1">
      <alignment horizontal="right"/>
    </xf>
    <xf numFmtId="0" fontId="2" fillId="0" borderId="10" xfId="0" applyFont="1" applyBorder="1"/>
    <xf numFmtId="2" fontId="2" fillId="0" borderId="11" xfId="0" applyNumberFormat="1" applyFont="1" applyBorder="1"/>
    <xf numFmtId="164" fontId="2" fillId="0" borderId="11" xfId="0" quotePrefix="1" applyNumberFormat="1" applyFont="1" applyBorder="1" applyAlignment="1">
      <alignment horizontal="left"/>
    </xf>
    <xf numFmtId="0" fontId="2" fillId="0" borderId="11" xfId="0" applyFont="1" applyBorder="1"/>
    <xf numFmtId="2" fontId="2" fillId="0" borderId="12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left"/>
    </xf>
    <xf numFmtId="1" fontId="1" fillId="0" borderId="11" xfId="0" applyNumberFormat="1" applyFont="1" applyBorder="1" applyAlignment="1">
      <alignment horizontal="left"/>
    </xf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/>
    <xf numFmtId="0" fontId="7" fillId="0" borderId="4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textRotation="90"/>
    </xf>
    <xf numFmtId="0" fontId="7" fillId="0" borderId="6" xfId="0" applyFont="1" applyBorder="1" applyAlignment="1">
      <alignment horizontal="center" textRotation="90"/>
    </xf>
    <xf numFmtId="0" fontId="8" fillId="0" borderId="4" xfId="0" applyFont="1" applyBorder="1" applyAlignment="1">
      <alignment horizontal="center" textRotation="90"/>
    </xf>
    <xf numFmtId="0" fontId="8" fillId="0" borderId="5" xfId="0" applyFont="1" applyBorder="1" applyAlignment="1">
      <alignment horizontal="center" textRotation="90"/>
    </xf>
    <xf numFmtId="0" fontId="8" fillId="0" borderId="6" xfId="0" applyFont="1" applyBorder="1" applyAlignment="1">
      <alignment horizontal="center" textRotation="90"/>
    </xf>
    <xf numFmtId="0" fontId="5" fillId="0" borderId="9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0" fillId="6" borderId="0" xfId="0" applyFill="1"/>
    <xf numFmtId="0" fontId="2" fillId="6" borderId="0" xfId="0" applyFont="1" applyFill="1"/>
    <xf numFmtId="0" fontId="3" fillId="6" borderId="0" xfId="0" applyFont="1" applyFill="1"/>
    <xf numFmtId="0" fontId="1" fillId="6" borderId="0" xfId="0" applyFont="1" applyFill="1"/>
    <xf numFmtId="0" fontId="2" fillId="6" borderId="0" xfId="0" applyFont="1" applyFill="1" applyAlignment="1">
      <alignment horizontal="right"/>
    </xf>
    <xf numFmtId="0" fontId="2" fillId="6" borderId="13" xfId="0" applyFont="1" applyFill="1" applyBorder="1"/>
    <xf numFmtId="0" fontId="2" fillId="6" borderId="0" xfId="0" applyFont="1" applyFill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3" fontId="2" fillId="2" borderId="17" xfId="1" applyFont="1" applyFill="1" applyBorder="1" applyAlignment="1">
      <alignment horizontal="center" vertical="center" wrapText="1"/>
    </xf>
    <xf numFmtId="43" fontId="2" fillId="2" borderId="18" xfId="1" applyFont="1" applyFill="1" applyBorder="1" applyAlignment="1">
      <alignment horizontal="center" vertical="center" wrapText="1"/>
    </xf>
    <xf numFmtId="44" fontId="2" fillId="2" borderId="18" xfId="2" applyFont="1" applyFill="1" applyBorder="1" applyAlignment="1">
      <alignment horizontal="center" vertical="center" wrapText="1"/>
    </xf>
    <xf numFmtId="165" fontId="1" fillId="4" borderId="8" xfId="1" applyNumberFormat="1" applyFont="1" applyFill="1" applyBorder="1"/>
    <xf numFmtId="165" fontId="1" fillId="4" borderId="7" xfId="1" applyNumberFormat="1" applyFont="1" applyFill="1" applyBorder="1"/>
    <xf numFmtId="44" fontId="1" fillId="5" borderId="9" xfId="2" applyFont="1" applyFill="1" applyBorder="1"/>
    <xf numFmtId="0" fontId="1" fillId="3" borderId="8" xfId="0" applyFont="1" applyFill="1" applyBorder="1"/>
    <xf numFmtId="0" fontId="1" fillId="3" borderId="7" xfId="0" applyFont="1" applyFill="1" applyBorder="1"/>
    <xf numFmtId="0" fontId="1" fillId="3" borderId="9" xfId="0" applyFont="1" applyFill="1" applyBorder="1"/>
    <xf numFmtId="165" fontId="1" fillId="4" borderId="10" xfId="1" applyNumberFormat="1" applyFont="1" applyFill="1" applyBorder="1"/>
    <xf numFmtId="165" fontId="1" fillId="4" borderId="11" xfId="1" applyNumberFormat="1" applyFont="1" applyFill="1" applyBorder="1"/>
    <xf numFmtId="44" fontId="1" fillId="5" borderId="12" xfId="2" applyFont="1" applyFill="1" applyBorder="1"/>
    <xf numFmtId="44" fontId="2" fillId="2" borderId="6" xfId="2" applyFont="1" applyFill="1" applyBorder="1" applyAlignment="1">
      <alignment horizontal="center" vertical="center" wrapText="1"/>
    </xf>
    <xf numFmtId="165" fontId="1" fillId="4" borderId="8" xfId="0" applyNumberFormat="1" applyFont="1" applyFill="1" applyBorder="1"/>
    <xf numFmtId="165" fontId="1" fillId="4" borderId="7" xfId="0" applyNumberFormat="1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8" fillId="6" borderId="0" xfId="0" applyFont="1" applyFill="1"/>
    <xf numFmtId="0" fontId="8" fillId="8" borderId="26" xfId="0" applyFont="1" applyFill="1" applyBorder="1"/>
    <xf numFmtId="0" fontId="8" fillId="8" borderId="15" xfId="0" applyFont="1" applyFill="1" applyBorder="1"/>
    <xf numFmtId="0" fontId="8" fillId="8" borderId="14" xfId="0" applyFont="1" applyFill="1" applyBorder="1"/>
    <xf numFmtId="0" fontId="8" fillId="8" borderId="7" xfId="0" applyFont="1" applyFill="1" applyBorder="1"/>
    <xf numFmtId="0" fontId="8" fillId="8" borderId="9" xfId="0" applyFont="1" applyFill="1" applyBorder="1"/>
    <xf numFmtId="0" fontId="1" fillId="6" borderId="0" xfId="0" applyFont="1" applyFill="1" applyBorder="1"/>
    <xf numFmtId="0" fontId="1" fillId="0" borderId="9" xfId="0" applyFont="1" applyBorder="1"/>
    <xf numFmtId="166" fontId="1" fillId="0" borderId="14" xfId="1" applyNumberFormat="1" applyFont="1" applyBorder="1" applyAlignment="1">
      <alignment horizontal="center"/>
    </xf>
    <xf numFmtId="166" fontId="1" fillId="6" borderId="0" xfId="1" applyNumberFormat="1" applyFont="1" applyFill="1" applyBorder="1" applyAlignment="1">
      <alignment horizontal="center"/>
    </xf>
    <xf numFmtId="0" fontId="1" fillId="0" borderId="12" xfId="0" applyFont="1" applyBorder="1"/>
    <xf numFmtId="166" fontId="1" fillId="0" borderId="27" xfId="1" applyNumberFormat="1" applyFont="1" applyBorder="1" applyAlignment="1">
      <alignment horizontal="center"/>
    </xf>
    <xf numFmtId="0" fontId="1" fillId="6" borderId="20" xfId="0" applyFont="1" applyFill="1" applyBorder="1"/>
    <xf numFmtId="166" fontId="1" fillId="0" borderId="21" xfId="0" applyNumberFormat="1" applyFont="1" applyBorder="1"/>
    <xf numFmtId="167" fontId="1" fillId="9" borderId="22" xfId="0" applyNumberFormat="1" applyFont="1" applyFill="1" applyBorder="1"/>
    <xf numFmtId="166" fontId="1" fillId="6" borderId="0" xfId="0" applyNumberFormat="1" applyFont="1" applyFill="1"/>
    <xf numFmtId="0" fontId="8" fillId="6" borderId="0" xfId="0" applyFont="1" applyFill="1" applyAlignment="1">
      <alignment horizontal="justify" vertical="center"/>
    </xf>
    <xf numFmtId="0" fontId="10" fillId="0" borderId="19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" fillId="0" borderId="30" xfId="0" applyFont="1" applyBorder="1"/>
    <xf numFmtId="166" fontId="1" fillId="0" borderId="31" xfId="1" applyNumberFormat="1" applyFont="1" applyBorder="1" applyAlignment="1">
      <alignment horizontal="center"/>
    </xf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44" fontId="1" fillId="0" borderId="14" xfId="2" applyFont="1" applyBorder="1" applyAlignment="1">
      <alignment horizontal="center"/>
    </xf>
    <xf numFmtId="44" fontId="1" fillId="0" borderId="31" xfId="2" applyFont="1" applyBorder="1" applyAlignment="1">
      <alignment horizontal="center"/>
    </xf>
    <xf numFmtId="44" fontId="1" fillId="0" borderId="27" xfId="2" applyFont="1" applyBorder="1" applyAlignment="1">
      <alignment horizontal="center"/>
    </xf>
    <xf numFmtId="44" fontId="1" fillId="0" borderId="14" xfId="2" applyNumberFormat="1" applyFont="1" applyBorder="1" applyAlignment="1">
      <alignment horizontal="center"/>
    </xf>
    <xf numFmtId="44" fontId="1" fillId="0" borderId="31" xfId="2" applyNumberFormat="1" applyFont="1" applyBorder="1" applyAlignment="1">
      <alignment horizontal="center"/>
    </xf>
    <xf numFmtId="44" fontId="1" fillId="0" borderId="27" xfId="2" applyNumberFormat="1" applyFont="1" applyBorder="1" applyAlignment="1">
      <alignment horizontal="center"/>
    </xf>
    <xf numFmtId="43" fontId="1" fillId="0" borderId="14" xfId="1" applyFont="1" applyBorder="1" applyAlignment="1">
      <alignment horizontal="center"/>
    </xf>
    <xf numFmtId="43" fontId="1" fillId="0" borderId="31" xfId="1" applyFont="1" applyBorder="1" applyAlignment="1">
      <alignment horizontal="center"/>
    </xf>
    <xf numFmtId="43" fontId="1" fillId="0" borderId="27" xfId="1" applyFont="1" applyBorder="1" applyAlignment="1">
      <alignment horizontal="center"/>
    </xf>
    <xf numFmtId="44" fontId="1" fillId="10" borderId="19" xfId="2" applyFont="1" applyFill="1" applyBorder="1"/>
    <xf numFmtId="0" fontId="4" fillId="0" borderId="19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justify" vertical="center" wrapText="1"/>
    </xf>
    <xf numFmtId="44" fontId="1" fillId="6" borderId="0" xfId="2" applyFont="1" applyFill="1"/>
    <xf numFmtId="0" fontId="4" fillId="0" borderId="28" xfId="0" applyFont="1" applyBorder="1" applyAlignment="1">
      <alignment vertical="center" wrapText="1"/>
    </xf>
    <xf numFmtId="168" fontId="5" fillId="4" borderId="29" xfId="2" applyNumberFormat="1" applyFont="1" applyFill="1" applyBorder="1" applyAlignment="1" applyProtection="1">
      <alignment vertical="center" wrapText="1"/>
      <protection locked="0"/>
    </xf>
    <xf numFmtId="168" fontId="1" fillId="4" borderId="29" xfId="2" applyNumberFormat="1" applyFont="1" applyFill="1" applyBorder="1" applyAlignment="1" applyProtection="1">
      <alignment vertical="center" wrapText="1"/>
      <protection locked="0"/>
    </xf>
    <xf numFmtId="168" fontId="1" fillId="6" borderId="0" xfId="0" applyNumberFormat="1" applyFont="1" applyFill="1"/>
    <xf numFmtId="44" fontId="1" fillId="0" borderId="15" xfId="2" applyFont="1" applyBorder="1" applyAlignment="1">
      <alignment horizontal="center"/>
    </xf>
    <xf numFmtId="44" fontId="1" fillId="0" borderId="32" xfId="2" applyFont="1" applyBorder="1" applyAlignment="1">
      <alignment horizontal="center"/>
    </xf>
    <xf numFmtId="44" fontId="1" fillId="0" borderId="33" xfId="2" applyFont="1" applyBorder="1" applyAlignment="1">
      <alignment horizontal="center"/>
    </xf>
    <xf numFmtId="44" fontId="1" fillId="0" borderId="15" xfId="2" applyNumberFormat="1" applyFont="1" applyBorder="1" applyAlignment="1">
      <alignment horizontal="center"/>
    </xf>
    <xf numFmtId="44" fontId="1" fillId="0" borderId="32" xfId="2" applyNumberFormat="1" applyFont="1" applyBorder="1" applyAlignment="1">
      <alignment horizontal="center"/>
    </xf>
    <xf numFmtId="44" fontId="1" fillId="0" borderId="33" xfId="2" applyNumberFormat="1" applyFont="1" applyBorder="1" applyAlignment="1">
      <alignment horizontal="center"/>
    </xf>
    <xf numFmtId="0" fontId="12" fillId="0" borderId="0" xfId="3" applyFont="1"/>
    <xf numFmtId="0" fontId="2" fillId="0" borderId="0" xfId="4" applyFont="1"/>
    <xf numFmtId="0" fontId="12" fillId="0" borderId="40" xfId="4" applyFont="1" applyBorder="1" applyAlignment="1">
      <alignment vertical="top" wrapText="1"/>
    </xf>
    <xf numFmtId="0" fontId="12" fillId="0" borderId="41" xfId="4" applyFont="1" applyBorder="1" applyAlignment="1">
      <alignment vertical="top" wrapText="1"/>
    </xf>
    <xf numFmtId="0" fontId="12" fillId="0" borderId="44" xfId="4" applyFont="1" applyBorder="1" applyAlignment="1">
      <alignment vertical="top" wrapText="1"/>
    </xf>
    <xf numFmtId="0" fontId="12" fillId="0" borderId="45" xfId="4" applyFont="1" applyBorder="1" applyAlignment="1">
      <alignment vertical="top"/>
    </xf>
    <xf numFmtId="0" fontId="12" fillId="0" borderId="41" xfId="4" applyFont="1" applyFill="1" applyBorder="1" applyAlignment="1">
      <alignment vertical="top" wrapText="1"/>
    </xf>
    <xf numFmtId="0" fontId="11" fillId="0" borderId="0" xfId="3"/>
    <xf numFmtId="0" fontId="7" fillId="0" borderId="46" xfId="4" applyFont="1" applyBorder="1" applyAlignment="1">
      <alignment horizontal="center" vertical="top" wrapText="1"/>
    </xf>
    <xf numFmtId="0" fontId="12" fillId="12" borderId="29" xfId="4" applyFont="1" applyFill="1" applyBorder="1" applyAlignment="1">
      <alignment vertical="top" wrapText="1"/>
    </xf>
    <xf numFmtId="0" fontId="12" fillId="0" borderId="29" xfId="4" applyFont="1" applyFill="1" applyBorder="1" applyAlignment="1">
      <alignment vertical="top" wrapText="1"/>
    </xf>
    <xf numFmtId="0" fontId="12" fillId="12" borderId="41" xfId="4" applyFont="1" applyFill="1" applyBorder="1" applyAlignment="1">
      <alignment vertical="top" wrapText="1"/>
    </xf>
    <xf numFmtId="0" fontId="12" fillId="0" borderId="48" xfId="4" applyFont="1" applyBorder="1" applyAlignment="1">
      <alignment vertical="top" wrapText="1"/>
    </xf>
    <xf numFmtId="0" fontId="12" fillId="0" borderId="29" xfId="4" applyFont="1" applyBorder="1" applyAlignment="1">
      <alignment vertical="top" wrapText="1"/>
    </xf>
    <xf numFmtId="170" fontId="12" fillId="0" borderId="29" xfId="5" applyNumberFormat="1" applyFont="1" applyFill="1" applyBorder="1" applyAlignment="1">
      <alignment vertical="top" wrapText="1"/>
    </xf>
    <xf numFmtId="170" fontId="12" fillId="0" borderId="41" xfId="5" applyNumberFormat="1" applyFont="1" applyFill="1" applyBorder="1" applyAlignment="1">
      <alignment vertical="top" wrapText="1"/>
    </xf>
    <xf numFmtId="0" fontId="12" fillId="0" borderId="22" xfId="4" applyFont="1" applyFill="1" applyBorder="1" applyAlignment="1">
      <alignment vertical="top" wrapText="1"/>
    </xf>
    <xf numFmtId="170" fontId="12" fillId="0" borderId="43" xfId="5" applyNumberFormat="1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top" wrapText="1"/>
    </xf>
    <xf numFmtId="170" fontId="12" fillId="0" borderId="0" xfId="5" applyNumberFormat="1" applyFont="1" applyFill="1" applyBorder="1" applyAlignment="1">
      <alignment vertical="top" wrapText="1"/>
    </xf>
    <xf numFmtId="0" fontId="2" fillId="0" borderId="19" xfId="4" applyFont="1" applyBorder="1"/>
    <xf numFmtId="0" fontId="2" fillId="0" borderId="19" xfId="4" applyFont="1" applyBorder="1" applyAlignment="1">
      <alignment horizontal="center"/>
    </xf>
    <xf numFmtId="0" fontId="2" fillId="0" borderId="19" xfId="4" applyFont="1" applyBorder="1" applyAlignment="1">
      <alignment vertical="top" wrapText="1"/>
    </xf>
    <xf numFmtId="0" fontId="2" fillId="0" borderId="50" xfId="4" applyFont="1" applyBorder="1" applyAlignment="1">
      <alignment vertical="top" wrapText="1"/>
    </xf>
    <xf numFmtId="0" fontId="2" fillId="0" borderId="54" xfId="4" applyFont="1" applyBorder="1"/>
    <xf numFmtId="170" fontId="2" fillId="0" borderId="55" xfId="4" applyNumberFormat="1" applyFont="1" applyBorder="1"/>
    <xf numFmtId="0" fontId="15" fillId="0" borderId="0" xfId="4" applyFont="1"/>
    <xf numFmtId="0" fontId="1" fillId="8" borderId="0" xfId="0" applyFont="1" applyFill="1"/>
    <xf numFmtId="0" fontId="8" fillId="8" borderId="0" xfId="0" quotePrefix="1" applyFont="1" applyFill="1" applyAlignment="1">
      <alignment horizontal="left" vertical="center"/>
    </xf>
    <xf numFmtId="0" fontId="1" fillId="8" borderId="0" xfId="0" applyFont="1" applyFill="1" applyAlignment="1">
      <alignment vertical="center"/>
    </xf>
    <xf numFmtId="0" fontId="8" fillId="0" borderId="0" xfId="0" quotePrefix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quotePrefix="1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8" fillId="8" borderId="0" xfId="0" applyFont="1" applyFill="1" applyAlignment="1">
      <alignment horizontal="left" vertical="center"/>
    </xf>
    <xf numFmtId="0" fontId="1" fillId="0" borderId="0" xfId="0" applyFont="1" applyAlignment="1">
      <alignment horizontal="right"/>
    </xf>
    <xf numFmtId="0" fontId="16" fillId="0" borderId="0" xfId="0" applyFont="1"/>
    <xf numFmtId="0" fontId="9" fillId="7" borderId="23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20" xfId="0" applyFont="1" applyFill="1" applyBorder="1" applyAlignment="1" applyProtection="1">
      <alignment horizontal="center"/>
      <protection locked="0"/>
    </xf>
    <xf numFmtId="0" fontId="1" fillId="4" borderId="21" xfId="0" applyFont="1" applyFill="1" applyBorder="1" applyAlignment="1" applyProtection="1">
      <alignment horizontal="center"/>
      <protection locked="0"/>
    </xf>
    <xf numFmtId="0" fontId="1" fillId="4" borderId="22" xfId="0" applyFont="1" applyFill="1" applyBorder="1" applyAlignment="1" applyProtection="1">
      <alignment horizontal="center"/>
      <protection locked="0"/>
    </xf>
    <xf numFmtId="0" fontId="9" fillId="7" borderId="4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4" fillId="0" borderId="19" xfId="4" applyFont="1" applyBorder="1" applyAlignment="1">
      <alignment horizontal="left"/>
    </xf>
    <xf numFmtId="0" fontId="3" fillId="13" borderId="20" xfId="4" applyFont="1" applyFill="1" applyBorder="1" applyAlignment="1">
      <alignment horizontal="left"/>
    </xf>
    <xf numFmtId="0" fontId="3" fillId="13" borderId="21" xfId="4" applyFont="1" applyFill="1" applyBorder="1" applyAlignment="1">
      <alignment horizontal="left"/>
    </xf>
    <xf numFmtId="0" fontId="3" fillId="13" borderId="22" xfId="4" applyFont="1" applyFill="1" applyBorder="1" applyAlignment="1">
      <alignment horizontal="left"/>
    </xf>
    <xf numFmtId="0" fontId="3" fillId="13" borderId="51" xfId="4" applyFont="1" applyFill="1" applyBorder="1" applyAlignment="1">
      <alignment horizontal="left"/>
    </xf>
    <xf numFmtId="0" fontId="3" fillId="13" borderId="52" xfId="4" applyFont="1" applyFill="1" applyBorder="1" applyAlignment="1">
      <alignment horizontal="left"/>
    </xf>
    <xf numFmtId="0" fontId="3" fillId="13" borderId="53" xfId="4" applyFont="1" applyFill="1" applyBorder="1" applyAlignment="1">
      <alignment horizontal="left"/>
    </xf>
    <xf numFmtId="0" fontId="12" fillId="13" borderId="42" xfId="4" applyFont="1" applyFill="1" applyBorder="1" applyAlignment="1">
      <alignment vertical="top" wrapText="1"/>
    </xf>
    <xf numFmtId="0" fontId="12" fillId="13" borderId="21" xfId="4" applyFont="1" applyFill="1" applyBorder="1" applyAlignment="1">
      <alignment vertical="top" wrapText="1"/>
    </xf>
    <xf numFmtId="0" fontId="12" fillId="13" borderId="22" xfId="4" applyFont="1" applyFill="1" applyBorder="1" applyAlignment="1">
      <alignment vertical="top" wrapText="1"/>
    </xf>
    <xf numFmtId="0" fontId="12" fillId="0" borderId="42" xfId="4" applyFont="1" applyBorder="1" applyAlignment="1">
      <alignment vertical="top" wrapText="1"/>
    </xf>
    <xf numFmtId="0" fontId="12" fillId="0" borderId="21" xfId="4" applyFont="1" applyBorder="1" applyAlignment="1">
      <alignment vertical="top" wrapText="1"/>
    </xf>
    <xf numFmtId="0" fontId="12" fillId="0" borderId="22" xfId="4" applyFont="1" applyBorder="1" applyAlignment="1">
      <alignment vertical="top" wrapText="1"/>
    </xf>
    <xf numFmtId="0" fontId="12" fillId="13" borderId="38" xfId="4" applyFont="1" applyFill="1" applyBorder="1" applyAlignment="1">
      <alignment vertical="top" wrapText="1"/>
    </xf>
    <xf numFmtId="0" fontId="12" fillId="13" borderId="47" xfId="4" applyFont="1" applyFill="1" applyBorder="1" applyAlignment="1">
      <alignment vertical="top" wrapText="1"/>
    </xf>
    <xf numFmtId="0" fontId="12" fillId="13" borderId="49" xfId="4" applyFont="1" applyFill="1" applyBorder="1" applyAlignment="1">
      <alignment vertical="top" wrapText="1"/>
    </xf>
    <xf numFmtId="0" fontId="12" fillId="0" borderId="36" xfId="3" applyNumberFormat="1" applyFont="1" applyFill="1" applyBorder="1" applyAlignment="1" applyProtection="1">
      <alignment horizontal="left"/>
    </xf>
    <xf numFmtId="0" fontId="12" fillId="0" borderId="37" xfId="3" applyNumberFormat="1" applyFont="1" applyFill="1" applyBorder="1" applyAlignment="1" applyProtection="1">
      <alignment horizontal="left"/>
    </xf>
    <xf numFmtId="0" fontId="12" fillId="0" borderId="14" xfId="3" applyNumberFormat="1" applyFont="1" applyFill="1" applyBorder="1" applyAlignment="1" applyProtection="1">
      <alignment horizontal="left"/>
    </xf>
    <xf numFmtId="0" fontId="7" fillId="11" borderId="38" xfId="4" applyFont="1" applyFill="1" applyBorder="1" applyAlignment="1">
      <alignment vertical="top" wrapText="1"/>
    </xf>
    <xf numFmtId="0" fontId="7" fillId="11" borderId="39" xfId="4" applyFont="1" applyFill="1" applyBorder="1" applyAlignment="1">
      <alignment vertical="top" wrapText="1"/>
    </xf>
    <xf numFmtId="0" fontId="12" fillId="0" borderId="42" xfId="4" applyFont="1" applyBorder="1" applyAlignment="1">
      <alignment horizontal="left" vertical="top" wrapText="1"/>
    </xf>
    <xf numFmtId="0" fontId="12" fillId="0" borderId="43" xfId="4" applyFont="1" applyBorder="1" applyAlignment="1">
      <alignment horizontal="left" vertical="top" wrapText="1"/>
    </xf>
    <xf numFmtId="0" fontId="7" fillId="0" borderId="0" xfId="4" applyFont="1" applyBorder="1" applyAlignment="1">
      <alignment horizontal="center" vertical="top" wrapText="1"/>
    </xf>
    <xf numFmtId="0" fontId="12" fillId="0" borderId="38" xfId="4" applyFont="1" applyBorder="1" applyAlignment="1">
      <alignment horizontal="center" vertical="top" wrapText="1"/>
    </xf>
    <xf numFmtId="0" fontId="12" fillId="0" borderId="47" xfId="4" applyFont="1" applyBorder="1" applyAlignment="1">
      <alignment horizontal="center" vertical="top" wrapText="1"/>
    </xf>
    <xf numFmtId="0" fontId="12" fillId="0" borderId="39" xfId="4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6" borderId="0" xfId="0" applyFont="1" applyFill="1" applyAlignment="1">
      <alignment horizontal="right"/>
    </xf>
    <xf numFmtId="0" fontId="4" fillId="0" borderId="19" xfId="0" applyFont="1" applyBorder="1"/>
  </cellXfs>
  <cellStyles count="6">
    <cellStyle name="Komma" xfId="1" builtinId="3"/>
    <cellStyle name="Normaal 2" xfId="4" xr:uid="{18063433-337C-D74A-9E3E-15492B495C62}"/>
    <cellStyle name="Normaal_Blad1" xfId="3" xr:uid="{5111DA9E-DA2E-C043-B52B-5C71F6B7665F}"/>
    <cellStyle name="Standaard" xfId="0" builtinId="0"/>
    <cellStyle name="Valuta" xfId="2" builtinId="4"/>
    <cellStyle name="Valuta 3 2" xfId="5" xr:uid="{E7DA065A-9395-8B47-86ED-EE80F59264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tiff"/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508000</xdr:colOff>
      <xdr:row>0</xdr:row>
      <xdr:rowOff>127000</xdr:rowOff>
    </xdr:from>
    <xdr:to>
      <xdr:col>8</xdr:col>
      <xdr:colOff>152400</xdr:colOff>
      <xdr:row>5</xdr:row>
      <xdr:rowOff>25400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FA0E873-75D6-A741-A683-041AE42496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127000"/>
          <a:ext cx="965200" cy="939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673100</xdr:colOff>
      <xdr:row>0</xdr:row>
      <xdr:rowOff>190500</xdr:rowOff>
    </xdr:from>
    <xdr:to>
      <xdr:col>13</xdr:col>
      <xdr:colOff>367665</xdr:colOff>
      <xdr:row>5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F445EA8-B596-224B-AA4B-79ACF9D699B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190500"/>
          <a:ext cx="2323465" cy="850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25400</xdr:colOff>
      <xdr:row>0</xdr:row>
      <xdr:rowOff>63500</xdr:rowOff>
    </xdr:from>
    <xdr:to>
      <xdr:col>26</xdr:col>
      <xdr:colOff>723900</xdr:colOff>
      <xdr:row>2</xdr:row>
      <xdr:rowOff>165100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55E81EB-E51E-4B46-A707-1B86B61EE16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2300" y="63500"/>
          <a:ext cx="698500" cy="50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88900</xdr:colOff>
      <xdr:row>0</xdr:row>
      <xdr:rowOff>50800</xdr:rowOff>
    </xdr:from>
    <xdr:to>
      <xdr:col>26</xdr:col>
      <xdr:colOff>787400</xdr:colOff>
      <xdr:row>2</xdr:row>
      <xdr:rowOff>152400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CE1C448-7835-7843-9B50-8FD5B7E4DE0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7400" y="50800"/>
          <a:ext cx="698500" cy="50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546100</xdr:colOff>
      <xdr:row>4</xdr:row>
      <xdr:rowOff>76200</xdr:rowOff>
    </xdr:from>
    <xdr:ext cx="1435100" cy="533400"/>
    <xdr:pic>
      <xdr:nvPicPr>
        <xdr:cNvPr id="2" name="Afbeelding 1" descr="logo_Rietplas-klein.jpg">
          <a:extLst>
            <a:ext uri="{FF2B5EF4-FFF2-40B4-BE49-F238E27FC236}">
              <a16:creationId xmlns:a16="http://schemas.microsoft.com/office/drawing/2014/main" id="{30E71235-8C1F-2945-A08E-BF8727752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901700"/>
          <a:ext cx="1435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38100</xdr:colOff>
      <xdr:row>7</xdr:row>
      <xdr:rowOff>38100</xdr:rowOff>
    </xdr:from>
    <xdr:to>
      <xdr:col>5</xdr:col>
      <xdr:colOff>63500</xdr:colOff>
      <xdr:row>10</xdr:row>
      <xdr:rowOff>101600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66E4885-4155-2A48-ACF6-C22E8329D2C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7100" y="1663700"/>
          <a:ext cx="863600" cy="723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7404100</xdr:colOff>
      <xdr:row>1</xdr:row>
      <xdr:rowOff>101600</xdr:rowOff>
    </xdr:from>
    <xdr:to>
      <xdr:col>3</xdr:col>
      <xdr:colOff>7404100</xdr:colOff>
      <xdr:row>1</xdr:row>
      <xdr:rowOff>190500</xdr:rowOff>
    </xdr:to>
    <xdr:pic>
      <xdr:nvPicPr>
        <xdr:cNvPr id="2" name="Afbeelding 1" descr="logo_Rietplas-klein.jpg">
          <a:extLst>
            <a:ext uri="{FF2B5EF4-FFF2-40B4-BE49-F238E27FC236}">
              <a16:creationId xmlns:a16="http://schemas.microsoft.com/office/drawing/2014/main" id="{E9C0A9FB-BF33-2E43-A848-AFFD0B50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304800"/>
          <a:ext cx="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7404100</xdr:colOff>
      <xdr:row>1</xdr:row>
      <xdr:rowOff>101600</xdr:rowOff>
    </xdr:from>
    <xdr:to>
      <xdr:col>3</xdr:col>
      <xdr:colOff>7404100</xdr:colOff>
      <xdr:row>1</xdr:row>
      <xdr:rowOff>190500</xdr:rowOff>
    </xdr:to>
    <xdr:pic>
      <xdr:nvPicPr>
        <xdr:cNvPr id="3" name="Afbeelding 1" descr="logo_Rietplas-klein.jpg">
          <a:extLst>
            <a:ext uri="{FF2B5EF4-FFF2-40B4-BE49-F238E27FC236}">
              <a16:creationId xmlns:a16="http://schemas.microsoft.com/office/drawing/2014/main" id="{9DBB7538-C1AB-9B46-BBA3-5A089D466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304800"/>
          <a:ext cx="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7404100</xdr:colOff>
      <xdr:row>1</xdr:row>
      <xdr:rowOff>101600</xdr:rowOff>
    </xdr:from>
    <xdr:to>
      <xdr:col>3</xdr:col>
      <xdr:colOff>7404100</xdr:colOff>
      <xdr:row>1</xdr:row>
      <xdr:rowOff>190500</xdr:rowOff>
    </xdr:to>
    <xdr:pic>
      <xdr:nvPicPr>
        <xdr:cNvPr id="4" name="Afbeelding 1" descr="logo_Rietplas-klein.jpg">
          <a:extLst>
            <a:ext uri="{FF2B5EF4-FFF2-40B4-BE49-F238E27FC236}">
              <a16:creationId xmlns:a16="http://schemas.microsoft.com/office/drawing/2014/main" id="{F3E454DF-BB26-0C43-853E-02B9F15C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304800"/>
          <a:ext cx="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8305800</xdr:colOff>
      <xdr:row>0</xdr:row>
      <xdr:rowOff>177800</xdr:rowOff>
    </xdr:from>
    <xdr:to>
      <xdr:col>3</xdr:col>
      <xdr:colOff>9740900</xdr:colOff>
      <xdr:row>1</xdr:row>
      <xdr:rowOff>495300</xdr:rowOff>
    </xdr:to>
    <xdr:pic>
      <xdr:nvPicPr>
        <xdr:cNvPr id="5" name="Afbeelding 1" descr="logo_Rietplas-klein.jpg">
          <a:extLst>
            <a:ext uri="{FF2B5EF4-FFF2-40B4-BE49-F238E27FC236}">
              <a16:creationId xmlns:a16="http://schemas.microsoft.com/office/drawing/2014/main" id="{94AD2776-FA45-284E-A5CE-EC0278CC8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900" y="177800"/>
          <a:ext cx="14351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10096500</xdr:colOff>
      <xdr:row>1</xdr:row>
      <xdr:rowOff>0</xdr:rowOff>
    </xdr:from>
    <xdr:to>
      <xdr:col>3</xdr:col>
      <xdr:colOff>10795000</xdr:colOff>
      <xdr:row>1</xdr:row>
      <xdr:rowOff>508000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5BB7126-4670-F746-BBBD-416596026063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09600" y="203200"/>
          <a:ext cx="698500" cy="50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visscher/Library/Mail%20Downloads/Kopie%20van%20TEMPLATE%20t%20b%20v%20Rotsduif%2026%20September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calculatie"/>
      <sheetName val="Draaitabel"/>
      <sheetName val="Opname VW"/>
      <sheetName val="Opname Regie-Brt "/>
      <sheetName val="Opname BRT glas sp.r."/>
      <sheetName val="Opname LV"/>
      <sheetName val="Leveringen"/>
      <sheetName val="Offerte teksten"/>
      <sheetName val="bijzonderheden"/>
      <sheetName val="Herberekening NORM"/>
      <sheetName val="Ruimteso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RUIMTESOORT</v>
          </cell>
          <cell r="B1" t="str">
            <v>Artikel</v>
          </cell>
          <cell r="C1" t="str">
            <v>NORM</v>
          </cell>
          <cell r="D1" t="str">
            <v>VLOERSOORT</v>
          </cell>
          <cell r="E1" t="str">
            <v>Bov.Pos.</v>
          </cell>
          <cell r="F1" t="str">
            <v>Standaard Freq.</v>
          </cell>
          <cell r="G1" t="str">
            <v>Standaard Tarief</v>
          </cell>
          <cell r="H1" t="str">
            <v>Freq.</v>
          </cell>
          <cell r="I1" t="str">
            <v>NORM</v>
          </cell>
          <cell r="J1" t="str">
            <v>Freq.</v>
          </cell>
          <cell r="K1" t="str">
            <v>NORM</v>
          </cell>
          <cell r="L1" t="str">
            <v>Freq.</v>
          </cell>
          <cell r="M1" t="str">
            <v>NORM</v>
          </cell>
          <cell r="N1" t="str">
            <v>Freq.</v>
          </cell>
          <cell r="O1" t="str">
            <v>NORM</v>
          </cell>
          <cell r="P1" t="str">
            <v>Freq.</v>
          </cell>
          <cell r="Q1" t="str">
            <v>NORM</v>
          </cell>
          <cell r="R1" t="str">
            <v>Freq.</v>
          </cell>
          <cell r="S1" t="str">
            <v>NORM</v>
          </cell>
          <cell r="T1" t="str">
            <v>Categorie</v>
          </cell>
        </row>
        <row r="2">
          <cell r="B2" t="str">
            <v>SAP</v>
          </cell>
          <cell r="F2" t="str">
            <v>5/w</v>
          </cell>
          <cell r="H2" t="str">
            <v>3/w</v>
          </cell>
          <cell r="J2" t="str">
            <v>5/2w</v>
          </cell>
          <cell r="L2" t="str">
            <v>2/w</v>
          </cell>
          <cell r="N2" t="str">
            <v>1/w</v>
          </cell>
          <cell r="P2" t="str">
            <v>4/w</v>
          </cell>
          <cell r="R2" t="str">
            <v>1/m</v>
          </cell>
        </row>
        <row r="3">
          <cell r="A3" t="str">
            <v>ABRI</v>
          </cell>
          <cell r="B3" t="str">
            <v>ABRI</v>
          </cell>
          <cell r="C3">
            <v>350</v>
          </cell>
          <cell r="D3" t="str">
            <v>STEEN</v>
          </cell>
          <cell r="E3">
            <v>1000</v>
          </cell>
          <cell r="F3">
            <v>255</v>
          </cell>
          <cell r="G3">
            <v>19.46</v>
          </cell>
          <cell r="H3">
            <v>156</v>
          </cell>
          <cell r="I3">
            <v>318</v>
          </cell>
          <cell r="J3">
            <v>127</v>
          </cell>
          <cell r="K3">
            <v>313</v>
          </cell>
          <cell r="L3">
            <v>104</v>
          </cell>
          <cell r="M3">
            <v>304</v>
          </cell>
          <cell r="N3">
            <v>52</v>
          </cell>
          <cell r="O3">
            <v>292</v>
          </cell>
          <cell r="P3">
            <v>204</v>
          </cell>
          <cell r="Q3">
            <v>333</v>
          </cell>
          <cell r="R3">
            <v>12</v>
          </cell>
          <cell r="S3">
            <v>175</v>
          </cell>
          <cell r="T3" t="str">
            <v>VERKEERSRUIMTEN</v>
          </cell>
        </row>
        <row r="4">
          <cell r="A4" t="str">
            <v>AFGIFTE GOEDEREN</v>
          </cell>
          <cell r="B4" t="str">
            <v>AFGIFTE</v>
          </cell>
          <cell r="C4">
            <v>400</v>
          </cell>
          <cell r="D4" t="str">
            <v>STEEN</v>
          </cell>
          <cell r="E4">
            <v>1000</v>
          </cell>
          <cell r="F4">
            <v>255</v>
          </cell>
          <cell r="G4">
            <v>19.46</v>
          </cell>
          <cell r="H4">
            <v>156</v>
          </cell>
          <cell r="I4">
            <v>364</v>
          </cell>
          <cell r="J4">
            <v>127</v>
          </cell>
          <cell r="K4">
            <v>357</v>
          </cell>
          <cell r="L4">
            <v>104</v>
          </cell>
          <cell r="M4">
            <v>348</v>
          </cell>
          <cell r="N4">
            <v>52</v>
          </cell>
          <cell r="O4">
            <v>333</v>
          </cell>
          <cell r="P4">
            <v>204</v>
          </cell>
          <cell r="Q4">
            <v>381</v>
          </cell>
          <cell r="R4">
            <v>12</v>
          </cell>
          <cell r="S4">
            <v>200</v>
          </cell>
          <cell r="T4" t="str">
            <v>WERKRUIMTEN</v>
          </cell>
        </row>
        <row r="5">
          <cell r="A5" t="str">
            <v>ALGEMEEN</v>
          </cell>
          <cell r="B5" t="str">
            <v>ALGEMEEN</v>
          </cell>
          <cell r="C5">
            <v>0</v>
          </cell>
          <cell r="E5">
            <v>1000</v>
          </cell>
          <cell r="F5">
            <v>255</v>
          </cell>
          <cell r="G5">
            <v>19.46</v>
          </cell>
          <cell r="H5">
            <v>156</v>
          </cell>
          <cell r="I5">
            <v>0</v>
          </cell>
          <cell r="J5">
            <v>127</v>
          </cell>
          <cell r="K5">
            <v>0</v>
          </cell>
          <cell r="L5">
            <v>104</v>
          </cell>
          <cell r="M5">
            <v>0</v>
          </cell>
          <cell r="N5">
            <v>52</v>
          </cell>
          <cell r="O5">
            <v>0</v>
          </cell>
          <cell r="P5">
            <v>204</v>
          </cell>
          <cell r="Q5">
            <v>0</v>
          </cell>
          <cell r="R5">
            <v>12</v>
          </cell>
          <cell r="S5">
            <v>0</v>
          </cell>
          <cell r="T5" t="str">
            <v>OVERIGERUIMTEN</v>
          </cell>
        </row>
        <row r="6">
          <cell r="A6" t="str">
            <v>APOTHEEK</v>
          </cell>
          <cell r="B6" t="str">
            <v>APOTHEEK</v>
          </cell>
          <cell r="C6">
            <v>380</v>
          </cell>
          <cell r="D6" t="str">
            <v>LINO</v>
          </cell>
          <cell r="E6">
            <v>1000</v>
          </cell>
          <cell r="F6">
            <v>255</v>
          </cell>
          <cell r="G6">
            <v>19.46</v>
          </cell>
          <cell r="H6">
            <v>156</v>
          </cell>
          <cell r="I6">
            <v>345</v>
          </cell>
          <cell r="J6">
            <v>127</v>
          </cell>
          <cell r="K6">
            <v>339</v>
          </cell>
          <cell r="L6">
            <v>104</v>
          </cell>
          <cell r="M6">
            <v>330</v>
          </cell>
          <cell r="N6">
            <v>52</v>
          </cell>
          <cell r="O6">
            <v>317</v>
          </cell>
          <cell r="P6">
            <v>204</v>
          </cell>
          <cell r="Q6">
            <v>362</v>
          </cell>
          <cell r="R6">
            <v>12</v>
          </cell>
          <cell r="S6">
            <v>190</v>
          </cell>
          <cell r="T6" t="str">
            <v>MEDISCHERUIMTEN</v>
          </cell>
        </row>
        <row r="7">
          <cell r="A7" t="str">
            <v>ARCHIEF</v>
          </cell>
          <cell r="B7" t="str">
            <v>ARCHIEF</v>
          </cell>
          <cell r="C7">
            <v>750</v>
          </cell>
          <cell r="D7" t="str">
            <v>LINO</v>
          </cell>
          <cell r="E7">
            <v>1000</v>
          </cell>
          <cell r="F7">
            <v>255</v>
          </cell>
          <cell r="G7">
            <v>19.46</v>
          </cell>
          <cell r="H7">
            <v>156</v>
          </cell>
          <cell r="I7">
            <v>682</v>
          </cell>
          <cell r="J7">
            <v>127</v>
          </cell>
          <cell r="K7">
            <v>670</v>
          </cell>
          <cell r="L7">
            <v>104</v>
          </cell>
          <cell r="M7">
            <v>652</v>
          </cell>
          <cell r="N7">
            <v>52</v>
          </cell>
          <cell r="O7">
            <v>625</v>
          </cell>
          <cell r="P7">
            <v>204</v>
          </cell>
          <cell r="Q7">
            <v>714</v>
          </cell>
          <cell r="R7">
            <v>12</v>
          </cell>
          <cell r="S7">
            <v>375</v>
          </cell>
          <cell r="T7" t="str">
            <v>OVERIGERUIMTEN</v>
          </cell>
        </row>
        <row r="8">
          <cell r="A8" t="str">
            <v>ARRESTANTENKAMER</v>
          </cell>
          <cell r="B8" t="str">
            <v>ARREST</v>
          </cell>
          <cell r="C8">
            <v>225</v>
          </cell>
          <cell r="D8" t="str">
            <v>STEEN</v>
          </cell>
          <cell r="E8">
            <v>1000</v>
          </cell>
          <cell r="F8">
            <v>255</v>
          </cell>
          <cell r="G8">
            <v>19.46</v>
          </cell>
          <cell r="H8">
            <v>156</v>
          </cell>
          <cell r="I8">
            <v>205</v>
          </cell>
          <cell r="J8">
            <v>127</v>
          </cell>
          <cell r="K8">
            <v>201</v>
          </cell>
          <cell r="L8">
            <v>104</v>
          </cell>
          <cell r="M8">
            <v>196</v>
          </cell>
          <cell r="N8">
            <v>52</v>
          </cell>
          <cell r="O8">
            <v>188</v>
          </cell>
          <cell r="P8">
            <v>204</v>
          </cell>
          <cell r="Q8">
            <v>214</v>
          </cell>
          <cell r="R8">
            <v>12</v>
          </cell>
          <cell r="S8">
            <v>113</v>
          </cell>
          <cell r="T8" t="str">
            <v>WERKRUIMTEN</v>
          </cell>
        </row>
        <row r="9">
          <cell r="A9" t="str">
            <v>ARTSENKAMER</v>
          </cell>
          <cell r="B9" t="str">
            <v>ARTSENKAM</v>
          </cell>
          <cell r="C9">
            <v>275</v>
          </cell>
          <cell r="D9" t="str">
            <v>TAPIJT</v>
          </cell>
          <cell r="E9">
            <v>1000</v>
          </cell>
          <cell r="F9">
            <v>255</v>
          </cell>
          <cell r="G9">
            <v>19.46</v>
          </cell>
          <cell r="H9">
            <v>156</v>
          </cell>
          <cell r="I9">
            <v>250</v>
          </cell>
          <cell r="J9">
            <v>127</v>
          </cell>
          <cell r="K9">
            <v>246</v>
          </cell>
          <cell r="L9">
            <v>104</v>
          </cell>
          <cell r="M9">
            <v>239</v>
          </cell>
          <cell r="N9">
            <v>52</v>
          </cell>
          <cell r="O9">
            <v>229</v>
          </cell>
          <cell r="P9">
            <v>204</v>
          </cell>
          <cell r="Q9">
            <v>262</v>
          </cell>
          <cell r="R9">
            <v>12</v>
          </cell>
          <cell r="S9">
            <v>138</v>
          </cell>
          <cell r="T9" t="str">
            <v>MEDISCHERUIMTEN</v>
          </cell>
        </row>
        <row r="10">
          <cell r="A10" t="str">
            <v>AULA</v>
          </cell>
          <cell r="B10" t="str">
            <v>AULA</v>
          </cell>
          <cell r="C10">
            <v>325</v>
          </cell>
          <cell r="D10" t="str">
            <v>LINO</v>
          </cell>
          <cell r="E10">
            <v>1000</v>
          </cell>
          <cell r="F10">
            <v>255</v>
          </cell>
          <cell r="G10">
            <v>19.46</v>
          </cell>
          <cell r="H10">
            <v>156</v>
          </cell>
          <cell r="I10">
            <v>295</v>
          </cell>
          <cell r="J10">
            <v>127</v>
          </cell>
          <cell r="K10">
            <v>290</v>
          </cell>
          <cell r="L10">
            <v>104</v>
          </cell>
          <cell r="M10">
            <v>283</v>
          </cell>
          <cell r="N10">
            <v>52</v>
          </cell>
          <cell r="O10">
            <v>271</v>
          </cell>
          <cell r="P10">
            <v>204</v>
          </cell>
          <cell r="Q10">
            <v>310</v>
          </cell>
          <cell r="R10">
            <v>12</v>
          </cell>
          <cell r="S10">
            <v>163</v>
          </cell>
          <cell r="T10" t="str">
            <v>WERKRUIMTEN</v>
          </cell>
        </row>
        <row r="11">
          <cell r="A11" t="str">
            <v>AUTOMATENRUIMTE</v>
          </cell>
          <cell r="B11" t="str">
            <v>AUTOMATEN</v>
          </cell>
          <cell r="C11">
            <v>120</v>
          </cell>
          <cell r="D11" t="str">
            <v>STEEN</v>
          </cell>
          <cell r="E11">
            <v>1000</v>
          </cell>
          <cell r="F11">
            <v>255</v>
          </cell>
          <cell r="G11">
            <v>19.46</v>
          </cell>
          <cell r="H11">
            <v>156</v>
          </cell>
          <cell r="I11">
            <v>109</v>
          </cell>
          <cell r="J11">
            <v>127</v>
          </cell>
          <cell r="K11">
            <v>107</v>
          </cell>
          <cell r="L11">
            <v>104</v>
          </cell>
          <cell r="M11">
            <v>104</v>
          </cell>
          <cell r="N11">
            <v>52</v>
          </cell>
          <cell r="O11">
            <v>100</v>
          </cell>
          <cell r="P11">
            <v>204</v>
          </cell>
          <cell r="Q11">
            <v>114</v>
          </cell>
          <cell r="R11">
            <v>12</v>
          </cell>
          <cell r="S11">
            <v>60</v>
          </cell>
          <cell r="T11" t="str">
            <v>PRODUCTIERUIMTEN</v>
          </cell>
        </row>
        <row r="12">
          <cell r="A12" t="str">
            <v>BADKAMER</v>
          </cell>
          <cell r="B12" t="str">
            <v>BADKAMER</v>
          </cell>
          <cell r="C12">
            <v>100</v>
          </cell>
          <cell r="D12" t="str">
            <v>STEEN</v>
          </cell>
          <cell r="E12">
            <v>1000</v>
          </cell>
          <cell r="F12">
            <v>255</v>
          </cell>
          <cell r="G12">
            <v>19.46</v>
          </cell>
          <cell r="H12">
            <v>156</v>
          </cell>
          <cell r="I12">
            <v>91</v>
          </cell>
          <cell r="J12">
            <v>127</v>
          </cell>
          <cell r="K12">
            <v>89</v>
          </cell>
          <cell r="L12">
            <v>104</v>
          </cell>
          <cell r="M12">
            <v>87</v>
          </cell>
          <cell r="N12">
            <v>52</v>
          </cell>
          <cell r="O12">
            <v>83</v>
          </cell>
          <cell r="P12">
            <v>204</v>
          </cell>
          <cell r="Q12">
            <v>95</v>
          </cell>
          <cell r="R12">
            <v>12</v>
          </cell>
          <cell r="S12">
            <v>50</v>
          </cell>
          <cell r="T12" t="str">
            <v>SANITAIRERUIMTEN</v>
          </cell>
        </row>
        <row r="13">
          <cell r="A13" t="str">
            <v>BAKKERIJ</v>
          </cell>
          <cell r="B13" t="str">
            <v>BAKKERIJ</v>
          </cell>
          <cell r="C13">
            <v>150</v>
          </cell>
          <cell r="D13" t="str">
            <v>STEEN</v>
          </cell>
          <cell r="E13">
            <v>1000</v>
          </cell>
          <cell r="F13">
            <v>255</v>
          </cell>
          <cell r="G13">
            <v>19.46</v>
          </cell>
          <cell r="H13">
            <v>156</v>
          </cell>
          <cell r="I13">
            <v>136</v>
          </cell>
          <cell r="J13">
            <v>127</v>
          </cell>
          <cell r="K13">
            <v>134</v>
          </cell>
          <cell r="L13">
            <v>104</v>
          </cell>
          <cell r="M13">
            <v>130</v>
          </cell>
          <cell r="N13">
            <v>52</v>
          </cell>
          <cell r="O13">
            <v>125</v>
          </cell>
          <cell r="P13">
            <v>204</v>
          </cell>
          <cell r="Q13">
            <v>143</v>
          </cell>
          <cell r="R13">
            <v>12</v>
          </cell>
          <cell r="S13">
            <v>75</v>
          </cell>
          <cell r="T13" t="str">
            <v>PRODUCTIERUIMTEN</v>
          </cell>
        </row>
        <row r="14">
          <cell r="A14" t="str">
            <v>BALIE</v>
          </cell>
          <cell r="B14" t="str">
            <v>BALIE</v>
          </cell>
          <cell r="C14">
            <v>200</v>
          </cell>
          <cell r="D14" t="str">
            <v>LINO</v>
          </cell>
          <cell r="E14">
            <v>1000</v>
          </cell>
          <cell r="F14">
            <v>255</v>
          </cell>
          <cell r="G14">
            <v>19.46</v>
          </cell>
          <cell r="H14">
            <v>156</v>
          </cell>
          <cell r="I14">
            <v>182</v>
          </cell>
          <cell r="J14">
            <v>127</v>
          </cell>
          <cell r="K14">
            <v>179</v>
          </cell>
          <cell r="L14">
            <v>104</v>
          </cell>
          <cell r="M14">
            <v>174</v>
          </cell>
          <cell r="N14">
            <v>52</v>
          </cell>
          <cell r="O14">
            <v>167</v>
          </cell>
          <cell r="P14">
            <v>204</v>
          </cell>
          <cell r="Q14">
            <v>190</v>
          </cell>
          <cell r="R14">
            <v>12</v>
          </cell>
          <cell r="S14">
            <v>100</v>
          </cell>
          <cell r="T14" t="str">
            <v>WERKRUIMTEN</v>
          </cell>
        </row>
        <row r="15">
          <cell r="A15" t="str">
            <v>BALKON/LOGIA</v>
          </cell>
          <cell r="B15" t="str">
            <v>BALKON/LOG</v>
          </cell>
          <cell r="C15">
            <v>300</v>
          </cell>
          <cell r="D15" t="str">
            <v>STEEN</v>
          </cell>
          <cell r="E15">
            <v>1000</v>
          </cell>
          <cell r="F15">
            <v>255</v>
          </cell>
          <cell r="G15">
            <v>19.46</v>
          </cell>
          <cell r="H15">
            <v>156</v>
          </cell>
          <cell r="I15">
            <v>273</v>
          </cell>
          <cell r="J15">
            <v>127</v>
          </cell>
          <cell r="K15">
            <v>268</v>
          </cell>
          <cell r="L15">
            <v>104</v>
          </cell>
          <cell r="M15">
            <v>261</v>
          </cell>
          <cell r="N15">
            <v>52</v>
          </cell>
          <cell r="O15">
            <v>250</v>
          </cell>
          <cell r="P15">
            <v>204</v>
          </cell>
          <cell r="Q15">
            <v>286</v>
          </cell>
          <cell r="R15">
            <v>12</v>
          </cell>
          <cell r="S15">
            <v>150</v>
          </cell>
          <cell r="T15" t="str">
            <v>VERKEERSRUIMTEN</v>
          </cell>
        </row>
        <row r="16">
          <cell r="A16" t="str">
            <v>BAR</v>
          </cell>
          <cell r="B16" t="str">
            <v>BAR</v>
          </cell>
          <cell r="C16">
            <v>150</v>
          </cell>
          <cell r="D16" t="str">
            <v>LINO</v>
          </cell>
          <cell r="E16">
            <v>1000</v>
          </cell>
          <cell r="F16">
            <v>255</v>
          </cell>
          <cell r="G16">
            <v>19.46</v>
          </cell>
          <cell r="H16">
            <v>156</v>
          </cell>
          <cell r="I16">
            <v>136</v>
          </cell>
          <cell r="J16">
            <v>127</v>
          </cell>
          <cell r="K16">
            <v>134</v>
          </cell>
          <cell r="L16">
            <v>104</v>
          </cell>
          <cell r="M16">
            <v>130</v>
          </cell>
          <cell r="N16">
            <v>52</v>
          </cell>
          <cell r="O16">
            <v>125</v>
          </cell>
          <cell r="P16">
            <v>204</v>
          </cell>
          <cell r="Q16">
            <v>143</v>
          </cell>
          <cell r="R16">
            <v>12</v>
          </cell>
          <cell r="S16">
            <v>75</v>
          </cell>
          <cell r="T16" t="str">
            <v>WERKRUIMTEN</v>
          </cell>
        </row>
        <row r="17">
          <cell r="A17" t="str">
            <v>BEHANDELKAMER</v>
          </cell>
          <cell r="B17" t="str">
            <v>BEHANDEL</v>
          </cell>
          <cell r="C17">
            <v>220</v>
          </cell>
          <cell r="D17" t="str">
            <v>LINO</v>
          </cell>
          <cell r="E17">
            <v>1000</v>
          </cell>
          <cell r="F17">
            <v>255</v>
          </cell>
          <cell r="G17">
            <v>19.46</v>
          </cell>
          <cell r="H17">
            <v>156</v>
          </cell>
          <cell r="I17">
            <v>200</v>
          </cell>
          <cell r="J17">
            <v>127</v>
          </cell>
          <cell r="K17">
            <v>196</v>
          </cell>
          <cell r="L17">
            <v>104</v>
          </cell>
          <cell r="M17">
            <v>191</v>
          </cell>
          <cell r="N17">
            <v>52</v>
          </cell>
          <cell r="O17">
            <v>183</v>
          </cell>
          <cell r="P17">
            <v>204</v>
          </cell>
          <cell r="Q17">
            <v>210</v>
          </cell>
          <cell r="R17">
            <v>12</v>
          </cell>
          <cell r="S17">
            <v>110</v>
          </cell>
          <cell r="T17" t="str">
            <v>MEDISCHERUIMTEN</v>
          </cell>
        </row>
        <row r="18">
          <cell r="A18" t="str">
            <v>BERGING</v>
          </cell>
          <cell r="B18" t="str">
            <v>BERGING</v>
          </cell>
          <cell r="C18">
            <v>600</v>
          </cell>
          <cell r="D18" t="str">
            <v>LINO</v>
          </cell>
          <cell r="E18">
            <v>1000</v>
          </cell>
          <cell r="F18">
            <v>255</v>
          </cell>
          <cell r="G18">
            <v>19.46</v>
          </cell>
          <cell r="H18">
            <v>156</v>
          </cell>
          <cell r="I18">
            <v>545</v>
          </cell>
          <cell r="J18">
            <v>127</v>
          </cell>
          <cell r="K18">
            <v>536</v>
          </cell>
          <cell r="L18">
            <v>104</v>
          </cell>
          <cell r="M18">
            <v>522</v>
          </cell>
          <cell r="N18">
            <v>52</v>
          </cell>
          <cell r="O18">
            <v>500</v>
          </cell>
          <cell r="P18">
            <v>204</v>
          </cell>
          <cell r="Q18">
            <v>571</v>
          </cell>
          <cell r="R18">
            <v>12</v>
          </cell>
          <cell r="S18">
            <v>300</v>
          </cell>
          <cell r="T18" t="str">
            <v>OVERIGERUIMTEN</v>
          </cell>
        </row>
        <row r="19">
          <cell r="A19" t="str">
            <v>BESTELLERSZAAL</v>
          </cell>
          <cell r="B19" t="str">
            <v>BESTELLERZ</v>
          </cell>
          <cell r="C19">
            <v>280</v>
          </cell>
          <cell r="D19" t="str">
            <v>LINO</v>
          </cell>
          <cell r="E19">
            <v>1000</v>
          </cell>
          <cell r="F19">
            <v>255</v>
          </cell>
          <cell r="G19">
            <v>19.46</v>
          </cell>
          <cell r="H19">
            <v>156</v>
          </cell>
          <cell r="I19">
            <v>255</v>
          </cell>
          <cell r="J19">
            <v>127</v>
          </cell>
          <cell r="K19">
            <v>250</v>
          </cell>
          <cell r="L19">
            <v>104</v>
          </cell>
          <cell r="M19">
            <v>243</v>
          </cell>
          <cell r="N19">
            <v>52</v>
          </cell>
          <cell r="O19">
            <v>233</v>
          </cell>
          <cell r="P19">
            <v>204</v>
          </cell>
          <cell r="Q19">
            <v>267</v>
          </cell>
          <cell r="R19">
            <v>12</v>
          </cell>
          <cell r="S19">
            <v>140</v>
          </cell>
          <cell r="T19" t="str">
            <v>WERKRUIMTEN</v>
          </cell>
        </row>
        <row r="20">
          <cell r="A20" t="str">
            <v>BEZIGTHERAPIE</v>
          </cell>
          <cell r="B20" t="str">
            <v>BEZIGTHERA</v>
          </cell>
          <cell r="C20">
            <v>230</v>
          </cell>
          <cell r="D20" t="str">
            <v>LINO</v>
          </cell>
          <cell r="E20">
            <v>1000</v>
          </cell>
          <cell r="F20">
            <v>255</v>
          </cell>
          <cell r="G20">
            <v>19.46</v>
          </cell>
          <cell r="H20">
            <v>156</v>
          </cell>
          <cell r="I20">
            <v>209</v>
          </cell>
          <cell r="J20">
            <v>127</v>
          </cell>
          <cell r="K20">
            <v>205</v>
          </cell>
          <cell r="L20">
            <v>104</v>
          </cell>
          <cell r="M20">
            <v>200</v>
          </cell>
          <cell r="N20">
            <v>52</v>
          </cell>
          <cell r="O20">
            <v>192</v>
          </cell>
          <cell r="P20">
            <v>204</v>
          </cell>
          <cell r="Q20">
            <v>219</v>
          </cell>
          <cell r="R20">
            <v>12</v>
          </cell>
          <cell r="S20">
            <v>115</v>
          </cell>
          <cell r="T20" t="str">
            <v>MEDISCHERUIMTEN</v>
          </cell>
        </row>
        <row r="21">
          <cell r="A21" t="str">
            <v>BEZINNINGSRUIMTE</v>
          </cell>
          <cell r="B21" t="str">
            <v>BEZINRMT</v>
          </cell>
          <cell r="C21">
            <v>325</v>
          </cell>
          <cell r="D21" t="str">
            <v>LINO</v>
          </cell>
          <cell r="E21">
            <v>1000</v>
          </cell>
          <cell r="F21">
            <v>255</v>
          </cell>
          <cell r="G21">
            <v>19.46</v>
          </cell>
          <cell r="H21">
            <v>156</v>
          </cell>
          <cell r="I21">
            <v>295</v>
          </cell>
          <cell r="J21">
            <v>127</v>
          </cell>
          <cell r="K21">
            <v>290</v>
          </cell>
          <cell r="L21">
            <v>104</v>
          </cell>
          <cell r="M21">
            <v>283</v>
          </cell>
          <cell r="N21">
            <v>52</v>
          </cell>
          <cell r="O21">
            <v>271</v>
          </cell>
          <cell r="P21">
            <v>204</v>
          </cell>
          <cell r="Q21">
            <v>310</v>
          </cell>
          <cell r="R21">
            <v>12</v>
          </cell>
          <cell r="S21">
            <v>163</v>
          </cell>
          <cell r="T21" t="str">
            <v>WERKRUIMTEN</v>
          </cell>
        </row>
        <row r="22">
          <cell r="A22" t="str">
            <v>BEZOEKERSRUIMTE</v>
          </cell>
          <cell r="B22" t="str">
            <v>BEZOEKRMT</v>
          </cell>
          <cell r="C22">
            <v>350</v>
          </cell>
          <cell r="D22" t="str">
            <v>TAPIJT</v>
          </cell>
          <cell r="E22">
            <v>1000</v>
          </cell>
          <cell r="F22">
            <v>255</v>
          </cell>
          <cell r="G22">
            <v>19.46</v>
          </cell>
          <cell r="H22">
            <v>156</v>
          </cell>
          <cell r="I22">
            <v>318</v>
          </cell>
          <cell r="J22">
            <v>127</v>
          </cell>
          <cell r="K22">
            <v>313</v>
          </cell>
          <cell r="L22">
            <v>104</v>
          </cell>
          <cell r="M22">
            <v>304</v>
          </cell>
          <cell r="N22">
            <v>52</v>
          </cell>
          <cell r="O22">
            <v>292</v>
          </cell>
          <cell r="P22">
            <v>204</v>
          </cell>
          <cell r="Q22">
            <v>333</v>
          </cell>
          <cell r="R22">
            <v>12</v>
          </cell>
          <cell r="S22">
            <v>175</v>
          </cell>
          <cell r="T22" t="str">
            <v>VERKEERSRUIMTEN</v>
          </cell>
        </row>
        <row r="23">
          <cell r="A23" t="str">
            <v>BIBLIOTHEEK</v>
          </cell>
          <cell r="B23" t="str">
            <v>BIBLIO</v>
          </cell>
          <cell r="C23">
            <v>450</v>
          </cell>
          <cell r="D23" t="str">
            <v>LINO</v>
          </cell>
          <cell r="E23">
            <v>1000</v>
          </cell>
          <cell r="F23">
            <v>255</v>
          </cell>
          <cell r="G23">
            <v>19.46</v>
          </cell>
          <cell r="H23">
            <v>156</v>
          </cell>
          <cell r="I23">
            <v>409</v>
          </cell>
          <cell r="J23">
            <v>127</v>
          </cell>
          <cell r="K23">
            <v>402</v>
          </cell>
          <cell r="L23">
            <v>104</v>
          </cell>
          <cell r="M23">
            <v>391</v>
          </cell>
          <cell r="N23">
            <v>52</v>
          </cell>
          <cell r="O23">
            <v>375</v>
          </cell>
          <cell r="P23">
            <v>204</v>
          </cell>
          <cell r="Q23">
            <v>429</v>
          </cell>
          <cell r="R23">
            <v>12</v>
          </cell>
          <cell r="S23">
            <v>225</v>
          </cell>
          <cell r="T23" t="str">
            <v>OVERIGERUIMTEN</v>
          </cell>
        </row>
        <row r="24">
          <cell r="A24" t="str">
            <v>BINNENPLAATS</v>
          </cell>
          <cell r="B24" t="str">
            <v>BINNENPLTS</v>
          </cell>
          <cell r="C24">
            <v>600</v>
          </cell>
          <cell r="D24" t="str">
            <v>STEEN</v>
          </cell>
          <cell r="E24">
            <v>1000</v>
          </cell>
          <cell r="F24">
            <v>255</v>
          </cell>
          <cell r="G24">
            <v>19.46</v>
          </cell>
          <cell r="H24">
            <v>156</v>
          </cell>
          <cell r="I24">
            <v>545</v>
          </cell>
          <cell r="J24">
            <v>127</v>
          </cell>
          <cell r="K24">
            <v>536</v>
          </cell>
          <cell r="L24">
            <v>104</v>
          </cell>
          <cell r="M24">
            <v>522</v>
          </cell>
          <cell r="N24">
            <v>52</v>
          </cell>
          <cell r="O24">
            <v>500</v>
          </cell>
          <cell r="P24">
            <v>204</v>
          </cell>
          <cell r="Q24">
            <v>571</v>
          </cell>
          <cell r="R24">
            <v>12</v>
          </cell>
          <cell r="S24">
            <v>300</v>
          </cell>
          <cell r="T24" t="str">
            <v>OVERIGERUIMTEN</v>
          </cell>
        </row>
        <row r="25">
          <cell r="A25" t="str">
            <v>BOX</v>
          </cell>
          <cell r="B25" t="str">
            <v>BOX</v>
          </cell>
          <cell r="C25">
            <v>350</v>
          </cell>
          <cell r="D25" t="str">
            <v>LINO</v>
          </cell>
          <cell r="E25">
            <v>1000</v>
          </cell>
          <cell r="F25">
            <v>255</v>
          </cell>
          <cell r="G25">
            <v>19.46</v>
          </cell>
          <cell r="H25">
            <v>156</v>
          </cell>
          <cell r="I25">
            <v>318</v>
          </cell>
          <cell r="J25">
            <v>127</v>
          </cell>
          <cell r="K25">
            <v>313</v>
          </cell>
          <cell r="L25">
            <v>104</v>
          </cell>
          <cell r="M25">
            <v>304</v>
          </cell>
          <cell r="N25">
            <v>52</v>
          </cell>
          <cell r="O25">
            <v>292</v>
          </cell>
          <cell r="P25">
            <v>204</v>
          </cell>
          <cell r="Q25">
            <v>333</v>
          </cell>
          <cell r="R25">
            <v>12</v>
          </cell>
          <cell r="S25">
            <v>175</v>
          </cell>
          <cell r="T25" t="str">
            <v>PRODUCTIERUIMTEN</v>
          </cell>
        </row>
        <row r="26">
          <cell r="A26" t="str">
            <v>BUFFET</v>
          </cell>
          <cell r="B26" t="str">
            <v>BUFFET</v>
          </cell>
          <cell r="C26">
            <v>250</v>
          </cell>
          <cell r="D26" t="str">
            <v>LINO</v>
          </cell>
          <cell r="E26">
            <v>1000</v>
          </cell>
          <cell r="F26">
            <v>255</v>
          </cell>
          <cell r="G26">
            <v>19.46</v>
          </cell>
          <cell r="H26">
            <v>156</v>
          </cell>
          <cell r="I26">
            <v>227</v>
          </cell>
          <cell r="J26">
            <v>127</v>
          </cell>
          <cell r="K26">
            <v>223</v>
          </cell>
          <cell r="L26">
            <v>104</v>
          </cell>
          <cell r="M26">
            <v>217</v>
          </cell>
          <cell r="N26">
            <v>52</v>
          </cell>
          <cell r="O26">
            <v>208</v>
          </cell>
          <cell r="P26">
            <v>204</v>
          </cell>
          <cell r="Q26">
            <v>238</v>
          </cell>
          <cell r="R26">
            <v>12</v>
          </cell>
          <cell r="S26">
            <v>125</v>
          </cell>
          <cell r="T26" t="str">
            <v>PRODUCTIERUIMTEN</v>
          </cell>
        </row>
        <row r="27">
          <cell r="A27" t="str">
            <v>BUITENBORD</v>
          </cell>
          <cell r="B27" t="str">
            <v>BUITENBORD</v>
          </cell>
          <cell r="C27">
            <v>420</v>
          </cell>
          <cell r="D27" t="str">
            <v>STEEN</v>
          </cell>
          <cell r="E27">
            <v>1000</v>
          </cell>
          <cell r="F27">
            <v>255</v>
          </cell>
          <cell r="G27">
            <v>19.46</v>
          </cell>
          <cell r="H27">
            <v>156</v>
          </cell>
          <cell r="I27">
            <v>382</v>
          </cell>
          <cell r="J27">
            <v>127</v>
          </cell>
          <cell r="K27">
            <v>375</v>
          </cell>
          <cell r="L27">
            <v>104</v>
          </cell>
          <cell r="M27">
            <v>365</v>
          </cell>
          <cell r="N27">
            <v>52</v>
          </cell>
          <cell r="O27">
            <v>350</v>
          </cell>
          <cell r="P27">
            <v>204</v>
          </cell>
          <cell r="Q27">
            <v>400</v>
          </cell>
          <cell r="R27">
            <v>12</v>
          </cell>
          <cell r="S27">
            <v>210</v>
          </cell>
          <cell r="T27" t="str">
            <v>VERKEERSRUIMTEN</v>
          </cell>
        </row>
        <row r="28">
          <cell r="A28" t="str">
            <v>CEL</v>
          </cell>
          <cell r="B28" t="str">
            <v>CEL</v>
          </cell>
          <cell r="C28">
            <v>60</v>
          </cell>
          <cell r="D28" t="str">
            <v>STEEN</v>
          </cell>
          <cell r="E28">
            <v>1000</v>
          </cell>
          <cell r="F28">
            <v>255</v>
          </cell>
          <cell r="G28">
            <v>19.46</v>
          </cell>
          <cell r="H28">
            <v>156</v>
          </cell>
          <cell r="I28">
            <v>55</v>
          </cell>
          <cell r="J28">
            <v>127</v>
          </cell>
          <cell r="K28">
            <v>54</v>
          </cell>
          <cell r="L28">
            <v>104</v>
          </cell>
          <cell r="M28">
            <v>52</v>
          </cell>
          <cell r="N28">
            <v>52</v>
          </cell>
          <cell r="O28">
            <v>50</v>
          </cell>
          <cell r="P28">
            <v>204</v>
          </cell>
          <cell r="Q28">
            <v>57</v>
          </cell>
          <cell r="R28">
            <v>12</v>
          </cell>
          <cell r="S28">
            <v>30</v>
          </cell>
          <cell r="T28" t="str">
            <v>SANITAIRERUIMTEN</v>
          </cell>
        </row>
        <row r="29">
          <cell r="A29" t="str">
            <v xml:space="preserve">KAMER TELEFOONCENTRALE </v>
          </cell>
          <cell r="B29" t="str">
            <v>CENTRALEKA</v>
          </cell>
          <cell r="C29">
            <v>325</v>
          </cell>
          <cell r="D29" t="str">
            <v>TAPIJT</v>
          </cell>
          <cell r="E29">
            <v>1000</v>
          </cell>
          <cell r="F29">
            <v>255</v>
          </cell>
          <cell r="G29">
            <v>19.46</v>
          </cell>
          <cell r="H29">
            <v>156</v>
          </cell>
          <cell r="I29">
            <v>295</v>
          </cell>
          <cell r="J29">
            <v>127</v>
          </cell>
          <cell r="K29">
            <v>290</v>
          </cell>
          <cell r="L29">
            <v>104</v>
          </cell>
          <cell r="M29">
            <v>283</v>
          </cell>
          <cell r="N29">
            <v>52</v>
          </cell>
          <cell r="O29">
            <v>271</v>
          </cell>
          <cell r="P29">
            <v>204</v>
          </cell>
          <cell r="Q29">
            <v>310</v>
          </cell>
          <cell r="R29">
            <v>12</v>
          </cell>
          <cell r="S29">
            <v>163</v>
          </cell>
          <cell r="T29" t="str">
            <v>WERKRUIMTEN</v>
          </cell>
        </row>
        <row r="30">
          <cell r="A30" t="str">
            <v>CLEARRUIMTE</v>
          </cell>
          <cell r="B30" t="str">
            <v>CLEARRMT</v>
          </cell>
          <cell r="C30">
            <v>350</v>
          </cell>
          <cell r="D30" t="str">
            <v>LINO</v>
          </cell>
          <cell r="E30">
            <v>1000</v>
          </cell>
          <cell r="F30">
            <v>255</v>
          </cell>
          <cell r="G30">
            <v>19.46</v>
          </cell>
          <cell r="H30">
            <v>156</v>
          </cell>
          <cell r="I30">
            <v>318</v>
          </cell>
          <cell r="J30">
            <v>127</v>
          </cell>
          <cell r="K30">
            <v>313</v>
          </cell>
          <cell r="L30">
            <v>104</v>
          </cell>
          <cell r="M30">
            <v>304</v>
          </cell>
          <cell r="N30">
            <v>52</v>
          </cell>
          <cell r="O30">
            <v>292</v>
          </cell>
          <cell r="P30">
            <v>204</v>
          </cell>
          <cell r="Q30">
            <v>333</v>
          </cell>
          <cell r="R30">
            <v>12</v>
          </cell>
          <cell r="S30">
            <v>175</v>
          </cell>
          <cell r="T30" t="str">
            <v>WERKRUIMTEN</v>
          </cell>
        </row>
        <row r="31">
          <cell r="A31" t="str">
            <v>COLLEGEZAAL</v>
          </cell>
          <cell r="B31" t="str">
            <v>COLLEGE</v>
          </cell>
          <cell r="C31">
            <v>340</v>
          </cell>
          <cell r="D31" t="str">
            <v>LINO</v>
          </cell>
          <cell r="E31">
            <v>1000</v>
          </cell>
          <cell r="F31">
            <v>255</v>
          </cell>
          <cell r="G31">
            <v>19.46</v>
          </cell>
          <cell r="H31">
            <v>156</v>
          </cell>
          <cell r="I31">
            <v>309</v>
          </cell>
          <cell r="J31">
            <v>127</v>
          </cell>
          <cell r="K31">
            <v>304</v>
          </cell>
          <cell r="L31">
            <v>104</v>
          </cell>
          <cell r="M31">
            <v>296</v>
          </cell>
          <cell r="N31">
            <v>52</v>
          </cell>
          <cell r="O31">
            <v>283</v>
          </cell>
          <cell r="P31">
            <v>204</v>
          </cell>
          <cell r="Q31">
            <v>324</v>
          </cell>
          <cell r="R31">
            <v>12</v>
          </cell>
          <cell r="S31">
            <v>170</v>
          </cell>
          <cell r="T31" t="str">
            <v>WERKRUIMTEN</v>
          </cell>
        </row>
        <row r="32">
          <cell r="A32" t="str">
            <v>COMPUTERRUIMTE</v>
          </cell>
          <cell r="B32" t="str">
            <v>COMPUTER</v>
          </cell>
          <cell r="C32">
            <v>350</v>
          </cell>
          <cell r="D32" t="str">
            <v>LINO</v>
          </cell>
          <cell r="E32">
            <v>1000</v>
          </cell>
          <cell r="F32">
            <v>255</v>
          </cell>
          <cell r="G32">
            <v>19.46</v>
          </cell>
          <cell r="H32">
            <v>156</v>
          </cell>
          <cell r="I32">
            <v>318</v>
          </cell>
          <cell r="J32">
            <v>127</v>
          </cell>
          <cell r="K32">
            <v>313</v>
          </cell>
          <cell r="L32">
            <v>104</v>
          </cell>
          <cell r="M32">
            <v>304</v>
          </cell>
          <cell r="N32">
            <v>52</v>
          </cell>
          <cell r="O32">
            <v>292</v>
          </cell>
          <cell r="P32">
            <v>204</v>
          </cell>
          <cell r="Q32">
            <v>333</v>
          </cell>
          <cell r="R32">
            <v>12</v>
          </cell>
          <cell r="S32">
            <v>175</v>
          </cell>
          <cell r="T32" t="str">
            <v>WERKRUIMTEN</v>
          </cell>
        </row>
        <row r="33">
          <cell r="A33" t="str">
            <v>CONGRESZAAL</v>
          </cell>
          <cell r="B33" t="str">
            <v>CONGRES</v>
          </cell>
          <cell r="C33">
            <v>350</v>
          </cell>
          <cell r="D33" t="str">
            <v>LINO</v>
          </cell>
          <cell r="E33">
            <v>1000</v>
          </cell>
          <cell r="F33">
            <v>255</v>
          </cell>
          <cell r="G33">
            <v>19.46</v>
          </cell>
          <cell r="H33">
            <v>156</v>
          </cell>
          <cell r="I33">
            <v>318</v>
          </cell>
          <cell r="J33">
            <v>127</v>
          </cell>
          <cell r="K33">
            <v>313</v>
          </cell>
          <cell r="L33">
            <v>104</v>
          </cell>
          <cell r="M33">
            <v>304</v>
          </cell>
          <cell r="N33">
            <v>52</v>
          </cell>
          <cell r="O33">
            <v>292</v>
          </cell>
          <cell r="P33">
            <v>204</v>
          </cell>
          <cell r="Q33">
            <v>333</v>
          </cell>
          <cell r="R33">
            <v>12</v>
          </cell>
          <cell r="S33">
            <v>175</v>
          </cell>
          <cell r="T33" t="str">
            <v>WERKRUIMTEN</v>
          </cell>
        </row>
        <row r="34">
          <cell r="A34" t="str">
            <v>CONTAINERRUIMTE</v>
          </cell>
          <cell r="B34" t="str">
            <v>CONTAINER</v>
          </cell>
          <cell r="C34">
            <v>300</v>
          </cell>
          <cell r="D34" t="str">
            <v>LINO</v>
          </cell>
          <cell r="E34">
            <v>1000</v>
          </cell>
          <cell r="F34">
            <v>255</v>
          </cell>
          <cell r="G34">
            <v>19.46</v>
          </cell>
          <cell r="H34">
            <v>156</v>
          </cell>
          <cell r="I34">
            <v>273</v>
          </cell>
          <cell r="J34">
            <v>127</v>
          </cell>
          <cell r="K34">
            <v>268</v>
          </cell>
          <cell r="L34">
            <v>104</v>
          </cell>
          <cell r="M34">
            <v>261</v>
          </cell>
          <cell r="N34">
            <v>52</v>
          </cell>
          <cell r="O34">
            <v>250</v>
          </cell>
          <cell r="P34">
            <v>204</v>
          </cell>
          <cell r="Q34">
            <v>286</v>
          </cell>
          <cell r="R34">
            <v>12</v>
          </cell>
          <cell r="S34">
            <v>150</v>
          </cell>
          <cell r="T34" t="str">
            <v>PRODUCTIERUIMTEN</v>
          </cell>
        </row>
        <row r="35">
          <cell r="A35" t="str">
            <v>CORRIDOR</v>
          </cell>
          <cell r="B35" t="str">
            <v>CORRIDOR</v>
          </cell>
          <cell r="C35">
            <v>500</v>
          </cell>
          <cell r="D35" t="str">
            <v>STEEN</v>
          </cell>
          <cell r="E35">
            <v>1000</v>
          </cell>
          <cell r="F35">
            <v>255</v>
          </cell>
          <cell r="G35">
            <v>19.46</v>
          </cell>
          <cell r="H35">
            <v>156</v>
          </cell>
          <cell r="I35">
            <v>455</v>
          </cell>
          <cell r="J35">
            <v>127</v>
          </cell>
          <cell r="K35">
            <v>446</v>
          </cell>
          <cell r="L35">
            <v>104</v>
          </cell>
          <cell r="M35">
            <v>435</v>
          </cell>
          <cell r="N35">
            <v>52</v>
          </cell>
          <cell r="O35">
            <v>417</v>
          </cell>
          <cell r="P35">
            <v>204</v>
          </cell>
          <cell r="Q35">
            <v>476</v>
          </cell>
          <cell r="R35">
            <v>12</v>
          </cell>
          <cell r="S35">
            <v>250</v>
          </cell>
          <cell r="T35" t="str">
            <v>VERKEERSRUIMTEN</v>
          </cell>
        </row>
        <row r="36">
          <cell r="A36" t="str">
            <v>COUFFEUSE</v>
          </cell>
          <cell r="B36" t="str">
            <v>COUFFEUSE</v>
          </cell>
          <cell r="C36">
            <v>220</v>
          </cell>
          <cell r="D36" t="str">
            <v>LINO</v>
          </cell>
          <cell r="E36">
            <v>1000</v>
          </cell>
          <cell r="F36">
            <v>255</v>
          </cell>
          <cell r="G36">
            <v>19.46</v>
          </cell>
          <cell r="H36">
            <v>156</v>
          </cell>
          <cell r="I36">
            <v>200</v>
          </cell>
          <cell r="J36">
            <v>127</v>
          </cell>
          <cell r="K36">
            <v>196</v>
          </cell>
          <cell r="L36">
            <v>104</v>
          </cell>
          <cell r="M36">
            <v>191</v>
          </cell>
          <cell r="N36">
            <v>52</v>
          </cell>
          <cell r="O36">
            <v>183</v>
          </cell>
          <cell r="P36">
            <v>204</v>
          </cell>
          <cell r="Q36">
            <v>210</v>
          </cell>
          <cell r="R36">
            <v>12</v>
          </cell>
          <cell r="S36">
            <v>110</v>
          </cell>
          <cell r="T36" t="str">
            <v>MEDISCHERUIMTEN</v>
          </cell>
        </row>
        <row r="37">
          <cell r="A37" t="str">
            <v>CREWROOM</v>
          </cell>
          <cell r="B37" t="str">
            <v>CREWROOM</v>
          </cell>
          <cell r="C37">
            <v>200</v>
          </cell>
          <cell r="D37" t="str">
            <v>TAPIJT</v>
          </cell>
          <cell r="E37">
            <v>1000</v>
          </cell>
          <cell r="F37">
            <v>255</v>
          </cell>
          <cell r="G37">
            <v>19.46</v>
          </cell>
          <cell r="H37">
            <v>156</v>
          </cell>
          <cell r="I37">
            <v>182</v>
          </cell>
          <cell r="J37">
            <v>127</v>
          </cell>
          <cell r="K37">
            <v>179</v>
          </cell>
          <cell r="L37">
            <v>104</v>
          </cell>
          <cell r="M37">
            <v>174</v>
          </cell>
          <cell r="N37">
            <v>52</v>
          </cell>
          <cell r="O37">
            <v>167</v>
          </cell>
          <cell r="P37">
            <v>204</v>
          </cell>
          <cell r="Q37">
            <v>190</v>
          </cell>
          <cell r="R37">
            <v>12</v>
          </cell>
          <cell r="S37">
            <v>100</v>
          </cell>
          <cell r="T37" t="str">
            <v>MEDISCHERUIMTEN</v>
          </cell>
        </row>
        <row r="38">
          <cell r="A38" t="str">
            <v>CV.RUIMTE</v>
          </cell>
          <cell r="B38" t="str">
            <v>CV</v>
          </cell>
          <cell r="C38">
            <v>400</v>
          </cell>
          <cell r="D38" t="str">
            <v>STEEN</v>
          </cell>
          <cell r="E38">
            <v>1000</v>
          </cell>
          <cell r="F38">
            <v>255</v>
          </cell>
          <cell r="G38">
            <v>19.46</v>
          </cell>
          <cell r="H38">
            <v>156</v>
          </cell>
          <cell r="I38">
            <v>364</v>
          </cell>
          <cell r="J38">
            <v>127</v>
          </cell>
          <cell r="K38">
            <v>357</v>
          </cell>
          <cell r="L38">
            <v>104</v>
          </cell>
          <cell r="M38">
            <v>348</v>
          </cell>
          <cell r="N38">
            <v>52</v>
          </cell>
          <cell r="O38">
            <v>333</v>
          </cell>
          <cell r="P38">
            <v>204</v>
          </cell>
          <cell r="Q38">
            <v>381</v>
          </cell>
          <cell r="R38">
            <v>12</v>
          </cell>
          <cell r="S38">
            <v>200</v>
          </cell>
          <cell r="T38" t="str">
            <v>OVERIGERUIMTEN</v>
          </cell>
        </row>
        <row r="39">
          <cell r="A39" t="str">
            <v>DAGBEHANDELING</v>
          </cell>
          <cell r="B39" t="str">
            <v>DAGBEHANDE</v>
          </cell>
          <cell r="C39">
            <v>300</v>
          </cell>
          <cell r="D39" t="str">
            <v>LINO</v>
          </cell>
          <cell r="E39">
            <v>1000</v>
          </cell>
          <cell r="F39">
            <v>255</v>
          </cell>
          <cell r="G39">
            <v>19.46</v>
          </cell>
          <cell r="H39">
            <v>156</v>
          </cell>
          <cell r="I39">
            <v>273</v>
          </cell>
          <cell r="J39">
            <v>127</v>
          </cell>
          <cell r="K39">
            <v>268</v>
          </cell>
          <cell r="L39">
            <v>104</v>
          </cell>
          <cell r="M39">
            <v>261</v>
          </cell>
          <cell r="N39">
            <v>52</v>
          </cell>
          <cell r="O39">
            <v>250</v>
          </cell>
          <cell r="P39">
            <v>204</v>
          </cell>
          <cell r="Q39">
            <v>286</v>
          </cell>
          <cell r="R39">
            <v>12</v>
          </cell>
          <cell r="S39">
            <v>150</v>
          </cell>
          <cell r="T39" t="str">
            <v>MEDISCHERUIMTEN</v>
          </cell>
        </row>
        <row r="40">
          <cell r="A40" t="str">
            <v>DAGKAMER</v>
          </cell>
          <cell r="B40" t="str">
            <v>DAGKAMER</v>
          </cell>
          <cell r="C40">
            <v>350</v>
          </cell>
          <cell r="D40" t="str">
            <v>TAPIJT</v>
          </cell>
          <cell r="E40">
            <v>1000</v>
          </cell>
          <cell r="F40">
            <v>255</v>
          </cell>
          <cell r="G40">
            <v>19.46</v>
          </cell>
          <cell r="H40">
            <v>156</v>
          </cell>
          <cell r="I40">
            <v>318</v>
          </cell>
          <cell r="J40">
            <v>127</v>
          </cell>
          <cell r="K40">
            <v>313</v>
          </cell>
          <cell r="L40">
            <v>104</v>
          </cell>
          <cell r="M40">
            <v>304</v>
          </cell>
          <cell r="N40">
            <v>52</v>
          </cell>
          <cell r="O40">
            <v>292</v>
          </cell>
          <cell r="P40">
            <v>204</v>
          </cell>
          <cell r="Q40">
            <v>333</v>
          </cell>
          <cell r="R40">
            <v>12</v>
          </cell>
          <cell r="S40">
            <v>175</v>
          </cell>
          <cell r="T40" t="str">
            <v>WERKRUIMTEN</v>
          </cell>
        </row>
        <row r="41">
          <cell r="A41" t="str">
            <v>DAGVERBLIJF</v>
          </cell>
          <cell r="B41" t="str">
            <v>DAGVERBL</v>
          </cell>
          <cell r="C41">
            <v>280</v>
          </cell>
          <cell r="D41" t="str">
            <v>TAPIJT</v>
          </cell>
          <cell r="E41">
            <v>1000</v>
          </cell>
          <cell r="F41">
            <v>255</v>
          </cell>
          <cell r="G41">
            <v>19.46</v>
          </cell>
          <cell r="H41">
            <v>156</v>
          </cell>
          <cell r="I41">
            <v>255</v>
          </cell>
          <cell r="J41">
            <v>127</v>
          </cell>
          <cell r="K41">
            <v>250</v>
          </cell>
          <cell r="L41">
            <v>104</v>
          </cell>
          <cell r="M41">
            <v>243</v>
          </cell>
          <cell r="N41">
            <v>52</v>
          </cell>
          <cell r="O41">
            <v>233</v>
          </cell>
          <cell r="P41">
            <v>204</v>
          </cell>
          <cell r="Q41">
            <v>267</v>
          </cell>
          <cell r="R41">
            <v>12</v>
          </cell>
          <cell r="S41">
            <v>140</v>
          </cell>
          <cell r="T41" t="str">
            <v>MEDISCHERUIMTEN</v>
          </cell>
        </row>
        <row r="42">
          <cell r="A42" t="str">
            <v>DELEGATIERUIMTE</v>
          </cell>
          <cell r="B42" t="str">
            <v>DELEGATIE</v>
          </cell>
          <cell r="C42">
            <v>380</v>
          </cell>
          <cell r="D42" t="str">
            <v>TAPIJT</v>
          </cell>
          <cell r="E42">
            <v>1000</v>
          </cell>
          <cell r="F42">
            <v>255</v>
          </cell>
          <cell r="G42">
            <v>19.46</v>
          </cell>
          <cell r="H42">
            <v>156</v>
          </cell>
          <cell r="I42">
            <v>345</v>
          </cell>
          <cell r="J42">
            <v>127</v>
          </cell>
          <cell r="K42">
            <v>339</v>
          </cell>
          <cell r="L42">
            <v>104</v>
          </cell>
          <cell r="M42">
            <v>330</v>
          </cell>
          <cell r="N42">
            <v>52</v>
          </cell>
          <cell r="O42">
            <v>317</v>
          </cell>
          <cell r="P42">
            <v>204</v>
          </cell>
          <cell r="Q42">
            <v>362</v>
          </cell>
          <cell r="R42">
            <v>12</v>
          </cell>
          <cell r="S42">
            <v>190</v>
          </cell>
          <cell r="T42" t="str">
            <v>WERKRUIMTEN</v>
          </cell>
        </row>
        <row r="43">
          <cell r="A43" t="str">
            <v>DOCENTENKAMER</v>
          </cell>
          <cell r="B43" t="str">
            <v>DOCENT</v>
          </cell>
          <cell r="C43">
            <v>380</v>
          </cell>
          <cell r="D43" t="str">
            <v>TAPIJT</v>
          </cell>
          <cell r="E43">
            <v>1000</v>
          </cell>
          <cell r="F43">
            <v>255</v>
          </cell>
          <cell r="G43">
            <v>19.46</v>
          </cell>
          <cell r="H43">
            <v>156</v>
          </cell>
          <cell r="I43">
            <v>345</v>
          </cell>
          <cell r="J43">
            <v>127</v>
          </cell>
          <cell r="K43">
            <v>339</v>
          </cell>
          <cell r="L43">
            <v>104</v>
          </cell>
          <cell r="M43">
            <v>330</v>
          </cell>
          <cell r="N43">
            <v>52</v>
          </cell>
          <cell r="O43">
            <v>317</v>
          </cell>
          <cell r="P43">
            <v>204</v>
          </cell>
          <cell r="Q43">
            <v>362</v>
          </cell>
          <cell r="R43">
            <v>12</v>
          </cell>
          <cell r="S43">
            <v>190</v>
          </cell>
          <cell r="T43" t="str">
            <v>WERKRUIMTEN</v>
          </cell>
        </row>
        <row r="44">
          <cell r="A44" t="str">
            <v>DOCUMENTEN</v>
          </cell>
          <cell r="B44" t="str">
            <v>DOCUMENT</v>
          </cell>
          <cell r="C44">
            <v>350</v>
          </cell>
          <cell r="D44" t="str">
            <v>LINO</v>
          </cell>
          <cell r="E44">
            <v>1000</v>
          </cell>
          <cell r="F44">
            <v>255</v>
          </cell>
          <cell r="G44">
            <v>19.46</v>
          </cell>
          <cell r="H44">
            <v>156</v>
          </cell>
          <cell r="I44">
            <v>318</v>
          </cell>
          <cell r="J44">
            <v>127</v>
          </cell>
          <cell r="K44">
            <v>313</v>
          </cell>
          <cell r="L44">
            <v>104</v>
          </cell>
          <cell r="M44">
            <v>304</v>
          </cell>
          <cell r="N44">
            <v>52</v>
          </cell>
          <cell r="O44">
            <v>292</v>
          </cell>
          <cell r="P44">
            <v>204</v>
          </cell>
          <cell r="Q44">
            <v>333</v>
          </cell>
          <cell r="R44">
            <v>12</v>
          </cell>
          <cell r="S44">
            <v>175</v>
          </cell>
          <cell r="T44" t="str">
            <v>WERKRUIMTEN</v>
          </cell>
        </row>
        <row r="45">
          <cell r="A45" t="str">
            <v>DONKEREKAMER</v>
          </cell>
          <cell r="B45" t="str">
            <v>DOKA</v>
          </cell>
          <cell r="C45">
            <v>250</v>
          </cell>
          <cell r="D45" t="str">
            <v>LINO</v>
          </cell>
          <cell r="E45">
            <v>1000</v>
          </cell>
          <cell r="F45">
            <v>255</v>
          </cell>
          <cell r="G45">
            <v>19.46</v>
          </cell>
          <cell r="H45">
            <v>156</v>
          </cell>
          <cell r="I45">
            <v>227</v>
          </cell>
          <cell r="J45">
            <v>127</v>
          </cell>
          <cell r="K45">
            <v>223</v>
          </cell>
          <cell r="L45">
            <v>104</v>
          </cell>
          <cell r="M45">
            <v>217</v>
          </cell>
          <cell r="N45">
            <v>52</v>
          </cell>
          <cell r="O45">
            <v>208</v>
          </cell>
          <cell r="P45">
            <v>204</v>
          </cell>
          <cell r="Q45">
            <v>238</v>
          </cell>
          <cell r="R45">
            <v>12</v>
          </cell>
          <cell r="S45">
            <v>125</v>
          </cell>
          <cell r="T45" t="str">
            <v>WERKRUIMTEN</v>
          </cell>
        </row>
        <row r="46">
          <cell r="A46" t="str">
            <v>DOUCHE</v>
          </cell>
          <cell r="B46" t="str">
            <v>DOUCHE</v>
          </cell>
          <cell r="C46">
            <v>90</v>
          </cell>
          <cell r="D46" t="str">
            <v>STEEN</v>
          </cell>
          <cell r="E46">
            <v>1000</v>
          </cell>
          <cell r="F46">
            <v>255</v>
          </cell>
          <cell r="G46">
            <v>19.46</v>
          </cell>
          <cell r="H46">
            <v>156</v>
          </cell>
          <cell r="I46">
            <v>82</v>
          </cell>
          <cell r="J46">
            <v>127</v>
          </cell>
          <cell r="K46">
            <v>80</v>
          </cell>
          <cell r="L46">
            <v>104</v>
          </cell>
          <cell r="M46">
            <v>78</v>
          </cell>
          <cell r="N46">
            <v>52</v>
          </cell>
          <cell r="O46">
            <v>75</v>
          </cell>
          <cell r="P46">
            <v>204</v>
          </cell>
          <cell r="Q46">
            <v>86</v>
          </cell>
          <cell r="R46">
            <v>12</v>
          </cell>
          <cell r="S46">
            <v>45</v>
          </cell>
          <cell r="T46" t="str">
            <v>SANITAIRERUIMTEN</v>
          </cell>
        </row>
        <row r="47">
          <cell r="A47" t="str">
            <v>DRAMA/AVM LOKAAL</v>
          </cell>
          <cell r="B47" t="str">
            <v>DRAMA/AVM</v>
          </cell>
          <cell r="C47">
            <v>350</v>
          </cell>
          <cell r="D47" t="str">
            <v>LINO</v>
          </cell>
          <cell r="E47">
            <v>1000</v>
          </cell>
          <cell r="F47">
            <v>255</v>
          </cell>
          <cell r="G47">
            <v>19.46</v>
          </cell>
          <cell r="H47">
            <v>156</v>
          </cell>
          <cell r="I47">
            <v>318</v>
          </cell>
          <cell r="J47">
            <v>127</v>
          </cell>
          <cell r="K47">
            <v>313</v>
          </cell>
          <cell r="L47">
            <v>104</v>
          </cell>
          <cell r="M47">
            <v>304</v>
          </cell>
          <cell r="N47">
            <v>52</v>
          </cell>
          <cell r="O47">
            <v>292</v>
          </cell>
          <cell r="P47">
            <v>204</v>
          </cell>
          <cell r="Q47">
            <v>333</v>
          </cell>
          <cell r="R47">
            <v>12</v>
          </cell>
          <cell r="S47">
            <v>175</v>
          </cell>
          <cell r="T47" t="str">
            <v>WERKRUIMTEN</v>
          </cell>
        </row>
        <row r="48">
          <cell r="A48" t="str">
            <v>DROOGKAMER</v>
          </cell>
          <cell r="B48" t="str">
            <v>DROOGKAMER</v>
          </cell>
          <cell r="C48">
            <v>400</v>
          </cell>
          <cell r="D48" t="str">
            <v>LINO</v>
          </cell>
          <cell r="E48">
            <v>1000</v>
          </cell>
          <cell r="F48">
            <v>255</v>
          </cell>
          <cell r="G48">
            <v>19.46</v>
          </cell>
          <cell r="H48">
            <v>156</v>
          </cell>
          <cell r="I48">
            <v>364</v>
          </cell>
          <cell r="J48">
            <v>127</v>
          </cell>
          <cell r="K48">
            <v>357</v>
          </cell>
          <cell r="L48">
            <v>104</v>
          </cell>
          <cell r="M48">
            <v>348</v>
          </cell>
          <cell r="N48">
            <v>52</v>
          </cell>
          <cell r="O48">
            <v>333</v>
          </cell>
          <cell r="P48">
            <v>204</v>
          </cell>
          <cell r="Q48">
            <v>381</v>
          </cell>
          <cell r="R48">
            <v>12</v>
          </cell>
          <cell r="S48">
            <v>200</v>
          </cell>
          <cell r="T48" t="str">
            <v>WERKRUIMTEN</v>
          </cell>
        </row>
        <row r="49">
          <cell r="A49" t="str">
            <v>DRUKKERIJ</v>
          </cell>
          <cell r="B49" t="str">
            <v>DRUKKERIJ</v>
          </cell>
          <cell r="C49">
            <v>350</v>
          </cell>
          <cell r="D49" t="str">
            <v>STEEN</v>
          </cell>
          <cell r="E49">
            <v>1000</v>
          </cell>
          <cell r="F49">
            <v>255</v>
          </cell>
          <cell r="G49">
            <v>19.46</v>
          </cell>
          <cell r="H49">
            <v>156</v>
          </cell>
          <cell r="I49">
            <v>318</v>
          </cell>
          <cell r="J49">
            <v>127</v>
          </cell>
          <cell r="K49">
            <v>313</v>
          </cell>
          <cell r="L49">
            <v>104</v>
          </cell>
          <cell r="M49">
            <v>304</v>
          </cell>
          <cell r="N49">
            <v>52</v>
          </cell>
          <cell r="O49">
            <v>292</v>
          </cell>
          <cell r="P49">
            <v>204</v>
          </cell>
          <cell r="Q49">
            <v>333</v>
          </cell>
          <cell r="R49">
            <v>12</v>
          </cell>
          <cell r="S49">
            <v>175</v>
          </cell>
          <cell r="T49" t="str">
            <v>PRODUCTIERUIMTEN</v>
          </cell>
        </row>
        <row r="50">
          <cell r="A50" t="str">
            <v>EETZAAL</v>
          </cell>
          <cell r="B50" t="str">
            <v>EETZAAL</v>
          </cell>
          <cell r="C50">
            <v>350</v>
          </cell>
          <cell r="D50" t="str">
            <v>LINO</v>
          </cell>
          <cell r="E50">
            <v>1000</v>
          </cell>
          <cell r="F50">
            <v>255</v>
          </cell>
          <cell r="G50">
            <v>19.46</v>
          </cell>
          <cell r="H50">
            <v>156</v>
          </cell>
          <cell r="I50">
            <v>318</v>
          </cell>
          <cell r="J50">
            <v>127</v>
          </cell>
          <cell r="K50">
            <v>313</v>
          </cell>
          <cell r="L50">
            <v>104</v>
          </cell>
          <cell r="M50">
            <v>304</v>
          </cell>
          <cell r="N50">
            <v>52</v>
          </cell>
          <cell r="O50">
            <v>292</v>
          </cell>
          <cell r="P50">
            <v>204</v>
          </cell>
          <cell r="Q50">
            <v>333</v>
          </cell>
          <cell r="R50">
            <v>12</v>
          </cell>
          <cell r="S50">
            <v>175</v>
          </cell>
          <cell r="T50" t="str">
            <v>WERKRUIMTEN</v>
          </cell>
        </row>
        <row r="51">
          <cell r="A51" t="str">
            <v>EHBO KAMER</v>
          </cell>
          <cell r="B51" t="str">
            <v>EHBO</v>
          </cell>
          <cell r="C51">
            <v>250</v>
          </cell>
          <cell r="D51" t="str">
            <v>LINO</v>
          </cell>
          <cell r="E51">
            <v>1000</v>
          </cell>
          <cell r="F51">
            <v>255</v>
          </cell>
          <cell r="G51">
            <v>19.46</v>
          </cell>
          <cell r="H51">
            <v>156</v>
          </cell>
          <cell r="I51">
            <v>227</v>
          </cell>
          <cell r="J51">
            <v>127</v>
          </cell>
          <cell r="K51">
            <v>223</v>
          </cell>
          <cell r="L51">
            <v>104</v>
          </cell>
          <cell r="M51">
            <v>217</v>
          </cell>
          <cell r="N51">
            <v>52</v>
          </cell>
          <cell r="O51">
            <v>208</v>
          </cell>
          <cell r="P51">
            <v>204</v>
          </cell>
          <cell r="Q51">
            <v>238</v>
          </cell>
          <cell r="R51">
            <v>12</v>
          </cell>
          <cell r="S51">
            <v>125</v>
          </cell>
          <cell r="T51" t="str">
            <v>WERKRUIMTEN</v>
          </cell>
        </row>
        <row r="52">
          <cell r="A52" t="str">
            <v>ENTREE</v>
          </cell>
          <cell r="B52" t="str">
            <v>ENTREE</v>
          </cell>
          <cell r="C52">
            <v>230</v>
          </cell>
          <cell r="D52" t="str">
            <v>TAPIJT</v>
          </cell>
          <cell r="E52">
            <v>1000</v>
          </cell>
          <cell r="F52">
            <v>255</v>
          </cell>
          <cell r="G52">
            <v>19.46</v>
          </cell>
          <cell r="H52">
            <v>156</v>
          </cell>
          <cell r="I52">
            <v>209</v>
          </cell>
          <cell r="J52">
            <v>127</v>
          </cell>
          <cell r="K52">
            <v>205</v>
          </cell>
          <cell r="L52">
            <v>104</v>
          </cell>
          <cell r="M52">
            <v>200</v>
          </cell>
          <cell r="N52">
            <v>52</v>
          </cell>
          <cell r="O52">
            <v>192</v>
          </cell>
          <cell r="P52">
            <v>204</v>
          </cell>
          <cell r="Q52">
            <v>219</v>
          </cell>
          <cell r="R52">
            <v>12</v>
          </cell>
          <cell r="S52">
            <v>115</v>
          </cell>
          <cell r="T52" t="str">
            <v>VERKEERSRUIMTEN</v>
          </cell>
        </row>
        <row r="53">
          <cell r="A53" t="str">
            <v>ERGOTHERAPIE</v>
          </cell>
          <cell r="B53" t="str">
            <v>ERGOTHERA</v>
          </cell>
          <cell r="C53">
            <v>275</v>
          </cell>
          <cell r="D53" t="str">
            <v>LINO</v>
          </cell>
          <cell r="E53">
            <v>1000</v>
          </cell>
          <cell r="F53">
            <v>255</v>
          </cell>
          <cell r="G53">
            <v>19.46</v>
          </cell>
          <cell r="H53">
            <v>156</v>
          </cell>
          <cell r="I53">
            <v>250</v>
          </cell>
          <cell r="J53">
            <v>127</v>
          </cell>
          <cell r="K53">
            <v>246</v>
          </cell>
          <cell r="L53">
            <v>104</v>
          </cell>
          <cell r="M53">
            <v>239</v>
          </cell>
          <cell r="N53">
            <v>52</v>
          </cell>
          <cell r="O53">
            <v>229</v>
          </cell>
          <cell r="P53">
            <v>204</v>
          </cell>
          <cell r="Q53">
            <v>262</v>
          </cell>
          <cell r="R53">
            <v>12</v>
          </cell>
          <cell r="S53">
            <v>138</v>
          </cell>
          <cell r="T53" t="str">
            <v>MEDISCHERUIMTEN</v>
          </cell>
        </row>
        <row r="54">
          <cell r="A54" t="str">
            <v>EVENEMENTENHAL</v>
          </cell>
          <cell r="B54" t="str">
            <v>EVENEMENT</v>
          </cell>
          <cell r="C54">
            <v>375</v>
          </cell>
          <cell r="D54" t="str">
            <v>LINO</v>
          </cell>
          <cell r="E54">
            <v>1000</v>
          </cell>
          <cell r="F54">
            <v>255</v>
          </cell>
          <cell r="G54">
            <v>19.46</v>
          </cell>
          <cell r="H54">
            <v>156</v>
          </cell>
          <cell r="I54">
            <v>341</v>
          </cell>
          <cell r="J54">
            <v>127</v>
          </cell>
          <cell r="K54">
            <v>335</v>
          </cell>
          <cell r="L54">
            <v>104</v>
          </cell>
          <cell r="M54">
            <v>326</v>
          </cell>
          <cell r="N54">
            <v>52</v>
          </cell>
          <cell r="O54">
            <v>313</v>
          </cell>
          <cell r="P54">
            <v>204</v>
          </cell>
          <cell r="Q54">
            <v>357</v>
          </cell>
          <cell r="R54">
            <v>12</v>
          </cell>
          <cell r="S54">
            <v>188</v>
          </cell>
          <cell r="T54" t="str">
            <v>OVERIGERUIMTEN</v>
          </cell>
        </row>
        <row r="55">
          <cell r="A55" t="str">
            <v>EXPEDITIE</v>
          </cell>
          <cell r="B55" t="str">
            <v>EXPEDITIE</v>
          </cell>
          <cell r="C55">
            <v>400</v>
          </cell>
          <cell r="D55" t="str">
            <v>STEEN</v>
          </cell>
          <cell r="E55">
            <v>1000</v>
          </cell>
          <cell r="F55">
            <v>255</v>
          </cell>
          <cell r="G55">
            <v>19.46</v>
          </cell>
          <cell r="H55">
            <v>156</v>
          </cell>
          <cell r="I55">
            <v>364</v>
          </cell>
          <cell r="J55">
            <v>127</v>
          </cell>
          <cell r="K55">
            <v>357</v>
          </cell>
          <cell r="L55">
            <v>104</v>
          </cell>
          <cell r="M55">
            <v>348</v>
          </cell>
          <cell r="N55">
            <v>52</v>
          </cell>
          <cell r="O55">
            <v>333</v>
          </cell>
          <cell r="P55">
            <v>204</v>
          </cell>
          <cell r="Q55">
            <v>381</v>
          </cell>
          <cell r="R55">
            <v>12</v>
          </cell>
          <cell r="S55">
            <v>200</v>
          </cell>
          <cell r="T55" t="str">
            <v>VERKEERSRUIMTEN</v>
          </cell>
        </row>
        <row r="56">
          <cell r="A56" t="str">
            <v>EXPOSITIERUIMTE</v>
          </cell>
          <cell r="B56" t="str">
            <v>EXPOSITIE</v>
          </cell>
          <cell r="C56">
            <v>510</v>
          </cell>
          <cell r="D56" t="str">
            <v>LINO</v>
          </cell>
          <cell r="E56">
            <v>1000</v>
          </cell>
          <cell r="F56">
            <v>255</v>
          </cell>
          <cell r="G56">
            <v>19.46</v>
          </cell>
          <cell r="H56">
            <v>156</v>
          </cell>
          <cell r="I56">
            <v>464</v>
          </cell>
          <cell r="J56">
            <v>127</v>
          </cell>
          <cell r="K56">
            <v>455</v>
          </cell>
          <cell r="L56">
            <v>104</v>
          </cell>
          <cell r="M56">
            <v>443</v>
          </cell>
          <cell r="N56">
            <v>52</v>
          </cell>
          <cell r="O56">
            <v>425</v>
          </cell>
          <cell r="P56">
            <v>204</v>
          </cell>
          <cell r="Q56">
            <v>486</v>
          </cell>
          <cell r="R56">
            <v>12</v>
          </cell>
          <cell r="S56">
            <v>255</v>
          </cell>
          <cell r="T56" t="str">
            <v>OVERIGERUIMTEN</v>
          </cell>
        </row>
        <row r="57">
          <cell r="A57" t="str">
            <v>FIETSENSTALLING</v>
          </cell>
          <cell r="B57" t="str">
            <v>FIETSSTAL</v>
          </cell>
          <cell r="C57">
            <v>500</v>
          </cell>
          <cell r="D57" t="str">
            <v>STEEN</v>
          </cell>
          <cell r="E57">
            <v>1000</v>
          </cell>
          <cell r="F57">
            <v>255</v>
          </cell>
          <cell r="G57">
            <v>19.46</v>
          </cell>
          <cell r="H57">
            <v>156</v>
          </cell>
          <cell r="I57">
            <v>455</v>
          </cell>
          <cell r="J57">
            <v>127</v>
          </cell>
          <cell r="K57">
            <v>446</v>
          </cell>
          <cell r="L57">
            <v>104</v>
          </cell>
          <cell r="M57">
            <v>435</v>
          </cell>
          <cell r="N57">
            <v>52</v>
          </cell>
          <cell r="O57">
            <v>417</v>
          </cell>
          <cell r="P57">
            <v>204</v>
          </cell>
          <cell r="Q57">
            <v>476</v>
          </cell>
          <cell r="R57">
            <v>12</v>
          </cell>
          <cell r="S57">
            <v>250</v>
          </cell>
          <cell r="T57" t="str">
            <v>OVERIGERUIMTEN</v>
          </cell>
        </row>
        <row r="58">
          <cell r="A58" t="str">
            <v>FILMZAAL</v>
          </cell>
          <cell r="B58" t="str">
            <v>FILMZAAL</v>
          </cell>
          <cell r="C58">
            <v>380</v>
          </cell>
          <cell r="D58" t="str">
            <v>LINO</v>
          </cell>
          <cell r="E58">
            <v>1000</v>
          </cell>
          <cell r="F58">
            <v>255</v>
          </cell>
          <cell r="G58">
            <v>19.46</v>
          </cell>
          <cell r="H58">
            <v>156</v>
          </cell>
          <cell r="I58">
            <v>345</v>
          </cell>
          <cell r="J58">
            <v>127</v>
          </cell>
          <cell r="K58">
            <v>339</v>
          </cell>
          <cell r="L58">
            <v>104</v>
          </cell>
          <cell r="M58">
            <v>330</v>
          </cell>
          <cell r="N58">
            <v>52</v>
          </cell>
          <cell r="O58">
            <v>317</v>
          </cell>
          <cell r="P58">
            <v>204</v>
          </cell>
          <cell r="Q58">
            <v>362</v>
          </cell>
          <cell r="R58">
            <v>12</v>
          </cell>
          <cell r="S58">
            <v>190</v>
          </cell>
          <cell r="T58" t="str">
            <v>WERKRUIMTEN</v>
          </cell>
        </row>
        <row r="59">
          <cell r="A59" t="str">
            <v>FITNESSRUIMTE</v>
          </cell>
          <cell r="B59" t="str">
            <v>FITNESS</v>
          </cell>
          <cell r="C59">
            <v>325</v>
          </cell>
          <cell r="D59" t="str">
            <v>LINO</v>
          </cell>
          <cell r="E59">
            <v>1000</v>
          </cell>
          <cell r="F59">
            <v>255</v>
          </cell>
          <cell r="G59">
            <v>19.46</v>
          </cell>
          <cell r="H59">
            <v>156</v>
          </cell>
          <cell r="I59">
            <v>295</v>
          </cell>
          <cell r="J59">
            <v>127</v>
          </cell>
          <cell r="K59">
            <v>290</v>
          </cell>
          <cell r="L59">
            <v>104</v>
          </cell>
          <cell r="M59">
            <v>283</v>
          </cell>
          <cell r="N59">
            <v>52</v>
          </cell>
          <cell r="O59">
            <v>271</v>
          </cell>
          <cell r="P59">
            <v>204</v>
          </cell>
          <cell r="Q59">
            <v>310</v>
          </cell>
          <cell r="R59">
            <v>12</v>
          </cell>
          <cell r="S59">
            <v>163</v>
          </cell>
          <cell r="T59" t="str">
            <v>WERKRUIMTEN</v>
          </cell>
        </row>
        <row r="60">
          <cell r="A60" t="str">
            <v>FOTOSTUDIO</v>
          </cell>
          <cell r="B60" t="str">
            <v>FOTOSTUDIO</v>
          </cell>
          <cell r="C60">
            <v>380</v>
          </cell>
          <cell r="D60" t="str">
            <v>LINO</v>
          </cell>
          <cell r="E60">
            <v>1000</v>
          </cell>
          <cell r="F60">
            <v>255</v>
          </cell>
          <cell r="G60">
            <v>19.46</v>
          </cell>
          <cell r="H60">
            <v>156</v>
          </cell>
          <cell r="I60">
            <v>345</v>
          </cell>
          <cell r="J60">
            <v>127</v>
          </cell>
          <cell r="K60">
            <v>339</v>
          </cell>
          <cell r="L60">
            <v>104</v>
          </cell>
          <cell r="M60">
            <v>330</v>
          </cell>
          <cell r="N60">
            <v>52</v>
          </cell>
          <cell r="O60">
            <v>317</v>
          </cell>
          <cell r="P60">
            <v>204</v>
          </cell>
          <cell r="Q60">
            <v>362</v>
          </cell>
          <cell r="R60">
            <v>12</v>
          </cell>
          <cell r="S60">
            <v>190</v>
          </cell>
          <cell r="T60" t="str">
            <v>WERKRUIMTEN</v>
          </cell>
        </row>
        <row r="61">
          <cell r="A61" t="str">
            <v>FOUILLEERCEL/KAMER</v>
          </cell>
          <cell r="B61" t="str">
            <v>FOUILLEER</v>
          </cell>
          <cell r="C61">
            <v>375</v>
          </cell>
          <cell r="D61" t="str">
            <v>LINO</v>
          </cell>
          <cell r="E61">
            <v>1000</v>
          </cell>
          <cell r="F61">
            <v>255</v>
          </cell>
          <cell r="G61">
            <v>19.46</v>
          </cell>
          <cell r="H61">
            <v>156</v>
          </cell>
          <cell r="I61">
            <v>341</v>
          </cell>
          <cell r="J61">
            <v>127</v>
          </cell>
          <cell r="K61">
            <v>335</v>
          </cell>
          <cell r="L61">
            <v>104</v>
          </cell>
          <cell r="M61">
            <v>326</v>
          </cell>
          <cell r="N61">
            <v>52</v>
          </cell>
          <cell r="O61">
            <v>313</v>
          </cell>
          <cell r="P61">
            <v>204</v>
          </cell>
          <cell r="Q61">
            <v>357</v>
          </cell>
          <cell r="R61">
            <v>12</v>
          </cell>
          <cell r="S61">
            <v>188</v>
          </cell>
          <cell r="T61" t="str">
            <v>WERKRUIMTEN</v>
          </cell>
        </row>
        <row r="62">
          <cell r="A62" t="str">
            <v>FOYER</v>
          </cell>
          <cell r="B62" t="str">
            <v>FOYER</v>
          </cell>
          <cell r="C62">
            <v>350</v>
          </cell>
          <cell r="D62" t="str">
            <v>TAPIJT</v>
          </cell>
          <cell r="E62">
            <v>1000</v>
          </cell>
          <cell r="F62">
            <v>255</v>
          </cell>
          <cell r="G62">
            <v>19.46</v>
          </cell>
          <cell r="H62">
            <v>156</v>
          </cell>
          <cell r="I62">
            <v>318</v>
          </cell>
          <cell r="J62">
            <v>127</v>
          </cell>
          <cell r="K62">
            <v>313</v>
          </cell>
          <cell r="L62">
            <v>104</v>
          </cell>
          <cell r="M62">
            <v>304</v>
          </cell>
          <cell r="N62">
            <v>52</v>
          </cell>
          <cell r="O62">
            <v>292</v>
          </cell>
          <cell r="P62">
            <v>204</v>
          </cell>
          <cell r="Q62">
            <v>333</v>
          </cell>
          <cell r="R62">
            <v>12</v>
          </cell>
          <cell r="S62">
            <v>175</v>
          </cell>
          <cell r="T62" t="str">
            <v>VERKEERSRUIMTEN</v>
          </cell>
        </row>
        <row r="63">
          <cell r="A63" t="str">
            <v>FUNKTIE TESTRUIMTE</v>
          </cell>
          <cell r="B63" t="str">
            <v>FUNKTIE</v>
          </cell>
          <cell r="C63">
            <v>175</v>
          </cell>
          <cell r="D63" t="str">
            <v>TAPIJT</v>
          </cell>
          <cell r="E63">
            <v>1000</v>
          </cell>
          <cell r="F63">
            <v>255</v>
          </cell>
          <cell r="G63">
            <v>19.46</v>
          </cell>
          <cell r="H63">
            <v>156</v>
          </cell>
          <cell r="I63">
            <v>159</v>
          </cell>
          <cell r="J63">
            <v>127</v>
          </cell>
          <cell r="K63">
            <v>156</v>
          </cell>
          <cell r="L63">
            <v>104</v>
          </cell>
          <cell r="M63">
            <v>152</v>
          </cell>
          <cell r="N63">
            <v>52</v>
          </cell>
          <cell r="O63">
            <v>146</v>
          </cell>
          <cell r="P63">
            <v>204</v>
          </cell>
          <cell r="Q63">
            <v>167</v>
          </cell>
          <cell r="R63">
            <v>12</v>
          </cell>
          <cell r="S63">
            <v>88</v>
          </cell>
          <cell r="T63" t="str">
            <v>MEDISCHERUIMTEN</v>
          </cell>
        </row>
        <row r="64">
          <cell r="A64" t="str">
            <v>FYSIO</v>
          </cell>
          <cell r="B64" t="str">
            <v>FYSIO</v>
          </cell>
          <cell r="C64">
            <v>210</v>
          </cell>
          <cell r="D64" t="str">
            <v>LINO</v>
          </cell>
          <cell r="E64">
            <v>1000</v>
          </cell>
          <cell r="F64">
            <v>255</v>
          </cell>
          <cell r="G64">
            <v>19.46</v>
          </cell>
          <cell r="H64">
            <v>156</v>
          </cell>
          <cell r="I64">
            <v>191</v>
          </cell>
          <cell r="J64">
            <v>127</v>
          </cell>
          <cell r="K64">
            <v>188</v>
          </cell>
          <cell r="L64">
            <v>104</v>
          </cell>
          <cell r="M64">
            <v>183</v>
          </cell>
          <cell r="N64">
            <v>52</v>
          </cell>
          <cell r="O64">
            <v>175</v>
          </cell>
          <cell r="P64">
            <v>204</v>
          </cell>
          <cell r="Q64">
            <v>200</v>
          </cell>
          <cell r="R64">
            <v>12</v>
          </cell>
          <cell r="S64">
            <v>105</v>
          </cell>
          <cell r="T64" t="str">
            <v>MEDISCHERUIMTEN</v>
          </cell>
        </row>
        <row r="65">
          <cell r="A65" t="str">
            <v>GANG</v>
          </cell>
          <cell r="B65" t="str">
            <v>GANG</v>
          </cell>
          <cell r="C65">
            <v>550</v>
          </cell>
          <cell r="D65" t="str">
            <v>TARKETT</v>
          </cell>
          <cell r="E65">
            <v>1000</v>
          </cell>
          <cell r="F65">
            <v>255</v>
          </cell>
          <cell r="G65">
            <v>19.46</v>
          </cell>
          <cell r="H65">
            <v>156</v>
          </cell>
          <cell r="I65">
            <v>500</v>
          </cell>
          <cell r="J65">
            <v>127</v>
          </cell>
          <cell r="K65">
            <v>491</v>
          </cell>
          <cell r="L65">
            <v>104</v>
          </cell>
          <cell r="M65">
            <v>478</v>
          </cell>
          <cell r="N65">
            <v>52</v>
          </cell>
          <cell r="O65">
            <v>458</v>
          </cell>
          <cell r="P65">
            <v>204</v>
          </cell>
          <cell r="Q65">
            <v>524</v>
          </cell>
          <cell r="R65">
            <v>12</v>
          </cell>
          <cell r="S65">
            <v>275</v>
          </cell>
          <cell r="T65" t="str">
            <v>VERKEERSRUIMTEN</v>
          </cell>
        </row>
        <row r="66">
          <cell r="A66" t="str">
            <v>GARAGE</v>
          </cell>
          <cell r="B66" t="str">
            <v>GARAGE</v>
          </cell>
          <cell r="C66">
            <v>300</v>
          </cell>
          <cell r="D66" t="str">
            <v>BETON</v>
          </cell>
          <cell r="E66">
            <v>1000</v>
          </cell>
          <cell r="F66">
            <v>255</v>
          </cell>
          <cell r="G66">
            <v>19.46</v>
          </cell>
          <cell r="H66">
            <v>156</v>
          </cell>
          <cell r="I66">
            <v>273</v>
          </cell>
          <cell r="J66">
            <v>127</v>
          </cell>
          <cell r="K66">
            <v>268</v>
          </cell>
          <cell r="L66">
            <v>104</v>
          </cell>
          <cell r="M66">
            <v>261</v>
          </cell>
          <cell r="N66">
            <v>52</v>
          </cell>
          <cell r="O66">
            <v>250</v>
          </cell>
          <cell r="P66">
            <v>204</v>
          </cell>
          <cell r="Q66">
            <v>286</v>
          </cell>
          <cell r="R66">
            <v>12</v>
          </cell>
          <cell r="S66">
            <v>150</v>
          </cell>
          <cell r="T66" t="str">
            <v>PRODUCTIERUIMTEN</v>
          </cell>
        </row>
        <row r="67">
          <cell r="A67" t="str">
            <v>GARDEROBE</v>
          </cell>
          <cell r="B67" t="str">
            <v>GARDEROBE</v>
          </cell>
          <cell r="C67">
            <v>340</v>
          </cell>
          <cell r="D67" t="str">
            <v>LINO</v>
          </cell>
          <cell r="E67">
            <v>1000</v>
          </cell>
          <cell r="F67">
            <v>255</v>
          </cell>
          <cell r="G67">
            <v>19.46</v>
          </cell>
          <cell r="H67">
            <v>156</v>
          </cell>
          <cell r="I67">
            <v>309</v>
          </cell>
          <cell r="J67">
            <v>127</v>
          </cell>
          <cell r="K67">
            <v>304</v>
          </cell>
          <cell r="L67">
            <v>104</v>
          </cell>
          <cell r="M67">
            <v>296</v>
          </cell>
          <cell r="N67">
            <v>52</v>
          </cell>
          <cell r="O67">
            <v>283</v>
          </cell>
          <cell r="P67">
            <v>204</v>
          </cell>
          <cell r="Q67">
            <v>324</v>
          </cell>
          <cell r="R67">
            <v>12</v>
          </cell>
          <cell r="S67">
            <v>170</v>
          </cell>
          <cell r="T67" t="str">
            <v>VERKEERSRUIMTEN</v>
          </cell>
        </row>
        <row r="68">
          <cell r="A68" t="str">
            <v>GELDAUTOMAAT</v>
          </cell>
          <cell r="B68" t="str">
            <v>GELDAUTOM</v>
          </cell>
          <cell r="C68">
            <v>150</v>
          </cell>
          <cell r="D68" t="str">
            <v>STEEN</v>
          </cell>
          <cell r="E68">
            <v>1000</v>
          </cell>
          <cell r="F68">
            <v>255</v>
          </cell>
          <cell r="G68">
            <v>19.46</v>
          </cell>
          <cell r="H68">
            <v>156</v>
          </cell>
          <cell r="I68">
            <v>136</v>
          </cell>
          <cell r="J68">
            <v>127</v>
          </cell>
          <cell r="K68">
            <v>134</v>
          </cell>
          <cell r="L68">
            <v>104</v>
          </cell>
          <cell r="M68">
            <v>130</v>
          </cell>
          <cell r="N68">
            <v>52</v>
          </cell>
          <cell r="O68">
            <v>125</v>
          </cell>
          <cell r="P68">
            <v>204</v>
          </cell>
          <cell r="Q68">
            <v>143</v>
          </cell>
          <cell r="R68">
            <v>12</v>
          </cell>
          <cell r="S68">
            <v>75</v>
          </cell>
          <cell r="T68" t="str">
            <v>PRODUCTIERUIMTEN</v>
          </cell>
        </row>
        <row r="69">
          <cell r="A69" t="str">
            <v>GEMEENSCHAPSRUIMTE</v>
          </cell>
          <cell r="B69" t="str">
            <v>GEMEENSCH</v>
          </cell>
          <cell r="C69">
            <v>350</v>
          </cell>
          <cell r="D69" t="str">
            <v>LINO</v>
          </cell>
          <cell r="E69">
            <v>1000</v>
          </cell>
          <cell r="F69">
            <v>255</v>
          </cell>
          <cell r="G69">
            <v>19.46</v>
          </cell>
          <cell r="H69">
            <v>156</v>
          </cell>
          <cell r="I69">
            <v>318</v>
          </cell>
          <cell r="J69">
            <v>127</v>
          </cell>
          <cell r="K69">
            <v>313</v>
          </cell>
          <cell r="L69">
            <v>104</v>
          </cell>
          <cell r="M69">
            <v>304</v>
          </cell>
          <cell r="N69">
            <v>52</v>
          </cell>
          <cell r="O69">
            <v>292</v>
          </cell>
          <cell r="P69">
            <v>204</v>
          </cell>
          <cell r="Q69">
            <v>333</v>
          </cell>
          <cell r="R69">
            <v>12</v>
          </cell>
          <cell r="S69">
            <v>175</v>
          </cell>
          <cell r="T69" t="str">
            <v>VERKEERSRUIMTEN</v>
          </cell>
        </row>
        <row r="70">
          <cell r="A70" t="str">
            <v>GIPSKAMER</v>
          </cell>
          <cell r="B70" t="str">
            <v>GIPSKAMER</v>
          </cell>
          <cell r="C70">
            <v>80</v>
          </cell>
          <cell r="D70" t="str">
            <v>LINO</v>
          </cell>
          <cell r="E70">
            <v>1000</v>
          </cell>
          <cell r="F70">
            <v>255</v>
          </cell>
          <cell r="G70">
            <v>19.46</v>
          </cell>
          <cell r="H70">
            <v>156</v>
          </cell>
          <cell r="I70">
            <v>73</v>
          </cell>
          <cell r="J70">
            <v>127</v>
          </cell>
          <cell r="K70">
            <v>71</v>
          </cell>
          <cell r="L70">
            <v>104</v>
          </cell>
          <cell r="M70">
            <v>70</v>
          </cell>
          <cell r="N70">
            <v>52</v>
          </cell>
          <cell r="O70">
            <v>67</v>
          </cell>
          <cell r="P70">
            <v>204</v>
          </cell>
          <cell r="Q70">
            <v>76</v>
          </cell>
          <cell r="R70">
            <v>12</v>
          </cell>
          <cell r="S70">
            <v>40</v>
          </cell>
          <cell r="T70" t="str">
            <v>MEDISCHERUIMTEN</v>
          </cell>
        </row>
        <row r="71">
          <cell r="A71" t="str">
            <v>GROTEZAAL</v>
          </cell>
          <cell r="B71" t="str">
            <v>GROTEZAAL</v>
          </cell>
          <cell r="C71">
            <v>450</v>
          </cell>
          <cell r="D71" t="str">
            <v>TAPIJT</v>
          </cell>
          <cell r="E71">
            <v>1000</v>
          </cell>
          <cell r="F71">
            <v>255</v>
          </cell>
          <cell r="G71">
            <v>19.46</v>
          </cell>
          <cell r="H71">
            <v>156</v>
          </cell>
          <cell r="I71">
            <v>409</v>
          </cell>
          <cell r="J71">
            <v>127</v>
          </cell>
          <cell r="K71">
            <v>402</v>
          </cell>
          <cell r="L71">
            <v>104</v>
          </cell>
          <cell r="M71">
            <v>391</v>
          </cell>
          <cell r="N71">
            <v>52</v>
          </cell>
          <cell r="O71">
            <v>375</v>
          </cell>
          <cell r="P71">
            <v>204</v>
          </cell>
          <cell r="Q71">
            <v>429</v>
          </cell>
          <cell r="R71">
            <v>12</v>
          </cell>
          <cell r="S71">
            <v>225</v>
          </cell>
          <cell r="T71" t="str">
            <v>OVERIGERUIMTEN</v>
          </cell>
        </row>
        <row r="72">
          <cell r="A72" t="str">
            <v>HAL</v>
          </cell>
          <cell r="B72" t="str">
            <v>HAL</v>
          </cell>
          <cell r="C72">
            <v>400</v>
          </cell>
          <cell r="D72" t="str">
            <v>LINO</v>
          </cell>
          <cell r="E72">
            <v>1000</v>
          </cell>
          <cell r="F72">
            <v>255</v>
          </cell>
          <cell r="G72">
            <v>19.46</v>
          </cell>
          <cell r="H72">
            <v>156</v>
          </cell>
          <cell r="I72">
            <v>364</v>
          </cell>
          <cell r="J72">
            <v>127</v>
          </cell>
          <cell r="K72">
            <v>357</v>
          </cell>
          <cell r="L72">
            <v>104</v>
          </cell>
          <cell r="M72">
            <v>348</v>
          </cell>
          <cell r="N72">
            <v>52</v>
          </cell>
          <cell r="O72">
            <v>333</v>
          </cell>
          <cell r="P72">
            <v>204</v>
          </cell>
          <cell r="Q72">
            <v>381</v>
          </cell>
          <cell r="R72">
            <v>12</v>
          </cell>
          <cell r="S72">
            <v>200</v>
          </cell>
          <cell r="T72" t="str">
            <v>VERKEERSRUIMTEN</v>
          </cell>
        </row>
        <row r="73">
          <cell r="A73" t="str">
            <v>HANDVAARDIGHEIDSLOKAAL</v>
          </cell>
          <cell r="B73" t="str">
            <v>HANDVAARD</v>
          </cell>
          <cell r="C73">
            <v>325</v>
          </cell>
          <cell r="D73" t="str">
            <v>LINO</v>
          </cell>
          <cell r="E73">
            <v>1000</v>
          </cell>
          <cell r="F73">
            <v>255</v>
          </cell>
          <cell r="G73">
            <v>19.46</v>
          </cell>
          <cell r="H73">
            <v>156</v>
          </cell>
          <cell r="I73">
            <v>295</v>
          </cell>
          <cell r="J73">
            <v>127</v>
          </cell>
          <cell r="K73">
            <v>290</v>
          </cell>
          <cell r="L73">
            <v>104</v>
          </cell>
          <cell r="M73">
            <v>283</v>
          </cell>
          <cell r="N73">
            <v>52</v>
          </cell>
          <cell r="O73">
            <v>271</v>
          </cell>
          <cell r="P73">
            <v>204</v>
          </cell>
          <cell r="Q73">
            <v>310</v>
          </cell>
          <cell r="R73">
            <v>12</v>
          </cell>
          <cell r="S73">
            <v>163</v>
          </cell>
          <cell r="T73" t="str">
            <v>WERKRUIMTEN</v>
          </cell>
        </row>
        <row r="74">
          <cell r="A74" t="str">
            <v>HOBBYRUIMTE</v>
          </cell>
          <cell r="B74" t="str">
            <v>HOBBY</v>
          </cell>
          <cell r="C74">
            <v>225</v>
          </cell>
          <cell r="D74" t="str">
            <v>STEEN</v>
          </cell>
          <cell r="E74">
            <v>1000</v>
          </cell>
          <cell r="F74">
            <v>255</v>
          </cell>
          <cell r="G74">
            <v>19.46</v>
          </cell>
          <cell r="H74">
            <v>156</v>
          </cell>
          <cell r="I74">
            <v>205</v>
          </cell>
          <cell r="J74">
            <v>127</v>
          </cell>
          <cell r="K74">
            <v>201</v>
          </cell>
          <cell r="L74">
            <v>104</v>
          </cell>
          <cell r="M74">
            <v>196</v>
          </cell>
          <cell r="N74">
            <v>52</v>
          </cell>
          <cell r="O74">
            <v>188</v>
          </cell>
          <cell r="P74">
            <v>204</v>
          </cell>
          <cell r="Q74">
            <v>214</v>
          </cell>
          <cell r="R74">
            <v>12</v>
          </cell>
          <cell r="S74">
            <v>113</v>
          </cell>
          <cell r="T74" t="str">
            <v>WERKRUIMTEN</v>
          </cell>
        </row>
        <row r="75">
          <cell r="A75" t="str">
            <v>HUISKAMER</v>
          </cell>
          <cell r="B75" t="str">
            <v>HUISKAMER</v>
          </cell>
          <cell r="C75">
            <v>240</v>
          </cell>
          <cell r="D75" t="str">
            <v>TARKETT</v>
          </cell>
          <cell r="E75">
            <v>1000</v>
          </cell>
          <cell r="F75">
            <v>255</v>
          </cell>
          <cell r="G75">
            <v>19.46</v>
          </cell>
          <cell r="H75">
            <v>156</v>
          </cell>
          <cell r="I75">
            <v>218</v>
          </cell>
          <cell r="J75">
            <v>127</v>
          </cell>
          <cell r="K75">
            <v>214</v>
          </cell>
          <cell r="L75">
            <v>104</v>
          </cell>
          <cell r="M75">
            <v>209</v>
          </cell>
          <cell r="N75">
            <v>52</v>
          </cell>
          <cell r="O75">
            <v>200</v>
          </cell>
          <cell r="P75">
            <v>204</v>
          </cell>
          <cell r="Q75">
            <v>229</v>
          </cell>
          <cell r="R75">
            <v>12</v>
          </cell>
          <cell r="S75">
            <v>120</v>
          </cell>
          <cell r="T75" t="str">
            <v>MEDISCHERUIMTEN</v>
          </cell>
        </row>
        <row r="76">
          <cell r="A76" t="str">
            <v>HUISVUILRUIMTE</v>
          </cell>
          <cell r="B76" t="str">
            <v>HUISVUIL</v>
          </cell>
          <cell r="C76">
            <v>320</v>
          </cell>
          <cell r="D76" t="str">
            <v>LINO</v>
          </cell>
          <cell r="E76">
            <v>1000</v>
          </cell>
          <cell r="F76">
            <v>255</v>
          </cell>
          <cell r="G76">
            <v>19.46</v>
          </cell>
          <cell r="H76">
            <v>156</v>
          </cell>
          <cell r="I76">
            <v>291</v>
          </cell>
          <cell r="J76">
            <v>127</v>
          </cell>
          <cell r="K76">
            <v>286</v>
          </cell>
          <cell r="L76">
            <v>104</v>
          </cell>
          <cell r="M76">
            <v>278</v>
          </cell>
          <cell r="N76">
            <v>52</v>
          </cell>
          <cell r="O76">
            <v>267</v>
          </cell>
          <cell r="P76">
            <v>204</v>
          </cell>
          <cell r="Q76">
            <v>305</v>
          </cell>
          <cell r="R76">
            <v>12</v>
          </cell>
          <cell r="S76">
            <v>160</v>
          </cell>
          <cell r="T76" t="str">
            <v>PRODUCTIERUIMTEN</v>
          </cell>
        </row>
        <row r="77">
          <cell r="A77" t="str">
            <v>HYDROTHERAPIERUIMTE</v>
          </cell>
          <cell r="B77" t="str">
            <v>HYDROTHER</v>
          </cell>
          <cell r="C77">
            <v>220</v>
          </cell>
          <cell r="D77" t="str">
            <v>LINO</v>
          </cell>
          <cell r="E77">
            <v>1000</v>
          </cell>
          <cell r="F77">
            <v>255</v>
          </cell>
          <cell r="G77">
            <v>19.46</v>
          </cell>
          <cell r="H77">
            <v>156</v>
          </cell>
          <cell r="I77">
            <v>200</v>
          </cell>
          <cell r="J77">
            <v>127</v>
          </cell>
          <cell r="K77">
            <v>196</v>
          </cell>
          <cell r="L77">
            <v>104</v>
          </cell>
          <cell r="M77">
            <v>191</v>
          </cell>
          <cell r="N77">
            <v>52</v>
          </cell>
          <cell r="O77">
            <v>183</v>
          </cell>
          <cell r="P77">
            <v>204</v>
          </cell>
          <cell r="Q77">
            <v>210</v>
          </cell>
          <cell r="R77">
            <v>12</v>
          </cell>
          <cell r="S77">
            <v>110</v>
          </cell>
          <cell r="T77" t="str">
            <v>MEDISCHERUIMTEN</v>
          </cell>
        </row>
        <row r="78">
          <cell r="A78" t="str">
            <v>INFO BALIE</v>
          </cell>
          <cell r="B78" t="str">
            <v>INFO</v>
          </cell>
          <cell r="C78">
            <v>350</v>
          </cell>
          <cell r="D78" t="str">
            <v>LINO</v>
          </cell>
          <cell r="E78">
            <v>1000</v>
          </cell>
          <cell r="F78">
            <v>255</v>
          </cell>
          <cell r="G78">
            <v>19.46</v>
          </cell>
          <cell r="H78">
            <v>156</v>
          </cell>
          <cell r="I78">
            <v>318</v>
          </cell>
          <cell r="J78">
            <v>127</v>
          </cell>
          <cell r="K78">
            <v>313</v>
          </cell>
          <cell r="L78">
            <v>104</v>
          </cell>
          <cell r="M78">
            <v>304</v>
          </cell>
          <cell r="N78">
            <v>52</v>
          </cell>
          <cell r="O78">
            <v>292</v>
          </cell>
          <cell r="P78">
            <v>204</v>
          </cell>
          <cell r="Q78">
            <v>333</v>
          </cell>
          <cell r="R78">
            <v>12</v>
          </cell>
          <cell r="S78">
            <v>175</v>
          </cell>
          <cell r="T78" t="str">
            <v>WERKRUIMTEN</v>
          </cell>
        </row>
        <row r="79">
          <cell r="A79" t="str">
            <v>INFORMATICALOKAAL</v>
          </cell>
          <cell r="B79" t="str">
            <v>INFORMATIC</v>
          </cell>
          <cell r="C79">
            <v>375</v>
          </cell>
          <cell r="D79" t="str">
            <v>LINO</v>
          </cell>
          <cell r="E79">
            <v>1000</v>
          </cell>
          <cell r="F79">
            <v>255</v>
          </cell>
          <cell r="G79">
            <v>19.46</v>
          </cell>
          <cell r="H79">
            <v>156</v>
          </cell>
          <cell r="I79">
            <v>341</v>
          </cell>
          <cell r="J79">
            <v>127</v>
          </cell>
          <cell r="K79">
            <v>335</v>
          </cell>
          <cell r="L79">
            <v>104</v>
          </cell>
          <cell r="M79">
            <v>326</v>
          </cell>
          <cell r="N79">
            <v>52</v>
          </cell>
          <cell r="O79">
            <v>313</v>
          </cell>
          <cell r="P79">
            <v>204</v>
          </cell>
          <cell r="Q79">
            <v>357</v>
          </cell>
          <cell r="R79">
            <v>12</v>
          </cell>
          <cell r="S79">
            <v>188</v>
          </cell>
          <cell r="T79" t="str">
            <v>WERKRUIMTEN</v>
          </cell>
        </row>
        <row r="80">
          <cell r="A80" t="str">
            <v>INGANG</v>
          </cell>
          <cell r="B80" t="str">
            <v>INGANG</v>
          </cell>
          <cell r="C80">
            <v>320</v>
          </cell>
          <cell r="D80" t="str">
            <v>TAPIJT</v>
          </cell>
          <cell r="E80">
            <v>1000</v>
          </cell>
          <cell r="F80">
            <v>255</v>
          </cell>
          <cell r="G80">
            <v>19.46</v>
          </cell>
          <cell r="H80">
            <v>156</v>
          </cell>
          <cell r="I80">
            <v>291</v>
          </cell>
          <cell r="J80">
            <v>127</v>
          </cell>
          <cell r="K80">
            <v>286</v>
          </cell>
          <cell r="L80">
            <v>104</v>
          </cell>
          <cell r="M80">
            <v>278</v>
          </cell>
          <cell r="N80">
            <v>52</v>
          </cell>
          <cell r="O80">
            <v>267</v>
          </cell>
          <cell r="P80">
            <v>204</v>
          </cell>
          <cell r="Q80">
            <v>305</v>
          </cell>
          <cell r="R80">
            <v>12</v>
          </cell>
          <cell r="S80">
            <v>160</v>
          </cell>
          <cell r="T80" t="str">
            <v>VERKEERSRUIMTEN</v>
          </cell>
        </row>
        <row r="81">
          <cell r="A81" t="str">
            <v>INSTRUCTIELOKAAL</v>
          </cell>
          <cell r="B81" t="str">
            <v>INSTRUCTIE</v>
          </cell>
          <cell r="C81">
            <v>375</v>
          </cell>
          <cell r="D81" t="str">
            <v>LINO</v>
          </cell>
          <cell r="E81">
            <v>1000</v>
          </cell>
          <cell r="F81">
            <v>255</v>
          </cell>
          <cell r="G81">
            <v>19.46</v>
          </cell>
          <cell r="H81">
            <v>156</v>
          </cell>
          <cell r="I81">
            <v>341</v>
          </cell>
          <cell r="J81">
            <v>127</v>
          </cell>
          <cell r="K81">
            <v>335</v>
          </cell>
          <cell r="L81">
            <v>104</v>
          </cell>
          <cell r="M81">
            <v>326</v>
          </cell>
          <cell r="N81">
            <v>52</v>
          </cell>
          <cell r="O81">
            <v>313</v>
          </cell>
          <cell r="P81">
            <v>204</v>
          </cell>
          <cell r="Q81">
            <v>357</v>
          </cell>
          <cell r="R81">
            <v>12</v>
          </cell>
          <cell r="S81">
            <v>188</v>
          </cell>
          <cell r="T81" t="str">
            <v>WERKRUIMTEN</v>
          </cell>
        </row>
        <row r="82">
          <cell r="A82" t="str">
            <v>INVALIDETOILET</v>
          </cell>
          <cell r="B82" t="str">
            <v>INVALIDET</v>
          </cell>
          <cell r="C82">
            <v>80</v>
          </cell>
          <cell r="D82" t="str">
            <v>STEEN</v>
          </cell>
          <cell r="E82">
            <v>1000</v>
          </cell>
          <cell r="F82">
            <v>255</v>
          </cell>
          <cell r="G82">
            <v>19.46</v>
          </cell>
          <cell r="H82">
            <v>156</v>
          </cell>
          <cell r="I82">
            <v>73</v>
          </cell>
          <cell r="J82">
            <v>127</v>
          </cell>
          <cell r="K82">
            <v>71</v>
          </cell>
          <cell r="L82">
            <v>104</v>
          </cell>
          <cell r="M82">
            <v>70</v>
          </cell>
          <cell r="N82">
            <v>52</v>
          </cell>
          <cell r="O82">
            <v>67</v>
          </cell>
          <cell r="P82">
            <v>204</v>
          </cell>
          <cell r="Q82">
            <v>76</v>
          </cell>
          <cell r="R82">
            <v>12</v>
          </cell>
          <cell r="S82">
            <v>40</v>
          </cell>
          <cell r="T82" t="str">
            <v>SANITAIRERUIMTEN</v>
          </cell>
        </row>
        <row r="83">
          <cell r="A83" t="str">
            <v>ISOLEERCEL</v>
          </cell>
          <cell r="B83" t="str">
            <v>ISOLEER</v>
          </cell>
          <cell r="C83">
            <v>250</v>
          </cell>
          <cell r="D83" t="str">
            <v>LINO</v>
          </cell>
          <cell r="E83">
            <v>1000</v>
          </cell>
          <cell r="F83">
            <v>255</v>
          </cell>
          <cell r="G83">
            <v>19.46</v>
          </cell>
          <cell r="H83">
            <v>156</v>
          </cell>
          <cell r="I83">
            <v>227</v>
          </cell>
          <cell r="J83">
            <v>127</v>
          </cell>
          <cell r="K83">
            <v>223</v>
          </cell>
          <cell r="L83">
            <v>104</v>
          </cell>
          <cell r="M83">
            <v>217</v>
          </cell>
          <cell r="N83">
            <v>52</v>
          </cell>
          <cell r="O83">
            <v>208</v>
          </cell>
          <cell r="P83">
            <v>204</v>
          </cell>
          <cell r="Q83">
            <v>238</v>
          </cell>
          <cell r="R83">
            <v>12</v>
          </cell>
          <cell r="S83">
            <v>125</v>
          </cell>
          <cell r="T83" t="str">
            <v>MEDISCHERUIMTEN</v>
          </cell>
        </row>
        <row r="84">
          <cell r="A84" t="str">
            <v>KABINET</v>
          </cell>
          <cell r="B84" t="str">
            <v>KABINET</v>
          </cell>
          <cell r="C84">
            <v>325</v>
          </cell>
          <cell r="D84" t="str">
            <v>LINO</v>
          </cell>
          <cell r="E84">
            <v>1000</v>
          </cell>
          <cell r="F84">
            <v>255</v>
          </cell>
          <cell r="G84">
            <v>19.46</v>
          </cell>
          <cell r="H84">
            <v>156</v>
          </cell>
          <cell r="I84">
            <v>295</v>
          </cell>
          <cell r="J84">
            <v>127</v>
          </cell>
          <cell r="K84">
            <v>290</v>
          </cell>
          <cell r="L84">
            <v>104</v>
          </cell>
          <cell r="M84">
            <v>283</v>
          </cell>
          <cell r="N84">
            <v>52</v>
          </cell>
          <cell r="O84">
            <v>271</v>
          </cell>
          <cell r="P84">
            <v>204</v>
          </cell>
          <cell r="Q84">
            <v>310</v>
          </cell>
          <cell r="R84">
            <v>12</v>
          </cell>
          <cell r="S84">
            <v>163</v>
          </cell>
          <cell r="T84" t="str">
            <v>WERKRUIMTEN</v>
          </cell>
        </row>
        <row r="85">
          <cell r="A85" t="str">
            <v>KANTINE</v>
          </cell>
          <cell r="B85" t="str">
            <v>KANTINE</v>
          </cell>
          <cell r="C85">
            <v>250</v>
          </cell>
          <cell r="D85" t="str">
            <v>LINO</v>
          </cell>
          <cell r="E85">
            <v>1000</v>
          </cell>
          <cell r="F85">
            <v>255</v>
          </cell>
          <cell r="G85">
            <v>19.46</v>
          </cell>
          <cell r="H85">
            <v>156</v>
          </cell>
          <cell r="I85">
            <v>227</v>
          </cell>
          <cell r="J85">
            <v>127</v>
          </cell>
          <cell r="K85">
            <v>223</v>
          </cell>
          <cell r="L85">
            <v>104</v>
          </cell>
          <cell r="M85">
            <v>217</v>
          </cell>
          <cell r="N85">
            <v>52</v>
          </cell>
          <cell r="O85">
            <v>208</v>
          </cell>
          <cell r="P85">
            <v>204</v>
          </cell>
          <cell r="Q85">
            <v>238</v>
          </cell>
          <cell r="R85">
            <v>12</v>
          </cell>
          <cell r="S85">
            <v>125</v>
          </cell>
          <cell r="T85" t="str">
            <v>WERKRUIMTEN</v>
          </cell>
        </row>
        <row r="86">
          <cell r="A86" t="str">
            <v>KANTOOR</v>
          </cell>
          <cell r="B86" t="str">
            <v>KANTOOR</v>
          </cell>
          <cell r="C86">
            <v>360</v>
          </cell>
          <cell r="D86" t="str">
            <v>TAPIJT</v>
          </cell>
          <cell r="E86">
            <v>1000</v>
          </cell>
          <cell r="F86">
            <v>255</v>
          </cell>
          <cell r="G86">
            <v>19.46</v>
          </cell>
          <cell r="H86">
            <v>156</v>
          </cell>
          <cell r="I86">
            <v>327</v>
          </cell>
          <cell r="J86">
            <v>127</v>
          </cell>
          <cell r="K86">
            <v>321</v>
          </cell>
          <cell r="L86">
            <v>104</v>
          </cell>
          <cell r="M86">
            <v>313</v>
          </cell>
          <cell r="N86">
            <v>52</v>
          </cell>
          <cell r="O86">
            <v>300</v>
          </cell>
          <cell r="P86">
            <v>204</v>
          </cell>
          <cell r="Q86">
            <v>343</v>
          </cell>
          <cell r="R86">
            <v>12</v>
          </cell>
          <cell r="S86">
            <v>180</v>
          </cell>
          <cell r="T86" t="str">
            <v>WERKRUIMTEN</v>
          </cell>
        </row>
        <row r="87">
          <cell r="A87" t="str">
            <v>KANTOORTUIN</v>
          </cell>
          <cell r="B87" t="str">
            <v>KANTOORTUI</v>
          </cell>
          <cell r="C87">
            <v>385</v>
          </cell>
          <cell r="D87" t="str">
            <v>TAPIJT</v>
          </cell>
          <cell r="E87">
            <v>1000</v>
          </cell>
          <cell r="F87">
            <v>255</v>
          </cell>
          <cell r="G87">
            <v>19.46</v>
          </cell>
          <cell r="H87">
            <v>156</v>
          </cell>
          <cell r="I87">
            <v>350</v>
          </cell>
          <cell r="J87">
            <v>127</v>
          </cell>
          <cell r="K87">
            <v>344</v>
          </cell>
          <cell r="L87">
            <v>104</v>
          </cell>
          <cell r="M87">
            <v>335</v>
          </cell>
          <cell r="N87">
            <v>52</v>
          </cell>
          <cell r="O87">
            <v>321</v>
          </cell>
          <cell r="P87">
            <v>204</v>
          </cell>
          <cell r="Q87">
            <v>367</v>
          </cell>
          <cell r="R87">
            <v>12</v>
          </cell>
          <cell r="S87">
            <v>193</v>
          </cell>
          <cell r="T87" t="str">
            <v>WERKRUIMTEN</v>
          </cell>
        </row>
        <row r="88">
          <cell r="A88" t="str">
            <v>KAPSALON</v>
          </cell>
          <cell r="B88" t="str">
            <v>KAPSALON</v>
          </cell>
          <cell r="C88">
            <v>250</v>
          </cell>
          <cell r="D88" t="str">
            <v>STEEN</v>
          </cell>
          <cell r="E88">
            <v>1000</v>
          </cell>
          <cell r="F88">
            <v>255</v>
          </cell>
          <cell r="G88">
            <v>19.46</v>
          </cell>
          <cell r="H88">
            <v>156</v>
          </cell>
          <cell r="I88">
            <v>227</v>
          </cell>
          <cell r="J88">
            <v>127</v>
          </cell>
          <cell r="K88">
            <v>223</v>
          </cell>
          <cell r="L88">
            <v>104</v>
          </cell>
          <cell r="M88">
            <v>217</v>
          </cell>
          <cell r="N88">
            <v>52</v>
          </cell>
          <cell r="O88">
            <v>208</v>
          </cell>
          <cell r="P88">
            <v>204</v>
          </cell>
          <cell r="Q88">
            <v>238</v>
          </cell>
          <cell r="R88">
            <v>12</v>
          </cell>
          <cell r="S88">
            <v>125</v>
          </cell>
          <cell r="T88" t="str">
            <v>WERKRUIMTEN</v>
          </cell>
        </row>
        <row r="89">
          <cell r="A89" t="str">
            <v>KASTENKAMER</v>
          </cell>
          <cell r="B89" t="str">
            <v>KASTEN</v>
          </cell>
          <cell r="C89">
            <v>250</v>
          </cell>
          <cell r="D89" t="str">
            <v>LINO</v>
          </cell>
          <cell r="E89">
            <v>1000</v>
          </cell>
          <cell r="F89">
            <v>255</v>
          </cell>
          <cell r="G89">
            <v>19.46</v>
          </cell>
          <cell r="H89">
            <v>156</v>
          </cell>
          <cell r="I89">
            <v>227</v>
          </cell>
          <cell r="J89">
            <v>127</v>
          </cell>
          <cell r="K89">
            <v>223</v>
          </cell>
          <cell r="L89">
            <v>104</v>
          </cell>
          <cell r="M89">
            <v>217</v>
          </cell>
          <cell r="N89">
            <v>52</v>
          </cell>
          <cell r="O89">
            <v>208</v>
          </cell>
          <cell r="P89">
            <v>204</v>
          </cell>
          <cell r="Q89">
            <v>238</v>
          </cell>
          <cell r="R89">
            <v>12</v>
          </cell>
          <cell r="S89">
            <v>125</v>
          </cell>
          <cell r="T89" t="str">
            <v>WERKRUIMTEN</v>
          </cell>
        </row>
        <row r="90">
          <cell r="A90" t="str">
            <v>KELDER</v>
          </cell>
          <cell r="B90" t="str">
            <v>KELDER</v>
          </cell>
          <cell r="C90">
            <v>500</v>
          </cell>
          <cell r="D90" t="str">
            <v>STEEN</v>
          </cell>
          <cell r="E90">
            <v>1000</v>
          </cell>
          <cell r="F90">
            <v>255</v>
          </cell>
          <cell r="G90">
            <v>19.46</v>
          </cell>
          <cell r="H90">
            <v>156</v>
          </cell>
          <cell r="I90">
            <v>455</v>
          </cell>
          <cell r="J90">
            <v>127</v>
          </cell>
          <cell r="K90">
            <v>446</v>
          </cell>
          <cell r="L90">
            <v>104</v>
          </cell>
          <cell r="M90">
            <v>435</v>
          </cell>
          <cell r="N90">
            <v>52</v>
          </cell>
          <cell r="O90">
            <v>417</v>
          </cell>
          <cell r="P90">
            <v>204</v>
          </cell>
          <cell r="Q90">
            <v>476</v>
          </cell>
          <cell r="R90">
            <v>12</v>
          </cell>
          <cell r="S90">
            <v>250</v>
          </cell>
          <cell r="T90" t="str">
            <v>OVERIGERUIMTEN</v>
          </cell>
        </row>
        <row r="91">
          <cell r="A91" t="str">
            <v>KERKZAAL</v>
          </cell>
          <cell r="B91" t="str">
            <v>KERKZAAL</v>
          </cell>
          <cell r="C91">
            <v>325</v>
          </cell>
          <cell r="D91" t="str">
            <v>STEEN</v>
          </cell>
          <cell r="E91">
            <v>1000</v>
          </cell>
          <cell r="F91">
            <v>255</v>
          </cell>
          <cell r="G91">
            <v>19.46</v>
          </cell>
          <cell r="H91">
            <v>156</v>
          </cell>
          <cell r="I91">
            <v>295</v>
          </cell>
          <cell r="J91">
            <v>127</v>
          </cell>
          <cell r="K91">
            <v>290</v>
          </cell>
          <cell r="L91">
            <v>104</v>
          </cell>
          <cell r="M91">
            <v>283</v>
          </cell>
          <cell r="N91">
            <v>52</v>
          </cell>
          <cell r="O91">
            <v>271</v>
          </cell>
          <cell r="P91">
            <v>204</v>
          </cell>
          <cell r="Q91">
            <v>310</v>
          </cell>
          <cell r="R91">
            <v>12</v>
          </cell>
          <cell r="S91">
            <v>163</v>
          </cell>
          <cell r="T91" t="str">
            <v>OVERIGERUIMTEN</v>
          </cell>
        </row>
        <row r="92">
          <cell r="A92" t="str">
            <v>KEUKEN</v>
          </cell>
          <cell r="B92" t="str">
            <v>KEUKEN</v>
          </cell>
          <cell r="C92">
            <v>200</v>
          </cell>
          <cell r="D92" t="str">
            <v>LINO</v>
          </cell>
          <cell r="E92">
            <v>1000</v>
          </cell>
          <cell r="F92">
            <v>255</v>
          </cell>
          <cell r="G92">
            <v>19.46</v>
          </cell>
          <cell r="H92">
            <v>156</v>
          </cell>
          <cell r="I92">
            <v>182</v>
          </cell>
          <cell r="J92">
            <v>127</v>
          </cell>
          <cell r="K92">
            <v>179</v>
          </cell>
          <cell r="L92">
            <v>104</v>
          </cell>
          <cell r="M92">
            <v>174</v>
          </cell>
          <cell r="N92">
            <v>52</v>
          </cell>
          <cell r="O92">
            <v>167</v>
          </cell>
          <cell r="P92">
            <v>204</v>
          </cell>
          <cell r="Q92">
            <v>190</v>
          </cell>
          <cell r="R92">
            <v>12</v>
          </cell>
          <cell r="S92">
            <v>100</v>
          </cell>
          <cell r="T92" t="str">
            <v>SANITAIRERUIMTEN</v>
          </cell>
        </row>
        <row r="93">
          <cell r="A93" t="str">
            <v>KEUKEN/SPOELKEUKEN</v>
          </cell>
          <cell r="B93" t="str">
            <v>KEUKEN/SPO</v>
          </cell>
          <cell r="C93">
            <v>230</v>
          </cell>
          <cell r="D93" t="str">
            <v>STEEN</v>
          </cell>
          <cell r="E93">
            <v>1000</v>
          </cell>
          <cell r="F93">
            <v>255</v>
          </cell>
          <cell r="G93">
            <v>19.46</v>
          </cell>
          <cell r="H93">
            <v>156</v>
          </cell>
          <cell r="I93">
            <v>209</v>
          </cell>
          <cell r="J93">
            <v>127</v>
          </cell>
          <cell r="K93">
            <v>205</v>
          </cell>
          <cell r="L93">
            <v>104</v>
          </cell>
          <cell r="M93">
            <v>200</v>
          </cell>
          <cell r="N93">
            <v>52</v>
          </cell>
          <cell r="O93">
            <v>192</v>
          </cell>
          <cell r="P93">
            <v>204</v>
          </cell>
          <cell r="Q93">
            <v>219</v>
          </cell>
          <cell r="R93">
            <v>12</v>
          </cell>
          <cell r="S93">
            <v>115</v>
          </cell>
          <cell r="T93" t="str">
            <v>SANITAIRERUIMTEN</v>
          </cell>
        </row>
        <row r="94">
          <cell r="A94" t="str">
            <v>KEUKENLOKAAL</v>
          </cell>
          <cell r="B94" t="str">
            <v>KEUKENLOK</v>
          </cell>
          <cell r="C94">
            <v>250</v>
          </cell>
          <cell r="D94" t="str">
            <v>STEEN</v>
          </cell>
          <cell r="E94">
            <v>1000</v>
          </cell>
          <cell r="F94">
            <v>255</v>
          </cell>
          <cell r="G94">
            <v>19.46</v>
          </cell>
          <cell r="H94">
            <v>156</v>
          </cell>
          <cell r="I94">
            <v>227</v>
          </cell>
          <cell r="J94">
            <v>127</v>
          </cell>
          <cell r="K94">
            <v>223</v>
          </cell>
          <cell r="L94">
            <v>104</v>
          </cell>
          <cell r="M94">
            <v>217</v>
          </cell>
          <cell r="N94">
            <v>52</v>
          </cell>
          <cell r="O94">
            <v>208</v>
          </cell>
          <cell r="P94">
            <v>204</v>
          </cell>
          <cell r="Q94">
            <v>238</v>
          </cell>
          <cell r="R94">
            <v>12</v>
          </cell>
          <cell r="S94">
            <v>125</v>
          </cell>
          <cell r="T94" t="str">
            <v>SANITAIRERUIMTEN</v>
          </cell>
        </row>
        <row r="95">
          <cell r="A95" t="str">
            <v>KLEEDRUIMTE</v>
          </cell>
          <cell r="B95" t="str">
            <v>KLEEDRMT</v>
          </cell>
          <cell r="C95">
            <v>250</v>
          </cell>
          <cell r="D95" t="str">
            <v>STEEN</v>
          </cell>
          <cell r="E95">
            <v>1000</v>
          </cell>
          <cell r="F95">
            <v>255</v>
          </cell>
          <cell r="G95">
            <v>19.46</v>
          </cell>
          <cell r="H95">
            <v>156</v>
          </cell>
          <cell r="I95">
            <v>227</v>
          </cell>
          <cell r="J95">
            <v>127</v>
          </cell>
          <cell r="K95">
            <v>223</v>
          </cell>
          <cell r="L95">
            <v>104</v>
          </cell>
          <cell r="M95">
            <v>217</v>
          </cell>
          <cell r="N95">
            <v>52</v>
          </cell>
          <cell r="O95">
            <v>208</v>
          </cell>
          <cell r="P95">
            <v>204</v>
          </cell>
          <cell r="Q95">
            <v>238</v>
          </cell>
          <cell r="R95">
            <v>12</v>
          </cell>
          <cell r="S95">
            <v>125</v>
          </cell>
          <cell r="T95" t="str">
            <v>SANITAIRERUIMTEN</v>
          </cell>
        </row>
        <row r="96">
          <cell r="A96" t="str">
            <v>KLEINEZAAL</v>
          </cell>
          <cell r="B96" t="str">
            <v>KLEINEZAAL</v>
          </cell>
          <cell r="C96">
            <v>450</v>
          </cell>
          <cell r="D96" t="str">
            <v>LINO</v>
          </cell>
          <cell r="E96">
            <v>1000</v>
          </cell>
          <cell r="F96">
            <v>255</v>
          </cell>
          <cell r="G96">
            <v>19.46</v>
          </cell>
          <cell r="H96">
            <v>156</v>
          </cell>
          <cell r="I96">
            <v>409</v>
          </cell>
          <cell r="J96">
            <v>127</v>
          </cell>
          <cell r="K96">
            <v>402</v>
          </cell>
          <cell r="L96">
            <v>104</v>
          </cell>
          <cell r="M96">
            <v>391</v>
          </cell>
          <cell r="N96">
            <v>52</v>
          </cell>
          <cell r="O96">
            <v>375</v>
          </cell>
          <cell r="P96">
            <v>204</v>
          </cell>
          <cell r="Q96">
            <v>429</v>
          </cell>
          <cell r="R96">
            <v>12</v>
          </cell>
          <cell r="S96">
            <v>225</v>
          </cell>
          <cell r="T96" t="str">
            <v>OVERIGERUIMTEN</v>
          </cell>
        </row>
        <row r="97">
          <cell r="A97" t="str">
            <v>KLUIS</v>
          </cell>
          <cell r="B97" t="str">
            <v>KLUIS</v>
          </cell>
          <cell r="C97">
            <v>375</v>
          </cell>
          <cell r="D97" t="str">
            <v>LINO</v>
          </cell>
          <cell r="E97">
            <v>1000</v>
          </cell>
          <cell r="F97">
            <v>255</v>
          </cell>
          <cell r="G97">
            <v>19.46</v>
          </cell>
          <cell r="H97">
            <v>156</v>
          </cell>
          <cell r="I97">
            <v>341</v>
          </cell>
          <cell r="J97">
            <v>127</v>
          </cell>
          <cell r="K97">
            <v>335</v>
          </cell>
          <cell r="L97">
            <v>104</v>
          </cell>
          <cell r="M97">
            <v>326</v>
          </cell>
          <cell r="N97">
            <v>52</v>
          </cell>
          <cell r="O97">
            <v>313</v>
          </cell>
          <cell r="P97">
            <v>204</v>
          </cell>
          <cell r="Q97">
            <v>357</v>
          </cell>
          <cell r="R97">
            <v>12</v>
          </cell>
          <cell r="S97">
            <v>188</v>
          </cell>
          <cell r="T97" t="str">
            <v>WERKRUIMTEN</v>
          </cell>
        </row>
        <row r="98">
          <cell r="A98" t="str">
            <v>KOELRUIMTE</v>
          </cell>
          <cell r="B98" t="str">
            <v>KOELRUIMTE</v>
          </cell>
          <cell r="C98">
            <v>400</v>
          </cell>
          <cell r="D98" t="str">
            <v>STEEN</v>
          </cell>
          <cell r="E98">
            <v>1000</v>
          </cell>
          <cell r="F98">
            <v>255</v>
          </cell>
          <cell r="G98">
            <v>19.46</v>
          </cell>
          <cell r="H98">
            <v>156</v>
          </cell>
          <cell r="I98">
            <v>364</v>
          </cell>
          <cell r="J98">
            <v>127</v>
          </cell>
          <cell r="K98">
            <v>357</v>
          </cell>
          <cell r="L98">
            <v>104</v>
          </cell>
          <cell r="M98">
            <v>348</v>
          </cell>
          <cell r="N98">
            <v>52</v>
          </cell>
          <cell r="O98">
            <v>333</v>
          </cell>
          <cell r="P98">
            <v>204</v>
          </cell>
          <cell r="Q98">
            <v>381</v>
          </cell>
          <cell r="R98">
            <v>12</v>
          </cell>
          <cell r="S98">
            <v>200</v>
          </cell>
          <cell r="T98" t="str">
            <v>WERKRUIMTEN</v>
          </cell>
        </row>
        <row r="99">
          <cell r="A99" t="str">
            <v>KOFFIEHOEK</v>
          </cell>
          <cell r="B99" t="str">
            <v>KOFFIEHOEK</v>
          </cell>
          <cell r="C99">
            <v>200</v>
          </cell>
          <cell r="D99" t="str">
            <v>LINO</v>
          </cell>
          <cell r="E99">
            <v>1000</v>
          </cell>
          <cell r="F99">
            <v>255</v>
          </cell>
          <cell r="G99">
            <v>19.46</v>
          </cell>
          <cell r="H99">
            <v>156</v>
          </cell>
          <cell r="I99">
            <v>182</v>
          </cell>
          <cell r="J99">
            <v>127</v>
          </cell>
          <cell r="K99">
            <v>179</v>
          </cell>
          <cell r="L99">
            <v>104</v>
          </cell>
          <cell r="M99">
            <v>174</v>
          </cell>
          <cell r="N99">
            <v>52</v>
          </cell>
          <cell r="O99">
            <v>167</v>
          </cell>
          <cell r="P99">
            <v>204</v>
          </cell>
          <cell r="Q99">
            <v>190</v>
          </cell>
          <cell r="R99">
            <v>12</v>
          </cell>
          <cell r="S99">
            <v>100</v>
          </cell>
          <cell r="T99" t="str">
            <v>WERKRUIMTEN</v>
          </cell>
        </row>
        <row r="100">
          <cell r="A100" t="str">
            <v>KOFFIEKAMER</v>
          </cell>
          <cell r="B100" t="str">
            <v>KOFFIEKAM</v>
          </cell>
          <cell r="C100">
            <v>325</v>
          </cell>
          <cell r="D100" t="str">
            <v>LINO</v>
          </cell>
          <cell r="E100">
            <v>1000</v>
          </cell>
          <cell r="F100">
            <v>255</v>
          </cell>
          <cell r="G100">
            <v>19.46</v>
          </cell>
          <cell r="H100">
            <v>156</v>
          </cell>
          <cell r="I100">
            <v>295</v>
          </cell>
          <cell r="J100">
            <v>127</v>
          </cell>
          <cell r="K100">
            <v>290</v>
          </cell>
          <cell r="L100">
            <v>104</v>
          </cell>
          <cell r="M100">
            <v>283</v>
          </cell>
          <cell r="N100">
            <v>52</v>
          </cell>
          <cell r="O100">
            <v>271</v>
          </cell>
          <cell r="P100">
            <v>204</v>
          </cell>
          <cell r="Q100">
            <v>310</v>
          </cell>
          <cell r="R100">
            <v>12</v>
          </cell>
          <cell r="S100">
            <v>163</v>
          </cell>
          <cell r="T100" t="str">
            <v>WERKRUIMTEN</v>
          </cell>
        </row>
        <row r="101">
          <cell r="A101" t="str">
            <v>KONTROLEKAMER</v>
          </cell>
          <cell r="B101" t="str">
            <v>KONTROLE</v>
          </cell>
          <cell r="C101">
            <v>325</v>
          </cell>
          <cell r="D101" t="str">
            <v>LINO</v>
          </cell>
          <cell r="E101">
            <v>1000</v>
          </cell>
          <cell r="F101">
            <v>255</v>
          </cell>
          <cell r="G101">
            <v>19.46</v>
          </cell>
          <cell r="H101">
            <v>156</v>
          </cell>
          <cell r="I101">
            <v>295</v>
          </cell>
          <cell r="J101">
            <v>127</v>
          </cell>
          <cell r="K101">
            <v>290</v>
          </cell>
          <cell r="L101">
            <v>104</v>
          </cell>
          <cell r="M101">
            <v>283</v>
          </cell>
          <cell r="N101">
            <v>52</v>
          </cell>
          <cell r="O101">
            <v>271</v>
          </cell>
          <cell r="P101">
            <v>204</v>
          </cell>
          <cell r="Q101">
            <v>310</v>
          </cell>
          <cell r="R101">
            <v>12</v>
          </cell>
          <cell r="S101">
            <v>163</v>
          </cell>
          <cell r="T101" t="str">
            <v>WERKRUIMTEN</v>
          </cell>
        </row>
        <row r="102">
          <cell r="A102" t="str">
            <v>KOOK LOKAAL</v>
          </cell>
          <cell r="B102" t="str">
            <v>KOOKLOKAAL</v>
          </cell>
          <cell r="C102">
            <v>280</v>
          </cell>
          <cell r="D102" t="str">
            <v>STEEN</v>
          </cell>
          <cell r="E102">
            <v>1000</v>
          </cell>
          <cell r="F102">
            <v>255</v>
          </cell>
          <cell r="G102">
            <v>19.46</v>
          </cell>
          <cell r="H102">
            <v>156</v>
          </cell>
          <cell r="I102">
            <v>255</v>
          </cell>
          <cell r="J102">
            <v>127</v>
          </cell>
          <cell r="K102">
            <v>250</v>
          </cell>
          <cell r="L102">
            <v>104</v>
          </cell>
          <cell r="M102">
            <v>243</v>
          </cell>
          <cell r="N102">
            <v>52</v>
          </cell>
          <cell r="O102">
            <v>233</v>
          </cell>
          <cell r="P102">
            <v>204</v>
          </cell>
          <cell r="Q102">
            <v>267</v>
          </cell>
          <cell r="R102">
            <v>12</v>
          </cell>
          <cell r="S102">
            <v>140</v>
          </cell>
          <cell r="T102" t="str">
            <v>SANITAIRERUIMTEN</v>
          </cell>
        </row>
        <row r="103">
          <cell r="A103" t="str">
            <v>LAAD-/LOSPLAATS</v>
          </cell>
          <cell r="B103" t="str">
            <v>LAAD/LOS</v>
          </cell>
          <cell r="C103">
            <v>425</v>
          </cell>
          <cell r="D103" t="str">
            <v>STEEN</v>
          </cell>
          <cell r="E103">
            <v>1000</v>
          </cell>
          <cell r="F103">
            <v>255</v>
          </cell>
          <cell r="G103">
            <v>19.46</v>
          </cell>
          <cell r="H103">
            <v>156</v>
          </cell>
          <cell r="I103">
            <v>386</v>
          </cell>
          <cell r="J103">
            <v>127</v>
          </cell>
          <cell r="K103">
            <v>379</v>
          </cell>
          <cell r="L103">
            <v>104</v>
          </cell>
          <cell r="M103">
            <v>370</v>
          </cell>
          <cell r="N103">
            <v>52</v>
          </cell>
          <cell r="O103">
            <v>354</v>
          </cell>
          <cell r="P103">
            <v>204</v>
          </cell>
          <cell r="Q103">
            <v>405</v>
          </cell>
          <cell r="R103">
            <v>12</v>
          </cell>
          <cell r="S103">
            <v>213</v>
          </cell>
          <cell r="T103" t="str">
            <v>VERKEERSRUIMTEN</v>
          </cell>
        </row>
        <row r="104">
          <cell r="A104" t="str">
            <v>LABORATORUIM</v>
          </cell>
          <cell r="B104" t="str">
            <v>LAB</v>
          </cell>
          <cell r="C104">
            <v>320</v>
          </cell>
          <cell r="D104" t="str">
            <v>LINO</v>
          </cell>
          <cell r="E104">
            <v>1000</v>
          </cell>
          <cell r="F104">
            <v>255</v>
          </cell>
          <cell r="G104">
            <v>19.46</v>
          </cell>
          <cell r="H104">
            <v>156</v>
          </cell>
          <cell r="I104">
            <v>291</v>
          </cell>
          <cell r="J104">
            <v>127</v>
          </cell>
          <cell r="K104">
            <v>286</v>
          </cell>
          <cell r="L104">
            <v>104</v>
          </cell>
          <cell r="M104">
            <v>278</v>
          </cell>
          <cell r="N104">
            <v>52</v>
          </cell>
          <cell r="O104">
            <v>267</v>
          </cell>
          <cell r="P104">
            <v>204</v>
          </cell>
          <cell r="Q104">
            <v>305</v>
          </cell>
          <cell r="R104">
            <v>12</v>
          </cell>
          <cell r="S104">
            <v>160</v>
          </cell>
          <cell r="T104" t="str">
            <v>PRODUCTIERUIMTEN</v>
          </cell>
        </row>
        <row r="105">
          <cell r="A105" t="str">
            <v>LEESZAAL</v>
          </cell>
          <cell r="B105" t="str">
            <v>LEESZAAL</v>
          </cell>
          <cell r="C105">
            <v>375</v>
          </cell>
          <cell r="D105" t="str">
            <v>LINO</v>
          </cell>
          <cell r="E105">
            <v>1000</v>
          </cell>
          <cell r="F105">
            <v>255</v>
          </cell>
          <cell r="G105">
            <v>19.46</v>
          </cell>
          <cell r="H105">
            <v>156</v>
          </cell>
          <cell r="I105">
            <v>341</v>
          </cell>
          <cell r="J105">
            <v>127</v>
          </cell>
          <cell r="K105">
            <v>335</v>
          </cell>
          <cell r="L105">
            <v>104</v>
          </cell>
          <cell r="M105">
            <v>326</v>
          </cell>
          <cell r="N105">
            <v>52</v>
          </cell>
          <cell r="O105">
            <v>313</v>
          </cell>
          <cell r="P105">
            <v>204</v>
          </cell>
          <cell r="Q105">
            <v>357</v>
          </cell>
          <cell r="R105">
            <v>12</v>
          </cell>
          <cell r="S105">
            <v>188</v>
          </cell>
          <cell r="T105" t="str">
            <v>WERKRUIMTEN</v>
          </cell>
        </row>
        <row r="106">
          <cell r="A106" t="str">
            <v>LEGERING</v>
          </cell>
          <cell r="B106" t="str">
            <v>LEGERING</v>
          </cell>
          <cell r="C106">
            <v>300</v>
          </cell>
          <cell r="D106" t="str">
            <v>LINO</v>
          </cell>
          <cell r="E106">
            <v>1000</v>
          </cell>
          <cell r="F106">
            <v>255</v>
          </cell>
          <cell r="G106">
            <v>19.46</v>
          </cell>
          <cell r="H106">
            <v>156</v>
          </cell>
          <cell r="I106">
            <v>273</v>
          </cell>
          <cell r="J106">
            <v>127</v>
          </cell>
          <cell r="K106">
            <v>268</v>
          </cell>
          <cell r="L106">
            <v>104</v>
          </cell>
          <cell r="M106">
            <v>261</v>
          </cell>
          <cell r="N106">
            <v>52</v>
          </cell>
          <cell r="O106">
            <v>250</v>
          </cell>
          <cell r="P106">
            <v>204</v>
          </cell>
          <cell r="Q106">
            <v>286</v>
          </cell>
          <cell r="R106">
            <v>12</v>
          </cell>
          <cell r="S106">
            <v>150</v>
          </cell>
          <cell r="T106" t="str">
            <v>WERKRUIMTEN</v>
          </cell>
        </row>
        <row r="107">
          <cell r="A107" t="str">
            <v>LESLOKAAL</v>
          </cell>
          <cell r="B107" t="str">
            <v>LESLOKAAL</v>
          </cell>
          <cell r="C107">
            <v>350</v>
          </cell>
          <cell r="D107" t="str">
            <v>LINO</v>
          </cell>
          <cell r="E107">
            <v>1000</v>
          </cell>
          <cell r="F107">
            <v>255</v>
          </cell>
          <cell r="G107">
            <v>19.46</v>
          </cell>
          <cell r="H107">
            <v>156</v>
          </cell>
          <cell r="I107">
            <v>318</v>
          </cell>
          <cell r="J107">
            <v>127</v>
          </cell>
          <cell r="K107">
            <v>313</v>
          </cell>
          <cell r="L107">
            <v>104</v>
          </cell>
          <cell r="M107">
            <v>304</v>
          </cell>
          <cell r="N107">
            <v>52</v>
          </cell>
          <cell r="O107">
            <v>292</v>
          </cell>
          <cell r="P107">
            <v>204</v>
          </cell>
          <cell r="Q107">
            <v>333</v>
          </cell>
          <cell r="R107">
            <v>12</v>
          </cell>
          <cell r="S107">
            <v>175</v>
          </cell>
          <cell r="T107" t="str">
            <v>WERKRUIMTEN</v>
          </cell>
        </row>
        <row r="108">
          <cell r="A108" t="str">
            <v>LIFT</v>
          </cell>
          <cell r="B108" t="str">
            <v>LIFT</v>
          </cell>
          <cell r="C108">
            <v>100</v>
          </cell>
          <cell r="D108" t="str">
            <v>LINO</v>
          </cell>
          <cell r="E108">
            <v>1000</v>
          </cell>
          <cell r="F108">
            <v>255</v>
          </cell>
          <cell r="G108">
            <v>19.46</v>
          </cell>
          <cell r="H108">
            <v>156</v>
          </cell>
          <cell r="I108">
            <v>91</v>
          </cell>
          <cell r="J108">
            <v>127</v>
          </cell>
          <cell r="K108">
            <v>89</v>
          </cell>
          <cell r="L108">
            <v>104</v>
          </cell>
          <cell r="M108">
            <v>87</v>
          </cell>
          <cell r="N108">
            <v>52</v>
          </cell>
          <cell r="O108">
            <v>83</v>
          </cell>
          <cell r="P108">
            <v>204</v>
          </cell>
          <cell r="Q108">
            <v>95</v>
          </cell>
          <cell r="R108">
            <v>12</v>
          </cell>
          <cell r="S108">
            <v>50</v>
          </cell>
          <cell r="T108" t="str">
            <v>VERKEERSRUIMTEN</v>
          </cell>
        </row>
        <row r="109">
          <cell r="A109" t="str">
            <v>LIFTHAL</v>
          </cell>
          <cell r="B109" t="str">
            <v>LIFTHAL</v>
          </cell>
          <cell r="C109">
            <v>325</v>
          </cell>
          <cell r="D109" t="str">
            <v>LINO</v>
          </cell>
          <cell r="E109">
            <v>1000</v>
          </cell>
          <cell r="F109">
            <v>255</v>
          </cell>
          <cell r="G109">
            <v>19.46</v>
          </cell>
          <cell r="H109">
            <v>156</v>
          </cell>
          <cell r="I109">
            <v>295</v>
          </cell>
          <cell r="J109">
            <v>127</v>
          </cell>
          <cell r="K109">
            <v>290</v>
          </cell>
          <cell r="L109">
            <v>104</v>
          </cell>
          <cell r="M109">
            <v>283</v>
          </cell>
          <cell r="N109">
            <v>52</v>
          </cell>
          <cell r="O109">
            <v>271</v>
          </cell>
          <cell r="P109">
            <v>204</v>
          </cell>
          <cell r="Q109">
            <v>310</v>
          </cell>
          <cell r="R109">
            <v>12</v>
          </cell>
          <cell r="S109">
            <v>163</v>
          </cell>
          <cell r="T109" t="str">
            <v>VERKEERSRUIMTEN</v>
          </cell>
        </row>
        <row r="110">
          <cell r="A110" t="str">
            <v>LINNENKAMER</v>
          </cell>
          <cell r="B110" t="str">
            <v>LINNEN</v>
          </cell>
          <cell r="C110">
            <v>320</v>
          </cell>
          <cell r="D110" t="str">
            <v>LINO</v>
          </cell>
          <cell r="E110">
            <v>1000</v>
          </cell>
          <cell r="F110">
            <v>255</v>
          </cell>
          <cell r="G110">
            <v>19.46</v>
          </cell>
          <cell r="H110">
            <v>156</v>
          </cell>
          <cell r="I110">
            <v>291</v>
          </cell>
          <cell r="J110">
            <v>127</v>
          </cell>
          <cell r="K110">
            <v>286</v>
          </cell>
          <cell r="L110">
            <v>104</v>
          </cell>
          <cell r="M110">
            <v>278</v>
          </cell>
          <cell r="N110">
            <v>52</v>
          </cell>
          <cell r="O110">
            <v>267</v>
          </cell>
          <cell r="P110">
            <v>204</v>
          </cell>
          <cell r="Q110">
            <v>305</v>
          </cell>
          <cell r="R110">
            <v>12</v>
          </cell>
          <cell r="S110">
            <v>160</v>
          </cell>
          <cell r="T110" t="str">
            <v>PRODUCTIERUIMTEN</v>
          </cell>
        </row>
        <row r="111">
          <cell r="A111" t="str">
            <v>LOGEERKAMER</v>
          </cell>
          <cell r="B111" t="str">
            <v>LOGEER</v>
          </cell>
          <cell r="C111">
            <v>350</v>
          </cell>
          <cell r="D111" t="str">
            <v>TAPIJT</v>
          </cell>
          <cell r="E111">
            <v>1000</v>
          </cell>
          <cell r="F111">
            <v>255</v>
          </cell>
          <cell r="G111">
            <v>19.46</v>
          </cell>
          <cell r="H111">
            <v>156</v>
          </cell>
          <cell r="I111">
            <v>318</v>
          </cell>
          <cell r="J111">
            <v>127</v>
          </cell>
          <cell r="K111">
            <v>313</v>
          </cell>
          <cell r="L111">
            <v>104</v>
          </cell>
          <cell r="M111">
            <v>304</v>
          </cell>
          <cell r="N111">
            <v>52</v>
          </cell>
          <cell r="O111">
            <v>292</v>
          </cell>
          <cell r="P111">
            <v>204</v>
          </cell>
          <cell r="Q111">
            <v>333</v>
          </cell>
          <cell r="R111">
            <v>12</v>
          </cell>
          <cell r="S111">
            <v>175</v>
          </cell>
          <cell r="T111" t="str">
            <v>WERKRUIMTEN</v>
          </cell>
        </row>
        <row r="112">
          <cell r="A112" t="str">
            <v>LOGOPEDIERUIMTE</v>
          </cell>
          <cell r="B112" t="str">
            <v>LOGOPEDIE</v>
          </cell>
          <cell r="C112">
            <v>350</v>
          </cell>
          <cell r="D112" t="str">
            <v>LINO</v>
          </cell>
          <cell r="E112">
            <v>1000</v>
          </cell>
          <cell r="F112">
            <v>255</v>
          </cell>
          <cell r="G112">
            <v>19.46</v>
          </cell>
          <cell r="H112">
            <v>156</v>
          </cell>
          <cell r="I112">
            <v>318</v>
          </cell>
          <cell r="J112">
            <v>127</v>
          </cell>
          <cell r="K112">
            <v>313</v>
          </cell>
          <cell r="L112">
            <v>104</v>
          </cell>
          <cell r="M112">
            <v>304</v>
          </cell>
          <cell r="N112">
            <v>52</v>
          </cell>
          <cell r="O112">
            <v>292</v>
          </cell>
          <cell r="P112">
            <v>204</v>
          </cell>
          <cell r="Q112">
            <v>333</v>
          </cell>
          <cell r="R112">
            <v>12</v>
          </cell>
          <cell r="S112">
            <v>175</v>
          </cell>
          <cell r="T112" t="str">
            <v>WERKRUIMTEN</v>
          </cell>
        </row>
        <row r="113">
          <cell r="A113" t="str">
            <v>LOKAAL</v>
          </cell>
          <cell r="B113" t="str">
            <v>LOKAAL</v>
          </cell>
          <cell r="C113">
            <v>350</v>
          </cell>
          <cell r="D113" t="str">
            <v>LINO</v>
          </cell>
          <cell r="E113">
            <v>1000</v>
          </cell>
          <cell r="F113">
            <v>255</v>
          </cell>
          <cell r="G113">
            <v>19.46</v>
          </cell>
          <cell r="H113">
            <v>156</v>
          </cell>
          <cell r="I113">
            <v>318</v>
          </cell>
          <cell r="J113">
            <v>127</v>
          </cell>
          <cell r="K113">
            <v>313</v>
          </cell>
          <cell r="L113">
            <v>104</v>
          </cell>
          <cell r="M113">
            <v>304</v>
          </cell>
          <cell r="N113">
            <v>52</v>
          </cell>
          <cell r="O113">
            <v>292</v>
          </cell>
          <cell r="P113">
            <v>204</v>
          </cell>
          <cell r="Q113">
            <v>333</v>
          </cell>
          <cell r="R113">
            <v>12</v>
          </cell>
          <cell r="S113">
            <v>175</v>
          </cell>
          <cell r="T113" t="str">
            <v>WERKRUIMTEN</v>
          </cell>
        </row>
        <row r="114">
          <cell r="A114" t="str">
            <v>LOKET</v>
          </cell>
          <cell r="B114" t="str">
            <v>LOKET</v>
          </cell>
          <cell r="C114">
            <v>350</v>
          </cell>
          <cell r="D114" t="str">
            <v>STEEN</v>
          </cell>
          <cell r="E114">
            <v>1000</v>
          </cell>
          <cell r="F114">
            <v>255</v>
          </cell>
          <cell r="G114">
            <v>19.46</v>
          </cell>
          <cell r="H114">
            <v>156</v>
          </cell>
          <cell r="I114">
            <v>318</v>
          </cell>
          <cell r="J114">
            <v>127</v>
          </cell>
          <cell r="K114">
            <v>313</v>
          </cell>
          <cell r="L114">
            <v>104</v>
          </cell>
          <cell r="M114">
            <v>304</v>
          </cell>
          <cell r="N114">
            <v>52</v>
          </cell>
          <cell r="O114">
            <v>292</v>
          </cell>
          <cell r="P114">
            <v>204</v>
          </cell>
          <cell r="Q114">
            <v>333</v>
          </cell>
          <cell r="R114">
            <v>12</v>
          </cell>
          <cell r="S114">
            <v>175</v>
          </cell>
          <cell r="T114" t="str">
            <v>WERKRUIMTEN</v>
          </cell>
        </row>
        <row r="115">
          <cell r="A115" t="str">
            <v>LOOPPAD</v>
          </cell>
          <cell r="B115" t="str">
            <v>LOOPPAD</v>
          </cell>
          <cell r="C115">
            <v>360</v>
          </cell>
          <cell r="D115" t="str">
            <v>LINO</v>
          </cell>
          <cell r="E115">
            <v>1000</v>
          </cell>
          <cell r="F115">
            <v>255</v>
          </cell>
          <cell r="G115">
            <v>19.46</v>
          </cell>
          <cell r="H115">
            <v>156</v>
          </cell>
          <cell r="I115">
            <v>327</v>
          </cell>
          <cell r="J115">
            <v>127</v>
          </cell>
          <cell r="K115">
            <v>321</v>
          </cell>
          <cell r="L115">
            <v>104</v>
          </cell>
          <cell r="M115">
            <v>313</v>
          </cell>
          <cell r="N115">
            <v>52</v>
          </cell>
          <cell r="O115">
            <v>300</v>
          </cell>
          <cell r="P115">
            <v>204</v>
          </cell>
          <cell r="Q115">
            <v>343</v>
          </cell>
          <cell r="R115">
            <v>12</v>
          </cell>
          <cell r="S115">
            <v>180</v>
          </cell>
          <cell r="T115" t="str">
            <v>VERKEERSRUIMTEN</v>
          </cell>
        </row>
        <row r="116">
          <cell r="A116" t="str">
            <v>LOUNGE</v>
          </cell>
          <cell r="B116" t="str">
            <v>LOUNGE</v>
          </cell>
          <cell r="C116">
            <v>365</v>
          </cell>
          <cell r="D116" t="str">
            <v>TAPIJT</v>
          </cell>
          <cell r="E116">
            <v>1000</v>
          </cell>
          <cell r="F116">
            <v>255</v>
          </cell>
          <cell r="G116">
            <v>19.46</v>
          </cell>
          <cell r="H116">
            <v>156</v>
          </cell>
          <cell r="I116">
            <v>332</v>
          </cell>
          <cell r="J116">
            <v>127</v>
          </cell>
          <cell r="K116">
            <v>326</v>
          </cell>
          <cell r="L116">
            <v>104</v>
          </cell>
          <cell r="M116">
            <v>317</v>
          </cell>
          <cell r="N116">
            <v>52</v>
          </cell>
          <cell r="O116">
            <v>304</v>
          </cell>
          <cell r="P116">
            <v>204</v>
          </cell>
          <cell r="Q116">
            <v>348</v>
          </cell>
          <cell r="R116">
            <v>12</v>
          </cell>
          <cell r="S116">
            <v>183</v>
          </cell>
          <cell r="T116" t="str">
            <v>WERKRUIMTEN</v>
          </cell>
        </row>
        <row r="117">
          <cell r="A117" t="str">
            <v>LUCHTPLAATS</v>
          </cell>
          <cell r="B117" t="str">
            <v>LUCHTPLAAT</v>
          </cell>
          <cell r="C117">
            <v>500</v>
          </cell>
          <cell r="D117" t="str">
            <v>STEEN</v>
          </cell>
          <cell r="E117">
            <v>1000</v>
          </cell>
          <cell r="F117">
            <v>255</v>
          </cell>
          <cell r="G117">
            <v>19.46</v>
          </cell>
          <cell r="H117">
            <v>156</v>
          </cell>
          <cell r="I117">
            <v>455</v>
          </cell>
          <cell r="J117">
            <v>127</v>
          </cell>
          <cell r="K117">
            <v>446</v>
          </cell>
          <cell r="L117">
            <v>104</v>
          </cell>
          <cell r="M117">
            <v>435</v>
          </cell>
          <cell r="N117">
            <v>52</v>
          </cell>
          <cell r="O117">
            <v>417</v>
          </cell>
          <cell r="P117">
            <v>204</v>
          </cell>
          <cell r="Q117">
            <v>476</v>
          </cell>
          <cell r="R117">
            <v>12</v>
          </cell>
          <cell r="S117">
            <v>250</v>
          </cell>
          <cell r="T117" t="str">
            <v>VERKEERSRUIMTEN</v>
          </cell>
        </row>
        <row r="118">
          <cell r="A118" t="str">
            <v>LUNCHKAMER</v>
          </cell>
          <cell r="B118" t="str">
            <v>LUNCHKAMER</v>
          </cell>
          <cell r="C118">
            <v>350</v>
          </cell>
          <cell r="D118" t="str">
            <v>LINO</v>
          </cell>
          <cell r="E118">
            <v>1000</v>
          </cell>
          <cell r="F118">
            <v>255</v>
          </cell>
          <cell r="G118">
            <v>19.46</v>
          </cell>
          <cell r="H118">
            <v>156</v>
          </cell>
          <cell r="I118">
            <v>318</v>
          </cell>
          <cell r="J118">
            <v>127</v>
          </cell>
          <cell r="K118">
            <v>313</v>
          </cell>
          <cell r="L118">
            <v>104</v>
          </cell>
          <cell r="M118">
            <v>304</v>
          </cell>
          <cell r="N118">
            <v>52</v>
          </cell>
          <cell r="O118">
            <v>292</v>
          </cell>
          <cell r="P118">
            <v>204</v>
          </cell>
          <cell r="Q118">
            <v>333</v>
          </cell>
          <cell r="R118">
            <v>12</v>
          </cell>
          <cell r="S118">
            <v>175</v>
          </cell>
          <cell r="T118" t="str">
            <v>WERKRUIMTEN</v>
          </cell>
        </row>
        <row r="119">
          <cell r="A119" t="str">
            <v>MAGAZIJN</v>
          </cell>
          <cell r="B119" t="str">
            <v>MAGAZIJN</v>
          </cell>
          <cell r="C119">
            <v>390</v>
          </cell>
          <cell r="D119" t="str">
            <v>LINO</v>
          </cell>
          <cell r="E119">
            <v>1000</v>
          </cell>
          <cell r="F119">
            <v>255</v>
          </cell>
          <cell r="G119">
            <v>19.46</v>
          </cell>
          <cell r="H119">
            <v>156</v>
          </cell>
          <cell r="I119">
            <v>355</v>
          </cell>
          <cell r="J119">
            <v>127</v>
          </cell>
          <cell r="K119">
            <v>348</v>
          </cell>
          <cell r="L119">
            <v>104</v>
          </cell>
          <cell r="M119">
            <v>339</v>
          </cell>
          <cell r="N119">
            <v>52</v>
          </cell>
          <cell r="O119">
            <v>325</v>
          </cell>
          <cell r="P119">
            <v>204</v>
          </cell>
          <cell r="Q119">
            <v>371</v>
          </cell>
          <cell r="R119">
            <v>12</v>
          </cell>
          <cell r="S119">
            <v>195</v>
          </cell>
          <cell r="T119" t="str">
            <v>OVERIGERUIMTEN</v>
          </cell>
        </row>
        <row r="120">
          <cell r="A120" t="str">
            <v>MASSAGERUIMTE</v>
          </cell>
          <cell r="B120" t="str">
            <v>MASSAGE</v>
          </cell>
          <cell r="C120">
            <v>260</v>
          </cell>
          <cell r="D120" t="str">
            <v>LINO</v>
          </cell>
          <cell r="E120">
            <v>1000</v>
          </cell>
          <cell r="F120">
            <v>255</v>
          </cell>
          <cell r="G120">
            <v>19.46</v>
          </cell>
          <cell r="H120">
            <v>156</v>
          </cell>
          <cell r="I120">
            <v>236</v>
          </cell>
          <cell r="J120">
            <v>127</v>
          </cell>
          <cell r="K120">
            <v>232</v>
          </cell>
          <cell r="L120">
            <v>104</v>
          </cell>
          <cell r="M120">
            <v>226</v>
          </cell>
          <cell r="N120">
            <v>52</v>
          </cell>
          <cell r="O120">
            <v>217</v>
          </cell>
          <cell r="P120">
            <v>204</v>
          </cell>
          <cell r="Q120">
            <v>248</v>
          </cell>
          <cell r="R120">
            <v>12</v>
          </cell>
          <cell r="S120">
            <v>130</v>
          </cell>
          <cell r="T120" t="str">
            <v>MEDISCHERUIMTEN</v>
          </cell>
        </row>
        <row r="121">
          <cell r="A121" t="str">
            <v>MEDISCHEDIENST</v>
          </cell>
          <cell r="B121" t="str">
            <v>MEDISCHDNS</v>
          </cell>
          <cell r="C121">
            <v>310</v>
          </cell>
          <cell r="D121" t="str">
            <v>LINO</v>
          </cell>
          <cell r="E121">
            <v>1000</v>
          </cell>
          <cell r="F121">
            <v>255</v>
          </cell>
          <cell r="G121">
            <v>19.46</v>
          </cell>
          <cell r="H121">
            <v>156</v>
          </cell>
          <cell r="I121">
            <v>282</v>
          </cell>
          <cell r="J121">
            <v>127</v>
          </cell>
          <cell r="K121">
            <v>277</v>
          </cell>
          <cell r="L121">
            <v>104</v>
          </cell>
          <cell r="M121">
            <v>270</v>
          </cell>
          <cell r="N121">
            <v>52</v>
          </cell>
          <cell r="O121">
            <v>258</v>
          </cell>
          <cell r="P121">
            <v>204</v>
          </cell>
          <cell r="Q121">
            <v>295</v>
          </cell>
          <cell r="R121">
            <v>12</v>
          </cell>
          <cell r="S121">
            <v>155</v>
          </cell>
          <cell r="T121" t="str">
            <v>MEDISCHERUIMTEN</v>
          </cell>
        </row>
        <row r="122">
          <cell r="A122" t="str">
            <v>MEDISCH LESLOKAAL</v>
          </cell>
          <cell r="B122" t="str">
            <v>MEDISCHLOK</v>
          </cell>
          <cell r="C122">
            <v>300</v>
          </cell>
          <cell r="D122" t="str">
            <v>LINO</v>
          </cell>
          <cell r="E122">
            <v>1000</v>
          </cell>
          <cell r="F122">
            <v>255</v>
          </cell>
          <cell r="G122">
            <v>19.46</v>
          </cell>
          <cell r="H122">
            <v>156</v>
          </cell>
          <cell r="I122">
            <v>273</v>
          </cell>
          <cell r="J122">
            <v>127</v>
          </cell>
          <cell r="K122">
            <v>268</v>
          </cell>
          <cell r="L122">
            <v>104</v>
          </cell>
          <cell r="M122">
            <v>261</v>
          </cell>
          <cell r="N122">
            <v>52</v>
          </cell>
          <cell r="O122">
            <v>250</v>
          </cell>
          <cell r="P122">
            <v>204</v>
          </cell>
          <cell r="Q122">
            <v>286</v>
          </cell>
          <cell r="R122">
            <v>12</v>
          </cell>
          <cell r="S122">
            <v>150</v>
          </cell>
          <cell r="T122" t="str">
            <v>MEDISCHERUIMTEN</v>
          </cell>
        </row>
        <row r="123">
          <cell r="A123" t="str">
            <v>MEET-/WEEGKAMER</v>
          </cell>
          <cell r="B123" t="str">
            <v>MEET/WEEG</v>
          </cell>
          <cell r="C123">
            <v>280</v>
          </cell>
          <cell r="D123" t="str">
            <v>LINO</v>
          </cell>
          <cell r="E123">
            <v>1000</v>
          </cell>
          <cell r="F123">
            <v>255</v>
          </cell>
          <cell r="G123">
            <v>19.46</v>
          </cell>
          <cell r="H123">
            <v>156</v>
          </cell>
          <cell r="I123">
            <v>255</v>
          </cell>
          <cell r="J123">
            <v>127</v>
          </cell>
          <cell r="K123">
            <v>250</v>
          </cell>
          <cell r="L123">
            <v>104</v>
          </cell>
          <cell r="M123">
            <v>243</v>
          </cell>
          <cell r="N123">
            <v>52</v>
          </cell>
          <cell r="O123">
            <v>233</v>
          </cell>
          <cell r="P123">
            <v>204</v>
          </cell>
          <cell r="Q123">
            <v>267</v>
          </cell>
          <cell r="R123">
            <v>12</v>
          </cell>
          <cell r="S123">
            <v>140</v>
          </cell>
          <cell r="T123" t="str">
            <v>PRODUCTIERUIMTEN</v>
          </cell>
        </row>
        <row r="124">
          <cell r="A124" t="str">
            <v>MEETING</v>
          </cell>
          <cell r="B124" t="str">
            <v>MEETING</v>
          </cell>
          <cell r="C124">
            <v>350</v>
          </cell>
          <cell r="D124" t="str">
            <v>TAPIJT</v>
          </cell>
          <cell r="E124">
            <v>1000</v>
          </cell>
          <cell r="F124">
            <v>255</v>
          </cell>
          <cell r="G124">
            <v>19.46</v>
          </cell>
          <cell r="H124">
            <v>156</v>
          </cell>
          <cell r="I124">
            <v>318</v>
          </cell>
          <cell r="J124">
            <v>127</v>
          </cell>
          <cell r="K124">
            <v>313</v>
          </cell>
          <cell r="L124">
            <v>104</v>
          </cell>
          <cell r="M124">
            <v>304</v>
          </cell>
          <cell r="N124">
            <v>52</v>
          </cell>
          <cell r="O124">
            <v>292</v>
          </cell>
          <cell r="P124">
            <v>204</v>
          </cell>
          <cell r="Q124">
            <v>333</v>
          </cell>
          <cell r="R124">
            <v>12</v>
          </cell>
          <cell r="S124">
            <v>175</v>
          </cell>
          <cell r="T124" t="str">
            <v>WERKRUIMTEN</v>
          </cell>
        </row>
        <row r="125">
          <cell r="A125" t="str">
            <v>MEETKAMER</v>
          </cell>
          <cell r="B125" t="str">
            <v>MEETKAMER</v>
          </cell>
          <cell r="C125">
            <v>200</v>
          </cell>
          <cell r="D125" t="str">
            <v>LINO</v>
          </cell>
          <cell r="E125">
            <v>1000</v>
          </cell>
          <cell r="F125">
            <v>255</v>
          </cell>
          <cell r="G125">
            <v>19.46</v>
          </cell>
          <cell r="H125">
            <v>156</v>
          </cell>
          <cell r="I125">
            <v>182</v>
          </cell>
          <cell r="J125">
            <v>127</v>
          </cell>
          <cell r="K125">
            <v>179</v>
          </cell>
          <cell r="L125">
            <v>104</v>
          </cell>
          <cell r="M125">
            <v>174</v>
          </cell>
          <cell r="N125">
            <v>52</v>
          </cell>
          <cell r="O125">
            <v>167</v>
          </cell>
          <cell r="P125">
            <v>204</v>
          </cell>
          <cell r="Q125">
            <v>190</v>
          </cell>
          <cell r="R125">
            <v>12</v>
          </cell>
          <cell r="S125">
            <v>100</v>
          </cell>
          <cell r="T125" t="str">
            <v>PRODUCTIERUIMTEN</v>
          </cell>
        </row>
        <row r="126">
          <cell r="A126" t="str">
            <v>MELDKAMER</v>
          </cell>
          <cell r="B126" t="str">
            <v>MELDKAMER</v>
          </cell>
          <cell r="C126">
            <v>275</v>
          </cell>
          <cell r="D126" t="str">
            <v>TAPIJT</v>
          </cell>
          <cell r="E126">
            <v>1000</v>
          </cell>
          <cell r="F126">
            <v>255</v>
          </cell>
          <cell r="G126">
            <v>19.46</v>
          </cell>
          <cell r="H126">
            <v>156</v>
          </cell>
          <cell r="I126">
            <v>250</v>
          </cell>
          <cell r="J126">
            <v>127</v>
          </cell>
          <cell r="K126">
            <v>246</v>
          </cell>
          <cell r="L126">
            <v>104</v>
          </cell>
          <cell r="M126">
            <v>239</v>
          </cell>
          <cell r="N126">
            <v>52</v>
          </cell>
          <cell r="O126">
            <v>229</v>
          </cell>
          <cell r="P126">
            <v>204</v>
          </cell>
          <cell r="Q126">
            <v>262</v>
          </cell>
          <cell r="R126">
            <v>12</v>
          </cell>
          <cell r="S126">
            <v>138</v>
          </cell>
          <cell r="T126" t="str">
            <v>WERKRUIMTEN</v>
          </cell>
        </row>
        <row r="127">
          <cell r="A127" t="str">
            <v>MORTUARIUM</v>
          </cell>
          <cell r="B127" t="str">
            <v>MORTUARIUM</v>
          </cell>
          <cell r="C127">
            <v>380</v>
          </cell>
          <cell r="D127" t="str">
            <v>STEEN</v>
          </cell>
          <cell r="E127">
            <v>1000</v>
          </cell>
          <cell r="F127">
            <v>255</v>
          </cell>
          <cell r="G127">
            <v>19.46</v>
          </cell>
          <cell r="H127">
            <v>156</v>
          </cell>
          <cell r="I127">
            <v>345</v>
          </cell>
          <cell r="J127">
            <v>127</v>
          </cell>
          <cell r="K127">
            <v>339</v>
          </cell>
          <cell r="L127">
            <v>104</v>
          </cell>
          <cell r="M127">
            <v>330</v>
          </cell>
          <cell r="N127">
            <v>52</v>
          </cell>
          <cell r="O127">
            <v>317</v>
          </cell>
          <cell r="P127">
            <v>204</v>
          </cell>
          <cell r="Q127">
            <v>362</v>
          </cell>
          <cell r="R127">
            <v>12</v>
          </cell>
          <cell r="S127">
            <v>190</v>
          </cell>
          <cell r="T127" t="str">
            <v>MEDISCHERUIMTEN</v>
          </cell>
        </row>
        <row r="128">
          <cell r="A128" t="str">
            <v>MUZIEKLOKAAL</v>
          </cell>
          <cell r="B128" t="str">
            <v>MUZIEK</v>
          </cell>
          <cell r="C128">
            <v>300</v>
          </cell>
          <cell r="D128" t="str">
            <v>LINO</v>
          </cell>
          <cell r="E128">
            <v>1000</v>
          </cell>
          <cell r="F128">
            <v>255</v>
          </cell>
          <cell r="G128">
            <v>19.46</v>
          </cell>
          <cell r="H128">
            <v>156</v>
          </cell>
          <cell r="I128">
            <v>273</v>
          </cell>
          <cell r="J128">
            <v>127</v>
          </cell>
          <cell r="K128">
            <v>268</v>
          </cell>
          <cell r="L128">
            <v>104</v>
          </cell>
          <cell r="M128">
            <v>261</v>
          </cell>
          <cell r="N128">
            <v>52</v>
          </cell>
          <cell r="O128">
            <v>250</v>
          </cell>
          <cell r="P128">
            <v>204</v>
          </cell>
          <cell r="Q128">
            <v>286</v>
          </cell>
          <cell r="R128">
            <v>12</v>
          </cell>
          <cell r="S128">
            <v>150</v>
          </cell>
          <cell r="T128" t="str">
            <v>WERKRUIMTEN</v>
          </cell>
        </row>
        <row r="129">
          <cell r="A129" t="str">
            <v>NATUUR/SCHEIKUNDELOKAAL</v>
          </cell>
          <cell r="B129" t="str">
            <v>NAT/SCHEIK</v>
          </cell>
          <cell r="C129">
            <v>375</v>
          </cell>
          <cell r="D129" t="str">
            <v>LINO</v>
          </cell>
          <cell r="E129">
            <v>1000</v>
          </cell>
          <cell r="F129">
            <v>255</v>
          </cell>
          <cell r="G129">
            <v>19.46</v>
          </cell>
          <cell r="H129">
            <v>156</v>
          </cell>
          <cell r="I129">
            <v>341</v>
          </cell>
          <cell r="J129">
            <v>127</v>
          </cell>
          <cell r="K129">
            <v>335</v>
          </cell>
          <cell r="L129">
            <v>104</v>
          </cell>
          <cell r="M129">
            <v>326</v>
          </cell>
          <cell r="N129">
            <v>52</v>
          </cell>
          <cell r="O129">
            <v>313</v>
          </cell>
          <cell r="P129">
            <v>204</v>
          </cell>
          <cell r="Q129">
            <v>357</v>
          </cell>
          <cell r="R129">
            <v>12</v>
          </cell>
          <cell r="S129">
            <v>188</v>
          </cell>
          <cell r="T129" t="str">
            <v>WERKRUIMTEN</v>
          </cell>
        </row>
        <row r="130">
          <cell r="A130" t="str">
            <v>NATTERUIMTE</v>
          </cell>
          <cell r="B130" t="str">
            <v>NATTERMT</v>
          </cell>
          <cell r="C130">
            <v>300</v>
          </cell>
          <cell r="D130" t="str">
            <v>LINO</v>
          </cell>
          <cell r="E130">
            <v>1000</v>
          </cell>
          <cell r="F130">
            <v>255</v>
          </cell>
          <cell r="G130">
            <v>19.46</v>
          </cell>
          <cell r="H130">
            <v>156</v>
          </cell>
          <cell r="I130">
            <v>273</v>
          </cell>
          <cell r="J130">
            <v>127</v>
          </cell>
          <cell r="K130">
            <v>268</v>
          </cell>
          <cell r="L130">
            <v>104</v>
          </cell>
          <cell r="M130">
            <v>261</v>
          </cell>
          <cell r="N130">
            <v>52</v>
          </cell>
          <cell r="O130">
            <v>250</v>
          </cell>
          <cell r="P130">
            <v>204</v>
          </cell>
          <cell r="Q130">
            <v>286</v>
          </cell>
          <cell r="R130">
            <v>12</v>
          </cell>
          <cell r="S130">
            <v>150</v>
          </cell>
          <cell r="T130" t="str">
            <v>SANITAIRERUIMTEN</v>
          </cell>
        </row>
        <row r="131">
          <cell r="A131" t="str">
            <v>NIET IN ONDERHOUD</v>
          </cell>
          <cell r="B131" t="str">
            <v>NIO</v>
          </cell>
          <cell r="C131">
            <v>90</v>
          </cell>
          <cell r="D131" t="str">
            <v>STEEN</v>
          </cell>
          <cell r="E131">
            <v>1000</v>
          </cell>
          <cell r="F131">
            <v>255</v>
          </cell>
          <cell r="G131">
            <v>19.46</v>
          </cell>
          <cell r="H131">
            <v>156</v>
          </cell>
          <cell r="I131">
            <v>82</v>
          </cell>
          <cell r="J131">
            <v>127</v>
          </cell>
          <cell r="K131">
            <v>80</v>
          </cell>
          <cell r="L131">
            <v>104</v>
          </cell>
          <cell r="M131">
            <v>78</v>
          </cell>
          <cell r="N131">
            <v>52</v>
          </cell>
          <cell r="O131">
            <v>75</v>
          </cell>
          <cell r="P131">
            <v>204</v>
          </cell>
          <cell r="Q131">
            <v>86</v>
          </cell>
          <cell r="R131">
            <v>12</v>
          </cell>
          <cell r="S131">
            <v>45</v>
          </cell>
          <cell r="T131" t="str">
            <v>VERKEERSRUIMTEN</v>
          </cell>
        </row>
        <row r="132">
          <cell r="A132" t="str">
            <v>NOODTRAP</v>
          </cell>
          <cell r="B132" t="str">
            <v>NOODTRAP</v>
          </cell>
          <cell r="C132">
            <v>300</v>
          </cell>
          <cell r="D132" t="str">
            <v>STEEN</v>
          </cell>
          <cell r="E132">
            <v>1000</v>
          </cell>
          <cell r="F132">
            <v>255</v>
          </cell>
          <cell r="G132">
            <v>19.46</v>
          </cell>
          <cell r="H132">
            <v>156</v>
          </cell>
          <cell r="I132">
            <v>273</v>
          </cell>
          <cell r="J132">
            <v>127</v>
          </cell>
          <cell r="K132">
            <v>268</v>
          </cell>
          <cell r="L132">
            <v>104</v>
          </cell>
          <cell r="M132">
            <v>261</v>
          </cell>
          <cell r="N132">
            <v>52</v>
          </cell>
          <cell r="O132">
            <v>250</v>
          </cell>
          <cell r="P132">
            <v>204</v>
          </cell>
          <cell r="Q132">
            <v>286</v>
          </cell>
          <cell r="R132">
            <v>12</v>
          </cell>
          <cell r="S132">
            <v>150</v>
          </cell>
          <cell r="T132" t="str">
            <v>VERKEERSRUIMTEN</v>
          </cell>
        </row>
        <row r="133">
          <cell r="A133" t="str">
            <v>OBSERVATIERUIMTE</v>
          </cell>
          <cell r="B133" t="str">
            <v>OBSERVATIE</v>
          </cell>
          <cell r="C133">
            <v>350</v>
          </cell>
          <cell r="D133" t="str">
            <v>LINO</v>
          </cell>
          <cell r="E133">
            <v>1000</v>
          </cell>
          <cell r="F133">
            <v>255</v>
          </cell>
          <cell r="G133">
            <v>19.46</v>
          </cell>
          <cell r="H133">
            <v>156</v>
          </cell>
          <cell r="I133">
            <v>318</v>
          </cell>
          <cell r="J133">
            <v>127</v>
          </cell>
          <cell r="K133">
            <v>313</v>
          </cell>
          <cell r="L133">
            <v>104</v>
          </cell>
          <cell r="M133">
            <v>304</v>
          </cell>
          <cell r="N133">
            <v>52</v>
          </cell>
          <cell r="O133">
            <v>292</v>
          </cell>
          <cell r="P133">
            <v>204</v>
          </cell>
          <cell r="Q133">
            <v>333</v>
          </cell>
          <cell r="R133">
            <v>12</v>
          </cell>
          <cell r="S133">
            <v>175</v>
          </cell>
          <cell r="T133" t="str">
            <v>MEDISCHERUIMTEN</v>
          </cell>
        </row>
        <row r="134">
          <cell r="A134" t="str">
            <v>OEFENZALEN</v>
          </cell>
          <cell r="B134" t="str">
            <v>OEFENZALEN</v>
          </cell>
          <cell r="C134">
            <v>450</v>
          </cell>
          <cell r="D134" t="str">
            <v>LINO</v>
          </cell>
          <cell r="E134">
            <v>1000</v>
          </cell>
          <cell r="F134">
            <v>255</v>
          </cell>
          <cell r="G134">
            <v>19.46</v>
          </cell>
          <cell r="H134">
            <v>156</v>
          </cell>
          <cell r="I134">
            <v>409</v>
          </cell>
          <cell r="J134">
            <v>127</v>
          </cell>
          <cell r="K134">
            <v>402</v>
          </cell>
          <cell r="L134">
            <v>104</v>
          </cell>
          <cell r="M134">
            <v>391</v>
          </cell>
          <cell r="N134">
            <v>52</v>
          </cell>
          <cell r="O134">
            <v>375</v>
          </cell>
          <cell r="P134">
            <v>204</v>
          </cell>
          <cell r="Q134">
            <v>429</v>
          </cell>
          <cell r="R134">
            <v>12</v>
          </cell>
          <cell r="S134">
            <v>225</v>
          </cell>
          <cell r="T134" t="str">
            <v>OVERIGERUIMTEN</v>
          </cell>
        </row>
        <row r="135">
          <cell r="A135" t="str">
            <v>OPERATIEKAMER</v>
          </cell>
          <cell r="B135" t="str">
            <v>OK</v>
          </cell>
          <cell r="C135">
            <v>70</v>
          </cell>
          <cell r="D135" t="str">
            <v>LINO</v>
          </cell>
          <cell r="E135">
            <v>1000</v>
          </cell>
          <cell r="F135">
            <v>255</v>
          </cell>
          <cell r="G135">
            <v>19.46</v>
          </cell>
          <cell r="H135">
            <v>156</v>
          </cell>
          <cell r="I135">
            <v>64</v>
          </cell>
          <cell r="J135">
            <v>127</v>
          </cell>
          <cell r="K135">
            <v>63</v>
          </cell>
          <cell r="L135">
            <v>104</v>
          </cell>
          <cell r="M135">
            <v>61</v>
          </cell>
          <cell r="N135">
            <v>52</v>
          </cell>
          <cell r="O135">
            <v>58</v>
          </cell>
          <cell r="P135">
            <v>204</v>
          </cell>
          <cell r="Q135">
            <v>67</v>
          </cell>
          <cell r="R135">
            <v>12</v>
          </cell>
          <cell r="S135">
            <v>35</v>
          </cell>
          <cell r="T135" t="str">
            <v>MEDISCHERUIMTEN</v>
          </cell>
        </row>
        <row r="136">
          <cell r="A136" t="str">
            <v>ONDERZOEKSRUIMTE</v>
          </cell>
          <cell r="B136" t="str">
            <v>ONDERZOEK</v>
          </cell>
          <cell r="C136">
            <v>240</v>
          </cell>
          <cell r="D136" t="str">
            <v>LINO</v>
          </cell>
          <cell r="E136">
            <v>1000</v>
          </cell>
          <cell r="F136">
            <v>255</v>
          </cell>
          <cell r="G136">
            <v>19.46</v>
          </cell>
          <cell r="H136">
            <v>156</v>
          </cell>
          <cell r="I136">
            <v>218</v>
          </cell>
          <cell r="J136">
            <v>127</v>
          </cell>
          <cell r="K136">
            <v>214</v>
          </cell>
          <cell r="L136">
            <v>104</v>
          </cell>
          <cell r="M136">
            <v>209</v>
          </cell>
          <cell r="N136">
            <v>52</v>
          </cell>
          <cell r="O136">
            <v>200</v>
          </cell>
          <cell r="P136">
            <v>204</v>
          </cell>
          <cell r="Q136">
            <v>229</v>
          </cell>
          <cell r="R136">
            <v>12</v>
          </cell>
          <cell r="S136">
            <v>120</v>
          </cell>
          <cell r="T136" t="str">
            <v>MEDISCHERUIMTEN</v>
          </cell>
        </row>
        <row r="137">
          <cell r="A137" t="str">
            <v>ONTMOETINGSRUIMTE</v>
          </cell>
          <cell r="B137" t="str">
            <v>ONTMOETING</v>
          </cell>
          <cell r="C137">
            <v>325</v>
          </cell>
          <cell r="D137" t="str">
            <v>TAPIJT</v>
          </cell>
          <cell r="E137">
            <v>1000</v>
          </cell>
          <cell r="F137">
            <v>255</v>
          </cell>
          <cell r="G137">
            <v>19.46</v>
          </cell>
          <cell r="H137">
            <v>156</v>
          </cell>
          <cell r="I137">
            <v>295</v>
          </cell>
          <cell r="J137">
            <v>127</v>
          </cell>
          <cell r="K137">
            <v>290</v>
          </cell>
          <cell r="L137">
            <v>104</v>
          </cell>
          <cell r="M137">
            <v>283</v>
          </cell>
          <cell r="N137">
            <v>52</v>
          </cell>
          <cell r="O137">
            <v>271</v>
          </cell>
          <cell r="P137">
            <v>204</v>
          </cell>
          <cell r="Q137">
            <v>310</v>
          </cell>
          <cell r="R137">
            <v>12</v>
          </cell>
          <cell r="S137">
            <v>163</v>
          </cell>
          <cell r="T137" t="str">
            <v>VERKEERSRUIMTEN</v>
          </cell>
        </row>
        <row r="138">
          <cell r="A138" t="str">
            <v>ONTWIKKELINGSRUIMTE</v>
          </cell>
          <cell r="B138" t="str">
            <v>ONTWIKKEL</v>
          </cell>
          <cell r="C138">
            <v>325</v>
          </cell>
          <cell r="D138" t="str">
            <v>BETON COAT</v>
          </cell>
          <cell r="E138">
            <v>1000</v>
          </cell>
          <cell r="F138">
            <v>255</v>
          </cell>
          <cell r="G138">
            <v>19.46</v>
          </cell>
          <cell r="H138">
            <v>156</v>
          </cell>
          <cell r="I138">
            <v>295</v>
          </cell>
          <cell r="J138">
            <v>127</v>
          </cell>
          <cell r="K138">
            <v>290</v>
          </cell>
          <cell r="L138">
            <v>104</v>
          </cell>
          <cell r="M138">
            <v>283</v>
          </cell>
          <cell r="N138">
            <v>52</v>
          </cell>
          <cell r="O138">
            <v>271</v>
          </cell>
          <cell r="P138">
            <v>204</v>
          </cell>
          <cell r="Q138">
            <v>310</v>
          </cell>
          <cell r="R138">
            <v>12</v>
          </cell>
          <cell r="S138">
            <v>163</v>
          </cell>
          <cell r="T138" t="str">
            <v>WERKRUIMTEN</v>
          </cell>
        </row>
        <row r="139">
          <cell r="A139" t="str">
            <v>OPSLAGPLAATS</v>
          </cell>
          <cell r="B139" t="str">
            <v>OPSLAG</v>
          </cell>
          <cell r="C139">
            <v>500</v>
          </cell>
          <cell r="D139" t="str">
            <v>LINO</v>
          </cell>
          <cell r="E139">
            <v>1000</v>
          </cell>
          <cell r="F139">
            <v>255</v>
          </cell>
          <cell r="G139">
            <v>19.46</v>
          </cell>
          <cell r="H139">
            <v>156</v>
          </cell>
          <cell r="I139">
            <v>455</v>
          </cell>
          <cell r="J139">
            <v>127</v>
          </cell>
          <cell r="K139">
            <v>446</v>
          </cell>
          <cell r="L139">
            <v>104</v>
          </cell>
          <cell r="M139">
            <v>435</v>
          </cell>
          <cell r="N139">
            <v>52</v>
          </cell>
          <cell r="O139">
            <v>417</v>
          </cell>
          <cell r="P139">
            <v>204</v>
          </cell>
          <cell r="Q139">
            <v>476</v>
          </cell>
          <cell r="R139">
            <v>12</v>
          </cell>
          <cell r="S139">
            <v>250</v>
          </cell>
          <cell r="T139" t="str">
            <v>OVERIGERUIMTEN</v>
          </cell>
        </row>
        <row r="140">
          <cell r="A140" t="str">
            <v>OVERBLIJFRUIMTE</v>
          </cell>
          <cell r="B140" t="str">
            <v>OVERBLIJF</v>
          </cell>
          <cell r="C140">
            <v>325</v>
          </cell>
          <cell r="D140" t="str">
            <v>LINO</v>
          </cell>
          <cell r="E140">
            <v>1000</v>
          </cell>
          <cell r="F140">
            <v>255</v>
          </cell>
          <cell r="G140">
            <v>19.46</v>
          </cell>
          <cell r="H140">
            <v>156</v>
          </cell>
          <cell r="I140">
            <v>295</v>
          </cell>
          <cell r="J140">
            <v>127</v>
          </cell>
          <cell r="K140">
            <v>290</v>
          </cell>
          <cell r="L140">
            <v>104</v>
          </cell>
          <cell r="M140">
            <v>283</v>
          </cell>
          <cell r="N140">
            <v>52</v>
          </cell>
          <cell r="O140">
            <v>271</v>
          </cell>
          <cell r="P140">
            <v>204</v>
          </cell>
          <cell r="Q140">
            <v>310</v>
          </cell>
          <cell r="R140">
            <v>12</v>
          </cell>
          <cell r="S140">
            <v>163</v>
          </cell>
          <cell r="T140" t="str">
            <v>WERKRUIMTEN</v>
          </cell>
        </row>
        <row r="141">
          <cell r="A141" t="str">
            <v>PANTRY</v>
          </cell>
          <cell r="B141" t="str">
            <v>PANTRY</v>
          </cell>
          <cell r="C141">
            <v>280</v>
          </cell>
          <cell r="D141" t="str">
            <v>LINO</v>
          </cell>
          <cell r="E141">
            <v>1000</v>
          </cell>
          <cell r="F141">
            <v>255</v>
          </cell>
          <cell r="G141">
            <v>19.46</v>
          </cell>
          <cell r="H141">
            <v>156</v>
          </cell>
          <cell r="I141">
            <v>255</v>
          </cell>
          <cell r="J141">
            <v>127</v>
          </cell>
          <cell r="K141">
            <v>250</v>
          </cell>
          <cell r="L141">
            <v>104</v>
          </cell>
          <cell r="M141">
            <v>243</v>
          </cell>
          <cell r="N141">
            <v>52</v>
          </cell>
          <cell r="O141">
            <v>233</v>
          </cell>
          <cell r="P141">
            <v>204</v>
          </cell>
          <cell r="Q141">
            <v>267</v>
          </cell>
          <cell r="R141">
            <v>12</v>
          </cell>
          <cell r="S141">
            <v>140</v>
          </cell>
          <cell r="T141" t="str">
            <v>SANITAIRERUIMTEN</v>
          </cell>
        </row>
        <row r="142">
          <cell r="A142" t="str">
            <v>PARKEERPLAATS</v>
          </cell>
          <cell r="B142" t="str">
            <v>PARKEER</v>
          </cell>
          <cell r="C142">
            <v>600</v>
          </cell>
          <cell r="D142" t="str">
            <v>STEEN</v>
          </cell>
          <cell r="E142">
            <v>1000</v>
          </cell>
          <cell r="F142">
            <v>255</v>
          </cell>
          <cell r="G142">
            <v>19.46</v>
          </cell>
          <cell r="H142">
            <v>156</v>
          </cell>
          <cell r="I142">
            <v>545</v>
          </cell>
          <cell r="J142">
            <v>127</v>
          </cell>
          <cell r="K142">
            <v>536</v>
          </cell>
          <cell r="L142">
            <v>104</v>
          </cell>
          <cell r="M142">
            <v>522</v>
          </cell>
          <cell r="N142">
            <v>52</v>
          </cell>
          <cell r="O142">
            <v>500</v>
          </cell>
          <cell r="P142">
            <v>204</v>
          </cell>
          <cell r="Q142">
            <v>571</v>
          </cell>
          <cell r="R142">
            <v>12</v>
          </cell>
          <cell r="S142">
            <v>300</v>
          </cell>
          <cell r="T142" t="str">
            <v>OVERIGERUIMTEN</v>
          </cell>
        </row>
        <row r="143">
          <cell r="A143" t="str">
            <v>PASKAMER</v>
          </cell>
          <cell r="B143" t="str">
            <v>PASKAMER</v>
          </cell>
          <cell r="C143">
            <v>360</v>
          </cell>
          <cell r="D143" t="str">
            <v>LINO</v>
          </cell>
          <cell r="E143">
            <v>1000</v>
          </cell>
          <cell r="F143">
            <v>255</v>
          </cell>
          <cell r="G143">
            <v>19.46</v>
          </cell>
          <cell r="H143">
            <v>156</v>
          </cell>
          <cell r="I143">
            <v>327</v>
          </cell>
          <cell r="J143">
            <v>127</v>
          </cell>
          <cell r="K143">
            <v>321</v>
          </cell>
          <cell r="L143">
            <v>104</v>
          </cell>
          <cell r="M143">
            <v>313</v>
          </cell>
          <cell r="N143">
            <v>52</v>
          </cell>
          <cell r="O143">
            <v>300</v>
          </cell>
          <cell r="P143">
            <v>204</v>
          </cell>
          <cell r="Q143">
            <v>343</v>
          </cell>
          <cell r="R143">
            <v>12</v>
          </cell>
          <cell r="S143">
            <v>180</v>
          </cell>
          <cell r="T143" t="str">
            <v>WERKRUIMTEN</v>
          </cell>
        </row>
        <row r="144">
          <cell r="A144" t="str">
            <v>PASSANTENKAMER</v>
          </cell>
          <cell r="B144" t="str">
            <v>PASSANT</v>
          </cell>
          <cell r="C144">
            <v>350</v>
          </cell>
          <cell r="D144" t="str">
            <v>LINO</v>
          </cell>
          <cell r="E144">
            <v>1000</v>
          </cell>
          <cell r="F144">
            <v>255</v>
          </cell>
          <cell r="G144">
            <v>19.46</v>
          </cell>
          <cell r="H144">
            <v>156</v>
          </cell>
          <cell r="I144">
            <v>318</v>
          </cell>
          <cell r="J144">
            <v>127</v>
          </cell>
          <cell r="K144">
            <v>313</v>
          </cell>
          <cell r="L144">
            <v>104</v>
          </cell>
          <cell r="M144">
            <v>304</v>
          </cell>
          <cell r="N144">
            <v>52</v>
          </cell>
          <cell r="O144">
            <v>292</v>
          </cell>
          <cell r="P144">
            <v>204</v>
          </cell>
          <cell r="Q144">
            <v>333</v>
          </cell>
          <cell r="R144">
            <v>12</v>
          </cell>
          <cell r="S144">
            <v>175</v>
          </cell>
          <cell r="T144" t="str">
            <v>WERKRUIMTEN</v>
          </cell>
        </row>
        <row r="145">
          <cell r="A145" t="str">
            <v>PATIENTKAMER 1PERSOON</v>
          </cell>
          <cell r="B145" t="str">
            <v>PATIENT 1</v>
          </cell>
          <cell r="C145">
            <v>240</v>
          </cell>
          <cell r="D145" t="str">
            <v>LINO</v>
          </cell>
          <cell r="E145">
            <v>1000</v>
          </cell>
          <cell r="F145">
            <v>255</v>
          </cell>
          <cell r="G145">
            <v>19.46</v>
          </cell>
          <cell r="H145">
            <v>156</v>
          </cell>
          <cell r="I145">
            <v>218</v>
          </cell>
          <cell r="J145">
            <v>127</v>
          </cell>
          <cell r="K145">
            <v>214</v>
          </cell>
          <cell r="L145">
            <v>104</v>
          </cell>
          <cell r="M145">
            <v>209</v>
          </cell>
          <cell r="N145">
            <v>52</v>
          </cell>
          <cell r="O145">
            <v>200</v>
          </cell>
          <cell r="P145">
            <v>204</v>
          </cell>
          <cell r="Q145">
            <v>229</v>
          </cell>
          <cell r="R145">
            <v>12</v>
          </cell>
          <cell r="S145">
            <v>120</v>
          </cell>
          <cell r="T145" t="str">
            <v>MEDISCHERUIMTEN</v>
          </cell>
        </row>
        <row r="146">
          <cell r="A146" t="str">
            <v>PATIENTENKAMER 2PERSOONS</v>
          </cell>
          <cell r="B146" t="str">
            <v>PATIENT 2</v>
          </cell>
          <cell r="C146">
            <v>230</v>
          </cell>
          <cell r="D146" t="str">
            <v>LINO</v>
          </cell>
          <cell r="E146">
            <v>1000</v>
          </cell>
          <cell r="F146">
            <v>255</v>
          </cell>
          <cell r="G146">
            <v>19.46</v>
          </cell>
          <cell r="H146">
            <v>156</v>
          </cell>
          <cell r="I146">
            <v>209</v>
          </cell>
          <cell r="J146">
            <v>127</v>
          </cell>
          <cell r="K146">
            <v>205</v>
          </cell>
          <cell r="L146">
            <v>104</v>
          </cell>
          <cell r="M146">
            <v>200</v>
          </cell>
          <cell r="N146">
            <v>52</v>
          </cell>
          <cell r="O146">
            <v>192</v>
          </cell>
          <cell r="P146">
            <v>204</v>
          </cell>
          <cell r="Q146">
            <v>219</v>
          </cell>
          <cell r="R146">
            <v>12</v>
          </cell>
          <cell r="S146">
            <v>115</v>
          </cell>
          <cell r="T146" t="str">
            <v>MEDISCHERUIMTEN</v>
          </cell>
        </row>
        <row r="147">
          <cell r="A147" t="str">
            <v>PATIENTENKAMER 3PERSOONS</v>
          </cell>
          <cell r="B147" t="str">
            <v>PATIENT 3</v>
          </cell>
          <cell r="C147">
            <v>225</v>
          </cell>
          <cell r="D147" t="str">
            <v>LINO</v>
          </cell>
          <cell r="E147">
            <v>1000</v>
          </cell>
          <cell r="F147">
            <v>255</v>
          </cell>
          <cell r="G147">
            <v>19.46</v>
          </cell>
          <cell r="H147">
            <v>156</v>
          </cell>
          <cell r="I147">
            <v>205</v>
          </cell>
          <cell r="J147">
            <v>127</v>
          </cell>
          <cell r="K147">
            <v>201</v>
          </cell>
          <cell r="L147">
            <v>104</v>
          </cell>
          <cell r="M147">
            <v>196</v>
          </cell>
          <cell r="N147">
            <v>52</v>
          </cell>
          <cell r="O147">
            <v>188</v>
          </cell>
          <cell r="P147">
            <v>204</v>
          </cell>
          <cell r="Q147">
            <v>214</v>
          </cell>
          <cell r="R147">
            <v>12</v>
          </cell>
          <cell r="S147">
            <v>113</v>
          </cell>
          <cell r="T147" t="str">
            <v>MEDISCHERUIMTEN</v>
          </cell>
        </row>
        <row r="148">
          <cell r="A148" t="str">
            <v>PATIENTENKAMER 4PERSOONS</v>
          </cell>
          <cell r="B148" t="str">
            <v>PATIENT 4</v>
          </cell>
          <cell r="C148">
            <v>215</v>
          </cell>
          <cell r="D148" t="str">
            <v>LINO</v>
          </cell>
          <cell r="E148">
            <v>1000</v>
          </cell>
          <cell r="F148">
            <v>255</v>
          </cell>
          <cell r="G148">
            <v>19.46</v>
          </cell>
          <cell r="H148">
            <v>156</v>
          </cell>
          <cell r="I148">
            <v>195</v>
          </cell>
          <cell r="J148">
            <v>127</v>
          </cell>
          <cell r="K148">
            <v>192</v>
          </cell>
          <cell r="L148">
            <v>104</v>
          </cell>
          <cell r="M148">
            <v>187</v>
          </cell>
          <cell r="N148">
            <v>52</v>
          </cell>
          <cell r="O148">
            <v>179</v>
          </cell>
          <cell r="P148">
            <v>204</v>
          </cell>
          <cell r="Q148">
            <v>205</v>
          </cell>
          <cell r="R148">
            <v>12</v>
          </cell>
          <cell r="S148">
            <v>108</v>
          </cell>
          <cell r="T148" t="str">
            <v>MEDISCHERUIMTEN</v>
          </cell>
        </row>
        <row r="149">
          <cell r="A149" t="str">
            <v>PERRON</v>
          </cell>
          <cell r="B149" t="str">
            <v>PERRON</v>
          </cell>
          <cell r="C149">
            <v>500</v>
          </cell>
          <cell r="D149" t="str">
            <v>STEEN</v>
          </cell>
          <cell r="E149">
            <v>1000</v>
          </cell>
          <cell r="F149">
            <v>255</v>
          </cell>
          <cell r="G149">
            <v>19.46</v>
          </cell>
          <cell r="H149">
            <v>156</v>
          </cell>
          <cell r="I149">
            <v>455</v>
          </cell>
          <cell r="J149">
            <v>127</v>
          </cell>
          <cell r="K149">
            <v>446</v>
          </cell>
          <cell r="L149">
            <v>104</v>
          </cell>
          <cell r="M149">
            <v>435</v>
          </cell>
          <cell r="N149">
            <v>52</v>
          </cell>
          <cell r="O149">
            <v>417</v>
          </cell>
          <cell r="P149">
            <v>204</v>
          </cell>
          <cell r="Q149">
            <v>476</v>
          </cell>
          <cell r="R149">
            <v>12</v>
          </cell>
          <cell r="S149">
            <v>250</v>
          </cell>
          <cell r="T149" t="str">
            <v>VERKEERSRUIMTEN</v>
          </cell>
        </row>
        <row r="150">
          <cell r="A150" t="str">
            <v>PERSKAMER</v>
          </cell>
          <cell r="B150" t="str">
            <v>PERS</v>
          </cell>
          <cell r="C150">
            <v>400</v>
          </cell>
          <cell r="D150" t="str">
            <v>TAPIJT</v>
          </cell>
          <cell r="E150">
            <v>1000</v>
          </cell>
          <cell r="F150">
            <v>255</v>
          </cell>
          <cell r="G150">
            <v>19.46</v>
          </cell>
          <cell r="H150">
            <v>156</v>
          </cell>
          <cell r="I150">
            <v>364</v>
          </cell>
          <cell r="J150">
            <v>127</v>
          </cell>
          <cell r="K150">
            <v>357</v>
          </cell>
          <cell r="L150">
            <v>104</v>
          </cell>
          <cell r="M150">
            <v>348</v>
          </cell>
          <cell r="N150">
            <v>52</v>
          </cell>
          <cell r="O150">
            <v>333</v>
          </cell>
          <cell r="P150">
            <v>204</v>
          </cell>
          <cell r="Q150">
            <v>381</v>
          </cell>
          <cell r="R150">
            <v>12</v>
          </cell>
          <cell r="S150">
            <v>200</v>
          </cell>
          <cell r="T150" t="str">
            <v>WERKRUIMTEN</v>
          </cell>
        </row>
        <row r="151">
          <cell r="A151" t="str">
            <v>PERSONEELSVERBLIJF</v>
          </cell>
          <cell r="B151" t="str">
            <v>PERSONEEL</v>
          </cell>
          <cell r="C151">
            <v>350</v>
          </cell>
          <cell r="D151" t="str">
            <v>TAPIJT</v>
          </cell>
          <cell r="E151">
            <v>1000</v>
          </cell>
          <cell r="F151">
            <v>255</v>
          </cell>
          <cell r="G151">
            <v>19.46</v>
          </cell>
          <cell r="H151">
            <v>156</v>
          </cell>
          <cell r="I151">
            <v>318</v>
          </cell>
          <cell r="J151">
            <v>127</v>
          </cell>
          <cell r="K151">
            <v>313</v>
          </cell>
          <cell r="L151">
            <v>104</v>
          </cell>
          <cell r="M151">
            <v>304</v>
          </cell>
          <cell r="N151">
            <v>52</v>
          </cell>
          <cell r="O151">
            <v>292</v>
          </cell>
          <cell r="P151">
            <v>204</v>
          </cell>
          <cell r="Q151">
            <v>333</v>
          </cell>
          <cell r="R151">
            <v>12</v>
          </cell>
          <cell r="S151">
            <v>175</v>
          </cell>
          <cell r="T151" t="str">
            <v>WERKRUIMTEN</v>
          </cell>
        </row>
        <row r="152">
          <cell r="A152" t="str">
            <v>PIKETKAMER</v>
          </cell>
          <cell r="B152" t="str">
            <v>PIKET</v>
          </cell>
          <cell r="C152">
            <v>250</v>
          </cell>
          <cell r="D152" t="str">
            <v>TAPIJT</v>
          </cell>
          <cell r="E152">
            <v>1000</v>
          </cell>
          <cell r="F152">
            <v>255</v>
          </cell>
          <cell r="G152">
            <v>19.46</v>
          </cell>
          <cell r="H152">
            <v>156</v>
          </cell>
          <cell r="I152">
            <v>227</v>
          </cell>
          <cell r="J152">
            <v>127</v>
          </cell>
          <cell r="K152">
            <v>223</v>
          </cell>
          <cell r="L152">
            <v>104</v>
          </cell>
          <cell r="M152">
            <v>217</v>
          </cell>
          <cell r="N152">
            <v>52</v>
          </cell>
          <cell r="O152">
            <v>208</v>
          </cell>
          <cell r="P152">
            <v>204</v>
          </cell>
          <cell r="Q152">
            <v>238</v>
          </cell>
          <cell r="R152">
            <v>12</v>
          </cell>
          <cell r="S152">
            <v>125</v>
          </cell>
          <cell r="T152" t="str">
            <v>WERKRUIMTEN</v>
          </cell>
        </row>
        <row r="153">
          <cell r="A153" t="str">
            <v>PODIUM</v>
          </cell>
          <cell r="B153" t="str">
            <v>PODIUM</v>
          </cell>
          <cell r="C153">
            <v>400</v>
          </cell>
          <cell r="D153" t="str">
            <v>HOUT</v>
          </cell>
          <cell r="E153">
            <v>1000</v>
          </cell>
          <cell r="F153">
            <v>255</v>
          </cell>
          <cell r="G153">
            <v>19.46</v>
          </cell>
          <cell r="H153">
            <v>156</v>
          </cell>
          <cell r="I153">
            <v>364</v>
          </cell>
          <cell r="J153">
            <v>127</v>
          </cell>
          <cell r="K153">
            <v>357</v>
          </cell>
          <cell r="L153">
            <v>104</v>
          </cell>
          <cell r="M153">
            <v>348</v>
          </cell>
          <cell r="N153">
            <v>52</v>
          </cell>
          <cell r="O153">
            <v>333</v>
          </cell>
          <cell r="P153">
            <v>204</v>
          </cell>
          <cell r="Q153">
            <v>381</v>
          </cell>
          <cell r="R153">
            <v>12</v>
          </cell>
          <cell r="S153">
            <v>200</v>
          </cell>
          <cell r="T153" t="str">
            <v>OVERIGERUIMTEN</v>
          </cell>
        </row>
        <row r="154">
          <cell r="A154" t="str">
            <v>POLIKLINIEK</v>
          </cell>
          <cell r="B154" t="str">
            <v>POLI</v>
          </cell>
          <cell r="C154">
            <v>210</v>
          </cell>
          <cell r="D154" t="str">
            <v>LINO</v>
          </cell>
          <cell r="E154">
            <v>1000</v>
          </cell>
          <cell r="F154">
            <v>255</v>
          </cell>
          <cell r="G154">
            <v>19.46</v>
          </cell>
          <cell r="H154">
            <v>156</v>
          </cell>
          <cell r="I154">
            <v>191</v>
          </cell>
          <cell r="J154">
            <v>127</v>
          </cell>
          <cell r="K154">
            <v>188</v>
          </cell>
          <cell r="L154">
            <v>104</v>
          </cell>
          <cell r="M154">
            <v>183</v>
          </cell>
          <cell r="N154">
            <v>52</v>
          </cell>
          <cell r="O154">
            <v>175</v>
          </cell>
          <cell r="P154">
            <v>204</v>
          </cell>
          <cell r="Q154">
            <v>200</v>
          </cell>
          <cell r="R154">
            <v>12</v>
          </cell>
          <cell r="S154">
            <v>105</v>
          </cell>
          <cell r="T154" t="str">
            <v>MEDISCHERUIMTEN</v>
          </cell>
        </row>
        <row r="155">
          <cell r="A155" t="str">
            <v>PORTAAL</v>
          </cell>
          <cell r="B155" t="str">
            <v>PORTAAL</v>
          </cell>
          <cell r="C155">
            <v>500</v>
          </cell>
          <cell r="D155" t="str">
            <v>STEEN</v>
          </cell>
          <cell r="E155">
            <v>1000</v>
          </cell>
          <cell r="F155">
            <v>255</v>
          </cell>
          <cell r="G155">
            <v>19.46</v>
          </cell>
          <cell r="H155">
            <v>156</v>
          </cell>
          <cell r="I155">
            <v>455</v>
          </cell>
          <cell r="J155">
            <v>127</v>
          </cell>
          <cell r="K155">
            <v>446</v>
          </cell>
          <cell r="L155">
            <v>104</v>
          </cell>
          <cell r="M155">
            <v>435</v>
          </cell>
          <cell r="N155">
            <v>52</v>
          </cell>
          <cell r="O155">
            <v>417</v>
          </cell>
          <cell r="P155">
            <v>204</v>
          </cell>
          <cell r="Q155">
            <v>476</v>
          </cell>
          <cell r="R155">
            <v>12</v>
          </cell>
          <cell r="S155">
            <v>250</v>
          </cell>
          <cell r="T155" t="str">
            <v>VERKEERSRUIMTEN</v>
          </cell>
        </row>
        <row r="156">
          <cell r="A156" t="str">
            <v>PORTIERSLOGE</v>
          </cell>
          <cell r="B156" t="str">
            <v>PORTIER</v>
          </cell>
          <cell r="C156">
            <v>250</v>
          </cell>
          <cell r="D156" t="str">
            <v>LINO</v>
          </cell>
          <cell r="E156">
            <v>1000</v>
          </cell>
          <cell r="F156">
            <v>255</v>
          </cell>
          <cell r="G156">
            <v>19.46</v>
          </cell>
          <cell r="H156">
            <v>156</v>
          </cell>
          <cell r="I156">
            <v>227</v>
          </cell>
          <cell r="J156">
            <v>127</v>
          </cell>
          <cell r="K156">
            <v>223</v>
          </cell>
          <cell r="L156">
            <v>104</v>
          </cell>
          <cell r="M156">
            <v>217</v>
          </cell>
          <cell r="N156">
            <v>52</v>
          </cell>
          <cell r="O156">
            <v>208</v>
          </cell>
          <cell r="P156">
            <v>204</v>
          </cell>
          <cell r="Q156">
            <v>238</v>
          </cell>
          <cell r="R156">
            <v>12</v>
          </cell>
          <cell r="S156">
            <v>125</v>
          </cell>
          <cell r="T156" t="str">
            <v>WERKRUIMTEN</v>
          </cell>
        </row>
        <row r="157">
          <cell r="A157" t="str">
            <v>POSTBUSSENRUIMTE</v>
          </cell>
          <cell r="B157" t="str">
            <v>POSTBUS</v>
          </cell>
          <cell r="C157">
            <v>325</v>
          </cell>
          <cell r="D157" t="str">
            <v>LINO</v>
          </cell>
          <cell r="E157">
            <v>1000</v>
          </cell>
          <cell r="F157">
            <v>255</v>
          </cell>
          <cell r="G157">
            <v>19.46</v>
          </cell>
          <cell r="H157">
            <v>156</v>
          </cell>
          <cell r="I157">
            <v>295</v>
          </cell>
          <cell r="J157">
            <v>127</v>
          </cell>
          <cell r="K157">
            <v>290</v>
          </cell>
          <cell r="L157">
            <v>104</v>
          </cell>
          <cell r="M157">
            <v>283</v>
          </cell>
          <cell r="N157">
            <v>52</v>
          </cell>
          <cell r="O157">
            <v>271</v>
          </cell>
          <cell r="P157">
            <v>204</v>
          </cell>
          <cell r="Q157">
            <v>310</v>
          </cell>
          <cell r="R157">
            <v>12</v>
          </cell>
          <cell r="S157">
            <v>163</v>
          </cell>
          <cell r="T157" t="str">
            <v>WERKRUIMTEN</v>
          </cell>
        </row>
        <row r="158">
          <cell r="A158" t="str">
            <v>POSTKAMER</v>
          </cell>
          <cell r="B158" t="str">
            <v>POSTKAMER</v>
          </cell>
          <cell r="C158">
            <v>250</v>
          </cell>
          <cell r="D158" t="str">
            <v>LINO</v>
          </cell>
          <cell r="E158">
            <v>1000</v>
          </cell>
          <cell r="F158">
            <v>255</v>
          </cell>
          <cell r="G158">
            <v>19.46</v>
          </cell>
          <cell r="H158">
            <v>156</v>
          </cell>
          <cell r="I158">
            <v>227</v>
          </cell>
          <cell r="J158">
            <v>127</v>
          </cell>
          <cell r="K158">
            <v>223</v>
          </cell>
          <cell r="L158">
            <v>104</v>
          </cell>
          <cell r="M158">
            <v>217</v>
          </cell>
          <cell r="N158">
            <v>52</v>
          </cell>
          <cell r="O158">
            <v>208</v>
          </cell>
          <cell r="P158">
            <v>204</v>
          </cell>
          <cell r="Q158">
            <v>238</v>
          </cell>
          <cell r="R158">
            <v>12</v>
          </cell>
          <cell r="S158">
            <v>125</v>
          </cell>
          <cell r="T158" t="str">
            <v>WERKRUIMTEN</v>
          </cell>
        </row>
        <row r="159">
          <cell r="A159" t="str">
            <v>PRAKTIJKRUIMTE</v>
          </cell>
          <cell r="B159" t="str">
            <v>PRAKTIJK</v>
          </cell>
          <cell r="C159">
            <v>375</v>
          </cell>
          <cell r="D159" t="str">
            <v>LINO</v>
          </cell>
          <cell r="E159">
            <v>1000</v>
          </cell>
          <cell r="F159">
            <v>255</v>
          </cell>
          <cell r="G159">
            <v>19.46</v>
          </cell>
          <cell r="H159">
            <v>156</v>
          </cell>
          <cell r="I159">
            <v>341</v>
          </cell>
          <cell r="J159">
            <v>127</v>
          </cell>
          <cell r="K159">
            <v>335</v>
          </cell>
          <cell r="L159">
            <v>104</v>
          </cell>
          <cell r="M159">
            <v>326</v>
          </cell>
          <cell r="N159">
            <v>52</v>
          </cell>
          <cell r="O159">
            <v>313</v>
          </cell>
          <cell r="P159">
            <v>204</v>
          </cell>
          <cell r="Q159">
            <v>357</v>
          </cell>
          <cell r="R159">
            <v>12</v>
          </cell>
          <cell r="S159">
            <v>188</v>
          </cell>
          <cell r="T159" t="str">
            <v>WERKRUIMTEN</v>
          </cell>
        </row>
        <row r="160">
          <cell r="A160" t="str">
            <v>PRINTERRUIMTE</v>
          </cell>
          <cell r="B160" t="str">
            <v>PRINTER</v>
          </cell>
          <cell r="C160">
            <v>350</v>
          </cell>
          <cell r="D160" t="str">
            <v>LINO</v>
          </cell>
          <cell r="E160">
            <v>1000</v>
          </cell>
          <cell r="F160">
            <v>255</v>
          </cell>
          <cell r="G160">
            <v>19.46</v>
          </cell>
          <cell r="H160">
            <v>156</v>
          </cell>
          <cell r="I160">
            <v>318</v>
          </cell>
          <cell r="J160">
            <v>127</v>
          </cell>
          <cell r="K160">
            <v>313</v>
          </cell>
          <cell r="L160">
            <v>104</v>
          </cell>
          <cell r="M160">
            <v>304</v>
          </cell>
          <cell r="N160">
            <v>52</v>
          </cell>
          <cell r="O160">
            <v>292</v>
          </cell>
          <cell r="P160">
            <v>204</v>
          </cell>
          <cell r="Q160">
            <v>333</v>
          </cell>
          <cell r="R160">
            <v>12</v>
          </cell>
          <cell r="S160">
            <v>175</v>
          </cell>
          <cell r="T160" t="str">
            <v>WERKRUIMTEN</v>
          </cell>
        </row>
        <row r="161">
          <cell r="A161" t="str">
            <v>PRODUKTIERUIMTE</v>
          </cell>
          <cell r="B161" t="str">
            <v>PRODUKTIE</v>
          </cell>
          <cell r="C161">
            <v>380</v>
          </cell>
          <cell r="D161" t="str">
            <v>STEEN</v>
          </cell>
          <cell r="E161">
            <v>1000</v>
          </cell>
          <cell r="F161">
            <v>255</v>
          </cell>
          <cell r="G161">
            <v>19.46</v>
          </cell>
          <cell r="H161">
            <v>156</v>
          </cell>
          <cell r="I161">
            <v>345</v>
          </cell>
          <cell r="J161">
            <v>127</v>
          </cell>
          <cell r="K161">
            <v>339</v>
          </cell>
          <cell r="L161">
            <v>104</v>
          </cell>
          <cell r="M161">
            <v>330</v>
          </cell>
          <cell r="N161">
            <v>52</v>
          </cell>
          <cell r="O161">
            <v>317</v>
          </cell>
          <cell r="P161">
            <v>204</v>
          </cell>
          <cell r="Q161">
            <v>362</v>
          </cell>
          <cell r="R161">
            <v>12</v>
          </cell>
          <cell r="S161">
            <v>190</v>
          </cell>
          <cell r="T161" t="str">
            <v>WERKRUIMTEN</v>
          </cell>
        </row>
        <row r="162">
          <cell r="A162" t="str">
            <v>PROJECTENKAMER</v>
          </cell>
          <cell r="B162" t="str">
            <v>PROJECT</v>
          </cell>
          <cell r="C162">
            <v>375</v>
          </cell>
          <cell r="D162" t="str">
            <v>LINO</v>
          </cell>
          <cell r="E162">
            <v>1000</v>
          </cell>
          <cell r="F162">
            <v>255</v>
          </cell>
          <cell r="G162">
            <v>19.46</v>
          </cell>
          <cell r="H162">
            <v>156</v>
          </cell>
          <cell r="I162">
            <v>341</v>
          </cell>
          <cell r="J162">
            <v>127</v>
          </cell>
          <cell r="K162">
            <v>335</v>
          </cell>
          <cell r="L162">
            <v>104</v>
          </cell>
          <cell r="M162">
            <v>326</v>
          </cell>
          <cell r="N162">
            <v>52</v>
          </cell>
          <cell r="O162">
            <v>313</v>
          </cell>
          <cell r="P162">
            <v>204</v>
          </cell>
          <cell r="Q162">
            <v>357</v>
          </cell>
          <cell r="R162">
            <v>12</v>
          </cell>
          <cell r="S162">
            <v>188</v>
          </cell>
          <cell r="T162" t="str">
            <v>WERKRUIMTEN</v>
          </cell>
        </row>
        <row r="163">
          <cell r="A163" t="str">
            <v>PR.RUIMTE</v>
          </cell>
          <cell r="B163" t="str">
            <v>PRRUIMTE</v>
          </cell>
          <cell r="C163">
            <v>350</v>
          </cell>
          <cell r="D163" t="str">
            <v>TAPIJT</v>
          </cell>
          <cell r="E163">
            <v>1000</v>
          </cell>
          <cell r="F163">
            <v>255</v>
          </cell>
          <cell r="G163">
            <v>19.46</v>
          </cell>
          <cell r="H163">
            <v>156</v>
          </cell>
          <cell r="I163">
            <v>318</v>
          </cell>
          <cell r="J163">
            <v>127</v>
          </cell>
          <cell r="K163">
            <v>313</v>
          </cell>
          <cell r="L163">
            <v>104</v>
          </cell>
          <cell r="M163">
            <v>304</v>
          </cell>
          <cell r="N163">
            <v>52</v>
          </cell>
          <cell r="O163">
            <v>292</v>
          </cell>
          <cell r="P163">
            <v>204</v>
          </cell>
          <cell r="Q163">
            <v>333</v>
          </cell>
          <cell r="R163">
            <v>12</v>
          </cell>
          <cell r="S163">
            <v>175</v>
          </cell>
          <cell r="T163" t="str">
            <v>WERKRUIMTEN</v>
          </cell>
        </row>
        <row r="164">
          <cell r="A164" t="str">
            <v>PUBLIEKSRUIMTE</v>
          </cell>
          <cell r="B164" t="str">
            <v>PUBLIEK</v>
          </cell>
          <cell r="C164">
            <v>350</v>
          </cell>
          <cell r="D164" t="str">
            <v>STEEN</v>
          </cell>
          <cell r="E164">
            <v>1000</v>
          </cell>
          <cell r="F164">
            <v>255</v>
          </cell>
          <cell r="G164">
            <v>19.46</v>
          </cell>
          <cell r="H164">
            <v>156</v>
          </cell>
          <cell r="I164">
            <v>318</v>
          </cell>
          <cell r="J164">
            <v>127</v>
          </cell>
          <cell r="K164">
            <v>313</v>
          </cell>
          <cell r="L164">
            <v>104</v>
          </cell>
          <cell r="M164">
            <v>304</v>
          </cell>
          <cell r="N164">
            <v>52</v>
          </cell>
          <cell r="O164">
            <v>292</v>
          </cell>
          <cell r="P164">
            <v>204</v>
          </cell>
          <cell r="Q164">
            <v>333</v>
          </cell>
          <cell r="R164">
            <v>12</v>
          </cell>
          <cell r="S164">
            <v>175</v>
          </cell>
          <cell r="T164" t="str">
            <v>VERKEERSRUIMTEN</v>
          </cell>
        </row>
        <row r="165">
          <cell r="A165" t="str">
            <v>RAADZAAL</v>
          </cell>
          <cell r="B165" t="str">
            <v>RAADZAAL</v>
          </cell>
          <cell r="C165">
            <v>385</v>
          </cell>
          <cell r="D165" t="str">
            <v>TAPIJT</v>
          </cell>
          <cell r="E165">
            <v>1000</v>
          </cell>
          <cell r="F165">
            <v>255</v>
          </cell>
          <cell r="G165">
            <v>19.46</v>
          </cell>
          <cell r="H165">
            <v>156</v>
          </cell>
          <cell r="I165">
            <v>350</v>
          </cell>
          <cell r="J165">
            <v>127</v>
          </cell>
          <cell r="K165">
            <v>344</v>
          </cell>
          <cell r="L165">
            <v>104</v>
          </cell>
          <cell r="M165">
            <v>335</v>
          </cell>
          <cell r="N165">
            <v>52</v>
          </cell>
          <cell r="O165">
            <v>321</v>
          </cell>
          <cell r="P165">
            <v>204</v>
          </cell>
          <cell r="Q165">
            <v>367</v>
          </cell>
          <cell r="R165">
            <v>12</v>
          </cell>
          <cell r="S165">
            <v>193</v>
          </cell>
          <cell r="T165" t="str">
            <v>WERKRUIMTEN</v>
          </cell>
        </row>
        <row r="166">
          <cell r="A166" t="str">
            <v>RECEPTIE</v>
          </cell>
          <cell r="B166" t="str">
            <v>RECEPTIE</v>
          </cell>
          <cell r="C166">
            <v>360</v>
          </cell>
          <cell r="D166" t="str">
            <v>TAPIJT</v>
          </cell>
          <cell r="E166">
            <v>1000</v>
          </cell>
          <cell r="F166">
            <v>255</v>
          </cell>
          <cell r="G166">
            <v>19.46</v>
          </cell>
          <cell r="H166">
            <v>156</v>
          </cell>
          <cell r="I166">
            <v>327</v>
          </cell>
          <cell r="J166">
            <v>127</v>
          </cell>
          <cell r="K166">
            <v>321</v>
          </cell>
          <cell r="L166">
            <v>104</v>
          </cell>
          <cell r="M166">
            <v>313</v>
          </cell>
          <cell r="N166">
            <v>52</v>
          </cell>
          <cell r="O166">
            <v>300</v>
          </cell>
          <cell r="P166">
            <v>204</v>
          </cell>
          <cell r="Q166">
            <v>343</v>
          </cell>
          <cell r="R166">
            <v>12</v>
          </cell>
          <cell r="S166">
            <v>180</v>
          </cell>
          <cell r="T166" t="str">
            <v>WERKRUIMTEN</v>
          </cell>
        </row>
        <row r="167">
          <cell r="A167" t="str">
            <v>RECREATIEZAAL</v>
          </cell>
          <cell r="B167" t="str">
            <v>RECREATIE</v>
          </cell>
          <cell r="C167">
            <v>340</v>
          </cell>
          <cell r="D167" t="str">
            <v>LINO</v>
          </cell>
          <cell r="E167">
            <v>1000</v>
          </cell>
          <cell r="F167">
            <v>255</v>
          </cell>
          <cell r="G167">
            <v>19.46</v>
          </cell>
          <cell r="H167">
            <v>156</v>
          </cell>
          <cell r="I167">
            <v>309</v>
          </cell>
          <cell r="J167">
            <v>127</v>
          </cell>
          <cell r="K167">
            <v>304</v>
          </cell>
          <cell r="L167">
            <v>104</v>
          </cell>
          <cell r="M167">
            <v>296</v>
          </cell>
          <cell r="N167">
            <v>52</v>
          </cell>
          <cell r="O167">
            <v>283</v>
          </cell>
          <cell r="P167">
            <v>204</v>
          </cell>
          <cell r="Q167">
            <v>324</v>
          </cell>
          <cell r="R167">
            <v>12</v>
          </cell>
          <cell r="S167">
            <v>170</v>
          </cell>
          <cell r="T167" t="str">
            <v>WERKRUIMTEN</v>
          </cell>
        </row>
        <row r="168">
          <cell r="A168" t="str">
            <v>REPRORUIMTE</v>
          </cell>
          <cell r="B168" t="str">
            <v>REPRO</v>
          </cell>
          <cell r="C168">
            <v>330</v>
          </cell>
          <cell r="D168" t="str">
            <v>LINO</v>
          </cell>
          <cell r="E168">
            <v>1000</v>
          </cell>
          <cell r="F168">
            <v>255</v>
          </cell>
          <cell r="G168">
            <v>19.46</v>
          </cell>
          <cell r="H168">
            <v>156</v>
          </cell>
          <cell r="I168">
            <v>300</v>
          </cell>
          <cell r="J168">
            <v>127</v>
          </cell>
          <cell r="K168">
            <v>295</v>
          </cell>
          <cell r="L168">
            <v>104</v>
          </cell>
          <cell r="M168">
            <v>287</v>
          </cell>
          <cell r="N168">
            <v>52</v>
          </cell>
          <cell r="O168">
            <v>275</v>
          </cell>
          <cell r="P168">
            <v>204</v>
          </cell>
          <cell r="Q168">
            <v>314</v>
          </cell>
          <cell r="R168">
            <v>12</v>
          </cell>
          <cell r="S168">
            <v>165</v>
          </cell>
          <cell r="T168" t="str">
            <v>WERKRUIMTEN</v>
          </cell>
        </row>
        <row r="169">
          <cell r="A169" t="str">
            <v>RESTAURANT</v>
          </cell>
          <cell r="B169" t="str">
            <v>RESTAURANT</v>
          </cell>
          <cell r="C169">
            <v>300</v>
          </cell>
          <cell r="D169" t="str">
            <v>TAPIJT</v>
          </cell>
          <cell r="E169">
            <v>1000</v>
          </cell>
          <cell r="F169">
            <v>255</v>
          </cell>
          <cell r="G169">
            <v>19.46</v>
          </cell>
          <cell r="H169">
            <v>156</v>
          </cell>
          <cell r="I169">
            <v>273</v>
          </cell>
          <cell r="J169">
            <v>127</v>
          </cell>
          <cell r="K169">
            <v>268</v>
          </cell>
          <cell r="L169">
            <v>104</v>
          </cell>
          <cell r="M169">
            <v>261</v>
          </cell>
          <cell r="N169">
            <v>52</v>
          </cell>
          <cell r="O169">
            <v>250</v>
          </cell>
          <cell r="P169">
            <v>204</v>
          </cell>
          <cell r="Q169">
            <v>286</v>
          </cell>
          <cell r="R169">
            <v>12</v>
          </cell>
          <cell r="S169">
            <v>150</v>
          </cell>
          <cell r="T169" t="str">
            <v>WERKRUIMTEN</v>
          </cell>
        </row>
        <row r="170">
          <cell r="A170" t="str">
            <v>ROLTRAP</v>
          </cell>
          <cell r="B170" t="str">
            <v>ROLTRAP</v>
          </cell>
          <cell r="C170">
            <v>250</v>
          </cell>
          <cell r="D170" t="str">
            <v>METAAL</v>
          </cell>
          <cell r="E170">
            <v>1000</v>
          </cell>
          <cell r="F170">
            <v>255</v>
          </cell>
          <cell r="G170">
            <v>19.46</v>
          </cell>
          <cell r="H170">
            <v>156</v>
          </cell>
          <cell r="I170">
            <v>227</v>
          </cell>
          <cell r="J170">
            <v>127</v>
          </cell>
          <cell r="K170">
            <v>223</v>
          </cell>
          <cell r="L170">
            <v>104</v>
          </cell>
          <cell r="M170">
            <v>217</v>
          </cell>
          <cell r="N170">
            <v>52</v>
          </cell>
          <cell r="O170">
            <v>208</v>
          </cell>
          <cell r="P170">
            <v>204</v>
          </cell>
          <cell r="Q170">
            <v>238</v>
          </cell>
          <cell r="R170">
            <v>12</v>
          </cell>
          <cell r="S170">
            <v>125</v>
          </cell>
          <cell r="T170" t="str">
            <v>VERKEERSRUIMTEN</v>
          </cell>
        </row>
        <row r="171">
          <cell r="A171" t="str">
            <v>RÖNTGEN/EEG.ONDERZOEK</v>
          </cell>
          <cell r="B171" t="str">
            <v>RONTG/EEG</v>
          </cell>
          <cell r="C171">
            <v>170</v>
          </cell>
          <cell r="D171" t="str">
            <v>LINO</v>
          </cell>
          <cell r="E171">
            <v>1000</v>
          </cell>
          <cell r="F171">
            <v>255</v>
          </cell>
          <cell r="G171">
            <v>19.46</v>
          </cell>
          <cell r="H171">
            <v>156</v>
          </cell>
          <cell r="I171">
            <v>155</v>
          </cell>
          <cell r="J171">
            <v>127</v>
          </cell>
          <cell r="K171">
            <v>152</v>
          </cell>
          <cell r="L171">
            <v>104</v>
          </cell>
          <cell r="M171">
            <v>148</v>
          </cell>
          <cell r="N171">
            <v>52</v>
          </cell>
          <cell r="O171">
            <v>142</v>
          </cell>
          <cell r="P171">
            <v>204</v>
          </cell>
          <cell r="Q171">
            <v>162</v>
          </cell>
          <cell r="R171">
            <v>12</v>
          </cell>
          <cell r="S171">
            <v>85</v>
          </cell>
          <cell r="T171" t="str">
            <v>MEDISCHERUIMTEN</v>
          </cell>
        </row>
        <row r="172">
          <cell r="A172" t="str">
            <v>ROOKKAMER</v>
          </cell>
          <cell r="B172" t="str">
            <v>ROOKKAMER</v>
          </cell>
          <cell r="C172">
            <v>350</v>
          </cell>
          <cell r="D172" t="str">
            <v>TAPIJT</v>
          </cell>
          <cell r="E172">
            <v>1000</v>
          </cell>
          <cell r="F172">
            <v>255</v>
          </cell>
          <cell r="G172">
            <v>19.46</v>
          </cell>
          <cell r="H172">
            <v>156</v>
          </cell>
          <cell r="I172">
            <v>318</v>
          </cell>
          <cell r="J172">
            <v>127</v>
          </cell>
          <cell r="K172">
            <v>313</v>
          </cell>
          <cell r="L172">
            <v>104</v>
          </cell>
          <cell r="M172">
            <v>304</v>
          </cell>
          <cell r="N172">
            <v>52</v>
          </cell>
          <cell r="O172">
            <v>292</v>
          </cell>
          <cell r="P172">
            <v>204</v>
          </cell>
          <cell r="Q172">
            <v>333</v>
          </cell>
          <cell r="R172">
            <v>12</v>
          </cell>
          <cell r="S172">
            <v>175</v>
          </cell>
          <cell r="T172" t="str">
            <v>WERKRUIMTEN</v>
          </cell>
        </row>
        <row r="173">
          <cell r="A173" t="str">
            <v>RUSTKAMER</v>
          </cell>
          <cell r="B173" t="str">
            <v>RUSTKAMER</v>
          </cell>
          <cell r="C173">
            <v>300</v>
          </cell>
          <cell r="D173" t="str">
            <v>TAPIJT</v>
          </cell>
          <cell r="E173">
            <v>1000</v>
          </cell>
          <cell r="F173">
            <v>255</v>
          </cell>
          <cell r="G173">
            <v>19.46</v>
          </cell>
          <cell r="H173">
            <v>156</v>
          </cell>
          <cell r="I173">
            <v>273</v>
          </cell>
          <cell r="J173">
            <v>127</v>
          </cell>
          <cell r="K173">
            <v>268</v>
          </cell>
          <cell r="L173">
            <v>104</v>
          </cell>
          <cell r="M173">
            <v>261</v>
          </cell>
          <cell r="N173">
            <v>52</v>
          </cell>
          <cell r="O173">
            <v>250</v>
          </cell>
          <cell r="P173">
            <v>204</v>
          </cell>
          <cell r="Q173">
            <v>286</v>
          </cell>
          <cell r="R173">
            <v>12</v>
          </cell>
          <cell r="S173">
            <v>150</v>
          </cell>
          <cell r="T173" t="str">
            <v>MEDISCHERUIMTEN</v>
          </cell>
        </row>
        <row r="174">
          <cell r="A174" t="str">
            <v>SANITAIRERUIMTE</v>
          </cell>
          <cell r="B174" t="str">
            <v>SANITAIRE</v>
          </cell>
          <cell r="C174">
            <v>70</v>
          </cell>
          <cell r="D174" t="str">
            <v>STEEN</v>
          </cell>
          <cell r="E174">
            <v>1000</v>
          </cell>
          <cell r="F174">
            <v>255</v>
          </cell>
          <cell r="G174">
            <v>19.46</v>
          </cell>
          <cell r="H174">
            <v>156</v>
          </cell>
          <cell r="I174">
            <v>64</v>
          </cell>
          <cell r="J174">
            <v>127</v>
          </cell>
          <cell r="K174">
            <v>63</v>
          </cell>
          <cell r="L174">
            <v>104</v>
          </cell>
          <cell r="M174">
            <v>61</v>
          </cell>
          <cell r="N174">
            <v>52</v>
          </cell>
          <cell r="O174">
            <v>58</v>
          </cell>
          <cell r="P174">
            <v>204</v>
          </cell>
          <cell r="Q174">
            <v>67</v>
          </cell>
          <cell r="R174">
            <v>12</v>
          </cell>
          <cell r="S174">
            <v>35</v>
          </cell>
          <cell r="T174" t="str">
            <v>SANITAIRERUIMTEN</v>
          </cell>
        </row>
        <row r="175">
          <cell r="A175" t="str">
            <v>SAUNA</v>
          </cell>
          <cell r="B175" t="str">
            <v>SAUNA</v>
          </cell>
          <cell r="C175">
            <v>150</v>
          </cell>
          <cell r="D175" t="str">
            <v>STEEN</v>
          </cell>
          <cell r="E175">
            <v>1000</v>
          </cell>
          <cell r="F175">
            <v>255</v>
          </cell>
          <cell r="G175">
            <v>19.46</v>
          </cell>
          <cell r="H175">
            <v>156</v>
          </cell>
          <cell r="I175">
            <v>136</v>
          </cell>
          <cell r="J175">
            <v>127</v>
          </cell>
          <cell r="K175">
            <v>134</v>
          </cell>
          <cell r="L175">
            <v>104</v>
          </cell>
          <cell r="M175">
            <v>130</v>
          </cell>
          <cell r="N175">
            <v>52</v>
          </cell>
          <cell r="O175">
            <v>125</v>
          </cell>
          <cell r="P175">
            <v>204</v>
          </cell>
          <cell r="Q175">
            <v>143</v>
          </cell>
          <cell r="R175">
            <v>12</v>
          </cell>
          <cell r="S175">
            <v>75</v>
          </cell>
          <cell r="T175" t="str">
            <v>SANITAIRERUIMTEN</v>
          </cell>
        </row>
        <row r="176">
          <cell r="A176" t="str">
            <v>SCHAFTLOKAAL</v>
          </cell>
          <cell r="B176" t="str">
            <v>SCHAFT</v>
          </cell>
          <cell r="C176">
            <v>300</v>
          </cell>
          <cell r="D176" t="str">
            <v>STEEN</v>
          </cell>
          <cell r="E176">
            <v>1000</v>
          </cell>
          <cell r="F176">
            <v>255</v>
          </cell>
          <cell r="G176">
            <v>19.46</v>
          </cell>
          <cell r="H176">
            <v>156</v>
          </cell>
          <cell r="I176">
            <v>273</v>
          </cell>
          <cell r="J176">
            <v>127</v>
          </cell>
          <cell r="K176">
            <v>268</v>
          </cell>
          <cell r="L176">
            <v>104</v>
          </cell>
          <cell r="M176">
            <v>261</v>
          </cell>
          <cell r="N176">
            <v>52</v>
          </cell>
          <cell r="O176">
            <v>250</v>
          </cell>
          <cell r="P176">
            <v>204</v>
          </cell>
          <cell r="Q176">
            <v>286</v>
          </cell>
          <cell r="R176">
            <v>12</v>
          </cell>
          <cell r="S176">
            <v>150</v>
          </cell>
          <cell r="T176" t="str">
            <v>WERKRUIMTEN</v>
          </cell>
        </row>
        <row r="177">
          <cell r="A177" t="str">
            <v>SCHIETBAAN</v>
          </cell>
          <cell r="B177" t="str">
            <v>SCHIETBAAN</v>
          </cell>
          <cell r="C177">
            <v>350</v>
          </cell>
          <cell r="D177" t="str">
            <v>STEEN</v>
          </cell>
          <cell r="E177">
            <v>1000</v>
          </cell>
          <cell r="F177">
            <v>255</v>
          </cell>
          <cell r="G177">
            <v>19.46</v>
          </cell>
          <cell r="H177">
            <v>156</v>
          </cell>
          <cell r="I177">
            <v>318</v>
          </cell>
          <cell r="J177">
            <v>127</v>
          </cell>
          <cell r="K177">
            <v>313</v>
          </cell>
          <cell r="L177">
            <v>104</v>
          </cell>
          <cell r="M177">
            <v>304</v>
          </cell>
          <cell r="N177">
            <v>52</v>
          </cell>
          <cell r="O177">
            <v>292</v>
          </cell>
          <cell r="P177">
            <v>204</v>
          </cell>
          <cell r="Q177">
            <v>333</v>
          </cell>
          <cell r="R177">
            <v>12</v>
          </cell>
          <cell r="S177">
            <v>175</v>
          </cell>
          <cell r="T177" t="str">
            <v>WERKRUIMTEN</v>
          </cell>
        </row>
        <row r="178">
          <cell r="A178" t="str">
            <v>SEPAREERKAMER</v>
          </cell>
          <cell r="B178" t="str">
            <v>SEPAREER</v>
          </cell>
          <cell r="C178">
            <v>350</v>
          </cell>
          <cell r="D178" t="str">
            <v>LINO</v>
          </cell>
          <cell r="E178">
            <v>1000</v>
          </cell>
          <cell r="F178">
            <v>255</v>
          </cell>
          <cell r="G178">
            <v>19.46</v>
          </cell>
          <cell r="H178">
            <v>156</v>
          </cell>
          <cell r="I178">
            <v>318</v>
          </cell>
          <cell r="J178">
            <v>127</v>
          </cell>
          <cell r="K178">
            <v>313</v>
          </cell>
          <cell r="L178">
            <v>104</v>
          </cell>
          <cell r="M178">
            <v>304</v>
          </cell>
          <cell r="N178">
            <v>52</v>
          </cell>
          <cell r="O178">
            <v>292</v>
          </cell>
          <cell r="P178">
            <v>204</v>
          </cell>
          <cell r="Q178">
            <v>333</v>
          </cell>
          <cell r="R178">
            <v>12</v>
          </cell>
          <cell r="S178">
            <v>175</v>
          </cell>
          <cell r="T178" t="str">
            <v>WERKRUIMTEN</v>
          </cell>
        </row>
        <row r="179">
          <cell r="A179" t="str">
            <v>SERRE</v>
          </cell>
          <cell r="B179" t="str">
            <v>SERRE</v>
          </cell>
          <cell r="C179">
            <v>350</v>
          </cell>
          <cell r="D179" t="str">
            <v>STEEN</v>
          </cell>
          <cell r="E179">
            <v>1000</v>
          </cell>
          <cell r="F179">
            <v>255</v>
          </cell>
          <cell r="G179">
            <v>19.46</v>
          </cell>
          <cell r="H179">
            <v>156</v>
          </cell>
          <cell r="I179">
            <v>318</v>
          </cell>
          <cell r="J179">
            <v>127</v>
          </cell>
          <cell r="K179">
            <v>313</v>
          </cell>
          <cell r="L179">
            <v>104</v>
          </cell>
          <cell r="M179">
            <v>304</v>
          </cell>
          <cell r="N179">
            <v>52</v>
          </cell>
          <cell r="O179">
            <v>292</v>
          </cell>
          <cell r="P179">
            <v>204</v>
          </cell>
          <cell r="Q179">
            <v>333</v>
          </cell>
          <cell r="R179">
            <v>12</v>
          </cell>
          <cell r="S179">
            <v>175</v>
          </cell>
          <cell r="T179" t="str">
            <v>VERKEERSRUIMTEN</v>
          </cell>
        </row>
        <row r="180">
          <cell r="A180" t="str">
            <v>SHOWROOM</v>
          </cell>
          <cell r="B180" t="str">
            <v>SHOWROOM</v>
          </cell>
          <cell r="C180">
            <v>410</v>
          </cell>
          <cell r="D180" t="str">
            <v>LINO</v>
          </cell>
          <cell r="E180">
            <v>1000</v>
          </cell>
          <cell r="F180">
            <v>255</v>
          </cell>
          <cell r="G180">
            <v>19.46</v>
          </cell>
          <cell r="H180">
            <v>156</v>
          </cell>
          <cell r="I180">
            <v>373</v>
          </cell>
          <cell r="J180">
            <v>127</v>
          </cell>
          <cell r="K180">
            <v>366</v>
          </cell>
          <cell r="L180">
            <v>104</v>
          </cell>
          <cell r="M180">
            <v>357</v>
          </cell>
          <cell r="N180">
            <v>52</v>
          </cell>
          <cell r="O180">
            <v>342</v>
          </cell>
          <cell r="P180">
            <v>204</v>
          </cell>
          <cell r="Q180">
            <v>390</v>
          </cell>
          <cell r="R180">
            <v>12</v>
          </cell>
          <cell r="S180">
            <v>205</v>
          </cell>
          <cell r="T180" t="str">
            <v>WERKRUIMTEN</v>
          </cell>
        </row>
        <row r="181">
          <cell r="A181" t="str">
            <v>SIMULATIERUIMTE</v>
          </cell>
          <cell r="B181" t="str">
            <v>SIMULATIE</v>
          </cell>
          <cell r="C181">
            <v>450</v>
          </cell>
          <cell r="D181" t="str">
            <v>LINO</v>
          </cell>
          <cell r="E181">
            <v>1000</v>
          </cell>
          <cell r="F181">
            <v>255</v>
          </cell>
          <cell r="G181">
            <v>19.46</v>
          </cell>
          <cell r="H181">
            <v>156</v>
          </cell>
          <cell r="I181">
            <v>409</v>
          </cell>
          <cell r="J181">
            <v>127</v>
          </cell>
          <cell r="K181">
            <v>402</v>
          </cell>
          <cell r="L181">
            <v>104</v>
          </cell>
          <cell r="M181">
            <v>391</v>
          </cell>
          <cell r="N181">
            <v>52</v>
          </cell>
          <cell r="O181">
            <v>375</v>
          </cell>
          <cell r="P181">
            <v>204</v>
          </cell>
          <cell r="Q181">
            <v>429</v>
          </cell>
          <cell r="R181">
            <v>12</v>
          </cell>
          <cell r="S181">
            <v>225</v>
          </cell>
          <cell r="T181" t="str">
            <v>OVERIGERUIMTEN</v>
          </cell>
        </row>
        <row r="182">
          <cell r="A182" t="str">
            <v>SLAAPKAMER</v>
          </cell>
          <cell r="B182" t="str">
            <v>SLAAPKAMER</v>
          </cell>
          <cell r="C182">
            <v>350</v>
          </cell>
          <cell r="D182" t="str">
            <v>TAPIJT</v>
          </cell>
          <cell r="E182">
            <v>1000</v>
          </cell>
          <cell r="F182">
            <v>255</v>
          </cell>
          <cell r="G182">
            <v>19.46</v>
          </cell>
          <cell r="H182">
            <v>156</v>
          </cell>
          <cell r="I182">
            <v>318</v>
          </cell>
          <cell r="J182">
            <v>127</v>
          </cell>
          <cell r="K182">
            <v>313</v>
          </cell>
          <cell r="L182">
            <v>104</v>
          </cell>
          <cell r="M182">
            <v>304</v>
          </cell>
          <cell r="N182">
            <v>52</v>
          </cell>
          <cell r="O182">
            <v>292</v>
          </cell>
          <cell r="P182">
            <v>204</v>
          </cell>
          <cell r="Q182">
            <v>333</v>
          </cell>
          <cell r="R182">
            <v>12</v>
          </cell>
          <cell r="S182">
            <v>175</v>
          </cell>
          <cell r="T182" t="str">
            <v>MEDISCHERUIMTEN</v>
          </cell>
        </row>
        <row r="183">
          <cell r="A183" t="str">
            <v>SLAAPZAAL</v>
          </cell>
          <cell r="B183" t="str">
            <v>SLAAPZAAL</v>
          </cell>
          <cell r="C183">
            <v>400</v>
          </cell>
          <cell r="D183" t="str">
            <v>LINO</v>
          </cell>
          <cell r="E183">
            <v>1000</v>
          </cell>
          <cell r="F183">
            <v>255</v>
          </cell>
          <cell r="G183">
            <v>19.46</v>
          </cell>
          <cell r="H183">
            <v>156</v>
          </cell>
          <cell r="I183">
            <v>364</v>
          </cell>
          <cell r="J183">
            <v>127</v>
          </cell>
          <cell r="K183">
            <v>357</v>
          </cell>
          <cell r="L183">
            <v>104</v>
          </cell>
          <cell r="M183">
            <v>348</v>
          </cell>
          <cell r="N183">
            <v>52</v>
          </cell>
          <cell r="O183">
            <v>333</v>
          </cell>
          <cell r="P183">
            <v>204</v>
          </cell>
          <cell r="Q183">
            <v>381</v>
          </cell>
          <cell r="R183">
            <v>12</v>
          </cell>
          <cell r="S183">
            <v>200</v>
          </cell>
          <cell r="T183" t="str">
            <v>WERKRUIMTEN</v>
          </cell>
        </row>
        <row r="184">
          <cell r="A184" t="str">
            <v>SLUIS</v>
          </cell>
          <cell r="B184" t="str">
            <v>SLUIS</v>
          </cell>
          <cell r="C184">
            <v>450</v>
          </cell>
          <cell r="D184" t="str">
            <v>LINO</v>
          </cell>
          <cell r="E184">
            <v>1000</v>
          </cell>
          <cell r="F184">
            <v>255</v>
          </cell>
          <cell r="G184">
            <v>19.46</v>
          </cell>
          <cell r="H184">
            <v>156</v>
          </cell>
          <cell r="I184">
            <v>409</v>
          </cell>
          <cell r="J184">
            <v>127</v>
          </cell>
          <cell r="K184">
            <v>402</v>
          </cell>
          <cell r="L184">
            <v>104</v>
          </cell>
          <cell r="M184">
            <v>391</v>
          </cell>
          <cell r="N184">
            <v>52</v>
          </cell>
          <cell r="O184">
            <v>375</v>
          </cell>
          <cell r="P184">
            <v>204</v>
          </cell>
          <cell r="Q184">
            <v>429</v>
          </cell>
          <cell r="R184">
            <v>12</v>
          </cell>
          <cell r="S184">
            <v>225</v>
          </cell>
          <cell r="T184" t="str">
            <v>VERKEERSRUIMTEN</v>
          </cell>
        </row>
        <row r="185">
          <cell r="A185" t="str">
            <v>SPEELLOKAAL</v>
          </cell>
          <cell r="B185" t="str">
            <v>SPEELLOK</v>
          </cell>
          <cell r="C185">
            <v>400</v>
          </cell>
          <cell r="D185" t="str">
            <v>LINO</v>
          </cell>
          <cell r="E185">
            <v>1000</v>
          </cell>
          <cell r="F185">
            <v>255</v>
          </cell>
          <cell r="G185">
            <v>19.46</v>
          </cell>
          <cell r="H185">
            <v>156</v>
          </cell>
          <cell r="I185">
            <v>364</v>
          </cell>
          <cell r="J185">
            <v>127</v>
          </cell>
          <cell r="K185">
            <v>357</v>
          </cell>
          <cell r="L185">
            <v>104</v>
          </cell>
          <cell r="M185">
            <v>348</v>
          </cell>
          <cell r="N185">
            <v>52</v>
          </cell>
          <cell r="O185">
            <v>333</v>
          </cell>
          <cell r="P185">
            <v>204</v>
          </cell>
          <cell r="Q185">
            <v>381</v>
          </cell>
          <cell r="R185">
            <v>12</v>
          </cell>
          <cell r="S185">
            <v>200</v>
          </cell>
          <cell r="T185" t="str">
            <v>WERKRUIMTEN</v>
          </cell>
        </row>
        <row r="186">
          <cell r="A186" t="str">
            <v>SPORTLOKAAL</v>
          </cell>
          <cell r="B186" t="str">
            <v>SPORTLOK</v>
          </cell>
          <cell r="C186">
            <v>480</v>
          </cell>
          <cell r="D186" t="str">
            <v>LINO</v>
          </cell>
          <cell r="E186">
            <v>1000</v>
          </cell>
          <cell r="F186">
            <v>255</v>
          </cell>
          <cell r="G186">
            <v>19.46</v>
          </cell>
          <cell r="H186">
            <v>156</v>
          </cell>
          <cell r="I186">
            <v>436</v>
          </cell>
          <cell r="J186">
            <v>127</v>
          </cell>
          <cell r="K186">
            <v>429</v>
          </cell>
          <cell r="L186">
            <v>104</v>
          </cell>
          <cell r="M186">
            <v>417</v>
          </cell>
          <cell r="N186">
            <v>52</v>
          </cell>
          <cell r="O186">
            <v>400</v>
          </cell>
          <cell r="P186">
            <v>204</v>
          </cell>
          <cell r="Q186">
            <v>457</v>
          </cell>
          <cell r="R186">
            <v>12</v>
          </cell>
          <cell r="S186">
            <v>240</v>
          </cell>
          <cell r="T186" t="str">
            <v>OVERIGERUIMTEN</v>
          </cell>
        </row>
        <row r="187">
          <cell r="A187" t="str">
            <v>SPREEKKAMER</v>
          </cell>
          <cell r="B187" t="str">
            <v>SPREEK</v>
          </cell>
          <cell r="C187">
            <v>350</v>
          </cell>
          <cell r="D187" t="str">
            <v>TAPIJT</v>
          </cell>
          <cell r="E187">
            <v>1000</v>
          </cell>
          <cell r="F187">
            <v>255</v>
          </cell>
          <cell r="G187">
            <v>19.46</v>
          </cell>
          <cell r="H187">
            <v>156</v>
          </cell>
          <cell r="I187">
            <v>318</v>
          </cell>
          <cell r="J187">
            <v>127</v>
          </cell>
          <cell r="K187">
            <v>313</v>
          </cell>
          <cell r="L187">
            <v>104</v>
          </cell>
          <cell r="M187">
            <v>304</v>
          </cell>
          <cell r="N187">
            <v>52</v>
          </cell>
          <cell r="O187">
            <v>292</v>
          </cell>
          <cell r="P187">
            <v>204</v>
          </cell>
          <cell r="Q187">
            <v>333</v>
          </cell>
          <cell r="R187">
            <v>12</v>
          </cell>
          <cell r="S187">
            <v>175</v>
          </cell>
          <cell r="T187" t="str">
            <v>WERKRUIMTEN</v>
          </cell>
        </row>
        <row r="188">
          <cell r="A188" t="str">
            <v>STALLING</v>
          </cell>
          <cell r="B188" t="str">
            <v>STALLING</v>
          </cell>
          <cell r="C188">
            <v>400</v>
          </cell>
          <cell r="D188" t="str">
            <v>STEEN</v>
          </cell>
          <cell r="E188">
            <v>1000</v>
          </cell>
          <cell r="F188">
            <v>255</v>
          </cell>
          <cell r="G188">
            <v>19.46</v>
          </cell>
          <cell r="H188">
            <v>156</v>
          </cell>
          <cell r="I188">
            <v>364</v>
          </cell>
          <cell r="J188">
            <v>127</v>
          </cell>
          <cell r="K188">
            <v>357</v>
          </cell>
          <cell r="L188">
            <v>104</v>
          </cell>
          <cell r="M188">
            <v>348</v>
          </cell>
          <cell r="N188">
            <v>52</v>
          </cell>
          <cell r="O188">
            <v>333</v>
          </cell>
          <cell r="P188">
            <v>204</v>
          </cell>
          <cell r="Q188">
            <v>381</v>
          </cell>
          <cell r="R188">
            <v>12</v>
          </cell>
          <cell r="S188">
            <v>200</v>
          </cell>
          <cell r="T188" t="str">
            <v>OVERIGERUIMTEN</v>
          </cell>
        </row>
        <row r="189">
          <cell r="A189" t="str">
            <v>STERILISATIERUIMTE</v>
          </cell>
          <cell r="B189" t="str">
            <v>STERILISAT</v>
          </cell>
          <cell r="C189">
            <v>160</v>
          </cell>
          <cell r="D189" t="str">
            <v>LINO</v>
          </cell>
          <cell r="E189">
            <v>1000</v>
          </cell>
          <cell r="F189">
            <v>255</v>
          </cell>
          <cell r="G189">
            <v>19.46</v>
          </cell>
          <cell r="H189">
            <v>156</v>
          </cell>
          <cell r="I189">
            <v>145</v>
          </cell>
          <cell r="J189">
            <v>127</v>
          </cell>
          <cell r="K189">
            <v>143</v>
          </cell>
          <cell r="L189">
            <v>104</v>
          </cell>
          <cell r="M189">
            <v>139</v>
          </cell>
          <cell r="N189">
            <v>52</v>
          </cell>
          <cell r="O189">
            <v>133</v>
          </cell>
          <cell r="P189">
            <v>204</v>
          </cell>
          <cell r="Q189">
            <v>152</v>
          </cell>
          <cell r="R189">
            <v>12</v>
          </cell>
          <cell r="S189">
            <v>80</v>
          </cell>
          <cell r="T189" t="str">
            <v>MEDISCHERUIMTEN</v>
          </cell>
        </row>
        <row r="190">
          <cell r="A190" t="str">
            <v>STUDIERUIMTE</v>
          </cell>
          <cell r="B190" t="str">
            <v>STUDIE</v>
          </cell>
          <cell r="C190">
            <v>395</v>
          </cell>
          <cell r="D190" t="str">
            <v>TAPIJT</v>
          </cell>
          <cell r="E190">
            <v>1000</v>
          </cell>
          <cell r="F190">
            <v>255</v>
          </cell>
          <cell r="G190">
            <v>19.46</v>
          </cell>
          <cell r="H190">
            <v>156</v>
          </cell>
          <cell r="I190">
            <v>359</v>
          </cell>
          <cell r="J190">
            <v>127</v>
          </cell>
          <cell r="K190">
            <v>353</v>
          </cell>
          <cell r="L190">
            <v>104</v>
          </cell>
          <cell r="M190">
            <v>343</v>
          </cell>
          <cell r="N190">
            <v>52</v>
          </cell>
          <cell r="O190">
            <v>329</v>
          </cell>
          <cell r="P190">
            <v>204</v>
          </cell>
          <cell r="Q190">
            <v>376</v>
          </cell>
          <cell r="R190">
            <v>12</v>
          </cell>
          <cell r="S190">
            <v>198</v>
          </cell>
          <cell r="T190" t="str">
            <v>WERKRUIMTEN</v>
          </cell>
        </row>
        <row r="191">
          <cell r="A191" t="str">
            <v>STUDIEZAAL</v>
          </cell>
          <cell r="B191" t="str">
            <v>STUDIEZAAL</v>
          </cell>
          <cell r="C191">
            <v>400</v>
          </cell>
          <cell r="D191" t="str">
            <v>LINO</v>
          </cell>
          <cell r="E191">
            <v>1000</v>
          </cell>
          <cell r="F191">
            <v>255</v>
          </cell>
          <cell r="G191">
            <v>19.46</v>
          </cell>
          <cell r="H191">
            <v>156</v>
          </cell>
          <cell r="I191">
            <v>364</v>
          </cell>
          <cell r="J191">
            <v>127</v>
          </cell>
          <cell r="K191">
            <v>357</v>
          </cell>
          <cell r="L191">
            <v>104</v>
          </cell>
          <cell r="M191">
            <v>348</v>
          </cell>
          <cell r="N191">
            <v>52</v>
          </cell>
          <cell r="O191">
            <v>333</v>
          </cell>
          <cell r="P191">
            <v>204</v>
          </cell>
          <cell r="Q191">
            <v>381</v>
          </cell>
          <cell r="R191">
            <v>12</v>
          </cell>
          <cell r="S191">
            <v>200</v>
          </cell>
          <cell r="T191" t="str">
            <v>WERKRUIMTEN</v>
          </cell>
        </row>
        <row r="192">
          <cell r="A192" t="str">
            <v>STUDIO</v>
          </cell>
          <cell r="B192" t="str">
            <v>STUDIO</v>
          </cell>
          <cell r="C192">
            <v>340</v>
          </cell>
          <cell r="D192" t="str">
            <v>LINO</v>
          </cell>
          <cell r="E192">
            <v>1000</v>
          </cell>
          <cell r="F192">
            <v>255</v>
          </cell>
          <cell r="G192">
            <v>19.46</v>
          </cell>
          <cell r="H192">
            <v>156</v>
          </cell>
          <cell r="I192">
            <v>309</v>
          </cell>
          <cell r="J192">
            <v>127</v>
          </cell>
          <cell r="K192">
            <v>304</v>
          </cell>
          <cell r="L192">
            <v>104</v>
          </cell>
          <cell r="M192">
            <v>296</v>
          </cell>
          <cell r="N192">
            <v>52</v>
          </cell>
          <cell r="O192">
            <v>283</v>
          </cell>
          <cell r="P192">
            <v>204</v>
          </cell>
          <cell r="Q192">
            <v>324</v>
          </cell>
          <cell r="R192">
            <v>12</v>
          </cell>
          <cell r="S192">
            <v>170</v>
          </cell>
          <cell r="T192" t="str">
            <v>WERKRUIMTEN</v>
          </cell>
        </row>
        <row r="193">
          <cell r="A193" t="str">
            <v>TALENPRACTICUM</v>
          </cell>
          <cell r="B193" t="str">
            <v>TALENPRACT</v>
          </cell>
          <cell r="C193">
            <v>375</v>
          </cell>
          <cell r="D193" t="str">
            <v>LINO</v>
          </cell>
          <cell r="E193">
            <v>1000</v>
          </cell>
          <cell r="F193">
            <v>255</v>
          </cell>
          <cell r="G193">
            <v>19.46</v>
          </cell>
          <cell r="H193">
            <v>156</v>
          </cell>
          <cell r="I193">
            <v>341</v>
          </cell>
          <cell r="J193">
            <v>127</v>
          </cell>
          <cell r="K193">
            <v>335</v>
          </cell>
          <cell r="L193">
            <v>104</v>
          </cell>
          <cell r="M193">
            <v>326</v>
          </cell>
          <cell r="N193">
            <v>52</v>
          </cell>
          <cell r="O193">
            <v>313</v>
          </cell>
          <cell r="P193">
            <v>204</v>
          </cell>
          <cell r="Q193">
            <v>357</v>
          </cell>
          <cell r="R193">
            <v>12</v>
          </cell>
          <cell r="S193">
            <v>188</v>
          </cell>
          <cell r="T193" t="str">
            <v>WERKRUIMTEN</v>
          </cell>
        </row>
        <row r="194">
          <cell r="A194" t="str">
            <v>TANDARTSKAMER</v>
          </cell>
          <cell r="B194" t="str">
            <v>TANDARTS</v>
          </cell>
          <cell r="C194">
            <v>350</v>
          </cell>
          <cell r="D194" t="str">
            <v>LINO</v>
          </cell>
          <cell r="E194">
            <v>1000</v>
          </cell>
          <cell r="F194">
            <v>255</v>
          </cell>
          <cell r="G194">
            <v>19.46</v>
          </cell>
          <cell r="H194">
            <v>156</v>
          </cell>
          <cell r="I194">
            <v>318</v>
          </cell>
          <cell r="J194">
            <v>127</v>
          </cell>
          <cell r="K194">
            <v>313</v>
          </cell>
          <cell r="L194">
            <v>104</v>
          </cell>
          <cell r="M194">
            <v>304</v>
          </cell>
          <cell r="N194">
            <v>52</v>
          </cell>
          <cell r="O194">
            <v>292</v>
          </cell>
          <cell r="P194">
            <v>204</v>
          </cell>
          <cell r="Q194">
            <v>333</v>
          </cell>
          <cell r="R194">
            <v>12</v>
          </cell>
          <cell r="S194">
            <v>175</v>
          </cell>
          <cell r="T194" t="str">
            <v>MEDISCHERUIMTEN</v>
          </cell>
        </row>
        <row r="195">
          <cell r="A195" t="str">
            <v>TECHNISCHERUIMTE</v>
          </cell>
          <cell r="B195" t="str">
            <v>TECHNISCHE</v>
          </cell>
          <cell r="C195">
            <v>600</v>
          </cell>
          <cell r="D195" t="str">
            <v>STEEN</v>
          </cell>
          <cell r="E195">
            <v>1000</v>
          </cell>
          <cell r="F195">
            <v>255</v>
          </cell>
          <cell r="G195">
            <v>19.46</v>
          </cell>
          <cell r="H195">
            <v>156</v>
          </cell>
          <cell r="I195">
            <v>545</v>
          </cell>
          <cell r="J195">
            <v>127</v>
          </cell>
          <cell r="K195">
            <v>536</v>
          </cell>
          <cell r="L195">
            <v>104</v>
          </cell>
          <cell r="M195">
            <v>522</v>
          </cell>
          <cell r="N195">
            <v>52</v>
          </cell>
          <cell r="O195">
            <v>500</v>
          </cell>
          <cell r="P195">
            <v>204</v>
          </cell>
          <cell r="Q195">
            <v>571</v>
          </cell>
          <cell r="R195">
            <v>12</v>
          </cell>
          <cell r="S195">
            <v>300</v>
          </cell>
          <cell r="T195" t="str">
            <v>OVERIGERUIMTEN</v>
          </cell>
        </row>
        <row r="196">
          <cell r="A196" t="str">
            <v>TEKENKAMER</v>
          </cell>
          <cell r="B196" t="str">
            <v>TEKENKAMER</v>
          </cell>
          <cell r="C196">
            <v>340</v>
          </cell>
          <cell r="D196" t="str">
            <v>LINO</v>
          </cell>
          <cell r="E196">
            <v>1000</v>
          </cell>
          <cell r="F196">
            <v>255</v>
          </cell>
          <cell r="G196">
            <v>19.46</v>
          </cell>
          <cell r="H196">
            <v>156</v>
          </cell>
          <cell r="I196">
            <v>309</v>
          </cell>
          <cell r="J196">
            <v>127</v>
          </cell>
          <cell r="K196">
            <v>304</v>
          </cell>
          <cell r="L196">
            <v>104</v>
          </cell>
          <cell r="M196">
            <v>296</v>
          </cell>
          <cell r="N196">
            <v>52</v>
          </cell>
          <cell r="O196">
            <v>283</v>
          </cell>
          <cell r="P196">
            <v>204</v>
          </cell>
          <cell r="Q196">
            <v>324</v>
          </cell>
          <cell r="R196">
            <v>12</v>
          </cell>
          <cell r="S196">
            <v>170</v>
          </cell>
          <cell r="T196" t="str">
            <v>WERKRUIMTEN</v>
          </cell>
        </row>
        <row r="197">
          <cell r="A197" t="str">
            <v>TEKENLOKAAL</v>
          </cell>
          <cell r="B197" t="str">
            <v>TEKENLOK</v>
          </cell>
          <cell r="C197">
            <v>300</v>
          </cell>
          <cell r="D197" t="str">
            <v>LINO</v>
          </cell>
          <cell r="E197">
            <v>1000</v>
          </cell>
          <cell r="F197">
            <v>255</v>
          </cell>
          <cell r="G197">
            <v>19.46</v>
          </cell>
          <cell r="H197">
            <v>156</v>
          </cell>
          <cell r="I197">
            <v>273</v>
          </cell>
          <cell r="J197">
            <v>127</v>
          </cell>
          <cell r="K197">
            <v>268</v>
          </cell>
          <cell r="L197">
            <v>104</v>
          </cell>
          <cell r="M197">
            <v>261</v>
          </cell>
          <cell r="N197">
            <v>52</v>
          </cell>
          <cell r="O197">
            <v>250</v>
          </cell>
          <cell r="P197">
            <v>204</v>
          </cell>
          <cell r="Q197">
            <v>286</v>
          </cell>
          <cell r="R197">
            <v>12</v>
          </cell>
          <cell r="S197">
            <v>150</v>
          </cell>
          <cell r="T197" t="str">
            <v>WERKRUIMTEN</v>
          </cell>
        </row>
        <row r="198">
          <cell r="A198" t="str">
            <v>TELEFOONCEL</v>
          </cell>
          <cell r="B198" t="str">
            <v>TELEFOON</v>
          </cell>
          <cell r="C198">
            <v>350</v>
          </cell>
          <cell r="D198" t="str">
            <v>LINO</v>
          </cell>
          <cell r="E198">
            <v>1000</v>
          </cell>
          <cell r="F198">
            <v>255</v>
          </cell>
          <cell r="G198">
            <v>19.46</v>
          </cell>
          <cell r="H198">
            <v>156</v>
          </cell>
          <cell r="I198">
            <v>318</v>
          </cell>
          <cell r="J198">
            <v>127</v>
          </cell>
          <cell r="K198">
            <v>313</v>
          </cell>
          <cell r="L198">
            <v>104</v>
          </cell>
          <cell r="M198">
            <v>304</v>
          </cell>
          <cell r="N198">
            <v>52</v>
          </cell>
          <cell r="O198">
            <v>292</v>
          </cell>
          <cell r="P198">
            <v>204</v>
          </cell>
          <cell r="Q198">
            <v>333</v>
          </cell>
          <cell r="R198">
            <v>12</v>
          </cell>
          <cell r="S198">
            <v>175</v>
          </cell>
          <cell r="T198" t="str">
            <v>WERKRUIMTEN</v>
          </cell>
        </row>
        <row r="199">
          <cell r="A199" t="str">
            <v>TERRAS</v>
          </cell>
          <cell r="B199" t="str">
            <v>TERRAS</v>
          </cell>
          <cell r="C199">
            <v>500</v>
          </cell>
          <cell r="D199" t="str">
            <v>STEEN</v>
          </cell>
          <cell r="E199">
            <v>1000</v>
          </cell>
          <cell r="F199">
            <v>255</v>
          </cell>
          <cell r="G199">
            <v>19.46</v>
          </cell>
          <cell r="H199">
            <v>156</v>
          </cell>
          <cell r="I199">
            <v>455</v>
          </cell>
          <cell r="J199">
            <v>127</v>
          </cell>
          <cell r="K199">
            <v>446</v>
          </cell>
          <cell r="L199">
            <v>104</v>
          </cell>
          <cell r="M199">
            <v>435</v>
          </cell>
          <cell r="N199">
            <v>52</v>
          </cell>
          <cell r="O199">
            <v>417</v>
          </cell>
          <cell r="P199">
            <v>204</v>
          </cell>
          <cell r="Q199">
            <v>476</v>
          </cell>
          <cell r="R199">
            <v>12</v>
          </cell>
          <cell r="S199">
            <v>250</v>
          </cell>
          <cell r="T199" t="str">
            <v>VERKEERSRUIMTEN</v>
          </cell>
        </row>
        <row r="200">
          <cell r="A200" t="str">
            <v>TESTRUIMTE</v>
          </cell>
          <cell r="B200" t="str">
            <v>TESTRUIMTE</v>
          </cell>
          <cell r="C200">
            <v>350</v>
          </cell>
          <cell r="D200" t="str">
            <v>LINO</v>
          </cell>
          <cell r="E200">
            <v>1000</v>
          </cell>
          <cell r="F200">
            <v>255</v>
          </cell>
          <cell r="G200">
            <v>19.46</v>
          </cell>
          <cell r="H200">
            <v>156</v>
          </cell>
          <cell r="I200">
            <v>318</v>
          </cell>
          <cell r="J200">
            <v>127</v>
          </cell>
          <cell r="K200">
            <v>313</v>
          </cell>
          <cell r="L200">
            <v>104</v>
          </cell>
          <cell r="M200">
            <v>304</v>
          </cell>
          <cell r="N200">
            <v>52</v>
          </cell>
          <cell r="O200">
            <v>292</v>
          </cell>
          <cell r="P200">
            <v>204</v>
          </cell>
          <cell r="Q200">
            <v>333</v>
          </cell>
          <cell r="R200">
            <v>12</v>
          </cell>
          <cell r="S200">
            <v>175</v>
          </cell>
          <cell r="T200" t="str">
            <v>WERKRUIMTEN</v>
          </cell>
        </row>
        <row r="201">
          <cell r="A201" t="str">
            <v>THERAPIERUIMTE</v>
          </cell>
          <cell r="B201" t="str">
            <v>THERAPIE</v>
          </cell>
          <cell r="C201">
            <v>350</v>
          </cell>
          <cell r="D201" t="str">
            <v>LINO</v>
          </cell>
          <cell r="E201">
            <v>1000</v>
          </cell>
          <cell r="F201">
            <v>255</v>
          </cell>
          <cell r="G201">
            <v>19.46</v>
          </cell>
          <cell r="H201">
            <v>156</v>
          </cell>
          <cell r="I201">
            <v>318</v>
          </cell>
          <cell r="J201">
            <v>127</v>
          </cell>
          <cell r="K201">
            <v>313</v>
          </cell>
          <cell r="L201">
            <v>104</v>
          </cell>
          <cell r="M201">
            <v>304</v>
          </cell>
          <cell r="N201">
            <v>52</v>
          </cell>
          <cell r="O201">
            <v>292</v>
          </cell>
          <cell r="P201">
            <v>204</v>
          </cell>
          <cell r="Q201">
            <v>333</v>
          </cell>
          <cell r="R201">
            <v>12</v>
          </cell>
          <cell r="S201">
            <v>175</v>
          </cell>
          <cell r="T201" t="str">
            <v>MEDISCHERUIMTEN</v>
          </cell>
        </row>
        <row r="202">
          <cell r="A202" t="str">
            <v>TOILET/DOUCHE</v>
          </cell>
          <cell r="B202" t="str">
            <v>TOI/DO</v>
          </cell>
          <cell r="C202">
            <v>85</v>
          </cell>
          <cell r="D202" t="str">
            <v>STEEN</v>
          </cell>
          <cell r="E202">
            <v>1000</v>
          </cell>
          <cell r="F202">
            <v>255</v>
          </cell>
          <cell r="G202">
            <v>19.46</v>
          </cell>
          <cell r="H202">
            <v>156</v>
          </cell>
          <cell r="I202">
            <v>77</v>
          </cell>
          <cell r="J202">
            <v>127</v>
          </cell>
          <cell r="K202">
            <v>76</v>
          </cell>
          <cell r="L202">
            <v>104</v>
          </cell>
          <cell r="M202">
            <v>74</v>
          </cell>
          <cell r="N202">
            <v>52</v>
          </cell>
          <cell r="O202">
            <v>71</v>
          </cell>
          <cell r="P202">
            <v>204</v>
          </cell>
          <cell r="Q202">
            <v>81</v>
          </cell>
          <cell r="R202">
            <v>12</v>
          </cell>
          <cell r="S202">
            <v>43</v>
          </cell>
          <cell r="T202" t="str">
            <v>SANITAIRERUIMTEN</v>
          </cell>
        </row>
        <row r="203">
          <cell r="A203" t="str">
            <v>TOILET/DOUCHE/WASRUIMTE</v>
          </cell>
          <cell r="B203" t="str">
            <v>TOI/DO/WAS</v>
          </cell>
          <cell r="C203">
            <v>85</v>
          </cell>
          <cell r="D203" t="str">
            <v>STEEN</v>
          </cell>
          <cell r="E203">
            <v>1000</v>
          </cell>
          <cell r="F203">
            <v>255</v>
          </cell>
          <cell r="G203">
            <v>19.46</v>
          </cell>
          <cell r="H203">
            <v>156</v>
          </cell>
          <cell r="I203">
            <v>77</v>
          </cell>
          <cell r="J203">
            <v>127</v>
          </cell>
          <cell r="K203">
            <v>76</v>
          </cell>
          <cell r="L203">
            <v>104</v>
          </cell>
          <cell r="M203">
            <v>74</v>
          </cell>
          <cell r="N203">
            <v>52</v>
          </cell>
          <cell r="O203">
            <v>71</v>
          </cell>
          <cell r="P203">
            <v>204</v>
          </cell>
          <cell r="Q203">
            <v>81</v>
          </cell>
          <cell r="R203">
            <v>12</v>
          </cell>
          <cell r="S203">
            <v>43</v>
          </cell>
          <cell r="T203" t="str">
            <v>SANITAIRERUIMTEN</v>
          </cell>
        </row>
        <row r="204">
          <cell r="A204" t="str">
            <v>TOILET/KLEEDRUIMTE</v>
          </cell>
          <cell r="B204" t="str">
            <v>TOI/KLE</v>
          </cell>
          <cell r="C204">
            <v>100</v>
          </cell>
          <cell r="D204" t="str">
            <v>STEEN</v>
          </cell>
          <cell r="E204">
            <v>1000</v>
          </cell>
          <cell r="F204">
            <v>255</v>
          </cell>
          <cell r="G204">
            <v>19.46</v>
          </cell>
          <cell r="H204">
            <v>156</v>
          </cell>
          <cell r="I204">
            <v>91</v>
          </cell>
          <cell r="J204">
            <v>127</v>
          </cell>
          <cell r="K204">
            <v>89</v>
          </cell>
          <cell r="L204">
            <v>104</v>
          </cell>
          <cell r="M204">
            <v>87</v>
          </cell>
          <cell r="N204">
            <v>52</v>
          </cell>
          <cell r="O204">
            <v>83</v>
          </cell>
          <cell r="P204">
            <v>204</v>
          </cell>
          <cell r="Q204">
            <v>95</v>
          </cell>
          <cell r="R204">
            <v>12</v>
          </cell>
          <cell r="S204">
            <v>50</v>
          </cell>
          <cell r="T204" t="str">
            <v>SANITAIRERUIMTEN</v>
          </cell>
        </row>
        <row r="205">
          <cell r="A205" t="str">
            <v>TOILET/WASRUIMTE</v>
          </cell>
          <cell r="B205" t="str">
            <v>TOI/WAS</v>
          </cell>
          <cell r="C205">
            <v>70</v>
          </cell>
          <cell r="D205" t="str">
            <v>STEEN</v>
          </cell>
          <cell r="E205">
            <v>1000</v>
          </cell>
          <cell r="F205">
            <v>255</v>
          </cell>
          <cell r="G205">
            <v>19.46</v>
          </cell>
          <cell r="H205">
            <v>156</v>
          </cell>
          <cell r="I205">
            <v>64</v>
          </cell>
          <cell r="J205">
            <v>127</v>
          </cell>
          <cell r="K205">
            <v>63</v>
          </cell>
          <cell r="L205">
            <v>104</v>
          </cell>
          <cell r="M205">
            <v>61</v>
          </cell>
          <cell r="N205">
            <v>52</v>
          </cell>
          <cell r="O205">
            <v>58</v>
          </cell>
          <cell r="P205">
            <v>204</v>
          </cell>
          <cell r="Q205">
            <v>67</v>
          </cell>
          <cell r="R205">
            <v>12</v>
          </cell>
          <cell r="S205">
            <v>35</v>
          </cell>
          <cell r="T205" t="str">
            <v>SANITAIRERUIMTEN</v>
          </cell>
        </row>
        <row r="206">
          <cell r="A206" t="str">
            <v>TOILET</v>
          </cell>
          <cell r="B206" t="str">
            <v>TOILET</v>
          </cell>
          <cell r="C206">
            <v>60</v>
          </cell>
          <cell r="D206" t="str">
            <v>STEEN</v>
          </cell>
          <cell r="E206">
            <v>1000</v>
          </cell>
          <cell r="F206">
            <v>255</v>
          </cell>
          <cell r="G206">
            <v>19.46</v>
          </cell>
          <cell r="H206">
            <v>156</v>
          </cell>
          <cell r="I206">
            <v>55</v>
          </cell>
          <cell r="J206">
            <v>127</v>
          </cell>
          <cell r="K206">
            <v>54</v>
          </cell>
          <cell r="L206">
            <v>104</v>
          </cell>
          <cell r="M206">
            <v>52</v>
          </cell>
          <cell r="N206">
            <v>52</v>
          </cell>
          <cell r="O206">
            <v>50</v>
          </cell>
          <cell r="P206">
            <v>204</v>
          </cell>
          <cell r="Q206">
            <v>57</v>
          </cell>
          <cell r="R206">
            <v>12</v>
          </cell>
          <cell r="S206">
            <v>30</v>
          </cell>
          <cell r="T206" t="str">
            <v>SANITAIRERUIMTEN</v>
          </cell>
        </row>
        <row r="207">
          <cell r="A207" t="str">
            <v>TOLKCABINE</v>
          </cell>
          <cell r="B207" t="str">
            <v>TOLKCABINE</v>
          </cell>
          <cell r="C207">
            <v>325</v>
          </cell>
          <cell r="D207" t="str">
            <v>LINO</v>
          </cell>
          <cell r="E207">
            <v>1000</v>
          </cell>
          <cell r="F207">
            <v>255</v>
          </cell>
          <cell r="G207">
            <v>19.46</v>
          </cell>
          <cell r="H207">
            <v>156</v>
          </cell>
          <cell r="I207">
            <v>295</v>
          </cell>
          <cell r="J207">
            <v>127</v>
          </cell>
          <cell r="K207">
            <v>290</v>
          </cell>
          <cell r="L207">
            <v>104</v>
          </cell>
          <cell r="M207">
            <v>283</v>
          </cell>
          <cell r="N207">
            <v>52</v>
          </cell>
          <cell r="O207">
            <v>271</v>
          </cell>
          <cell r="P207">
            <v>204</v>
          </cell>
          <cell r="Q207">
            <v>310</v>
          </cell>
          <cell r="R207">
            <v>12</v>
          </cell>
          <cell r="S207">
            <v>163</v>
          </cell>
          <cell r="T207" t="str">
            <v>WERKRUIMTEN</v>
          </cell>
        </row>
        <row r="208">
          <cell r="A208" t="str">
            <v>TONEEL</v>
          </cell>
          <cell r="B208" t="str">
            <v>TONEEL</v>
          </cell>
          <cell r="C208">
            <v>500</v>
          </cell>
          <cell r="D208" t="str">
            <v>LINO</v>
          </cell>
          <cell r="E208">
            <v>1000</v>
          </cell>
          <cell r="F208">
            <v>255</v>
          </cell>
          <cell r="G208">
            <v>19.46</v>
          </cell>
          <cell r="H208">
            <v>156</v>
          </cell>
          <cell r="I208">
            <v>455</v>
          </cell>
          <cell r="J208">
            <v>127</v>
          </cell>
          <cell r="K208">
            <v>446</v>
          </cell>
          <cell r="L208">
            <v>104</v>
          </cell>
          <cell r="M208">
            <v>435</v>
          </cell>
          <cell r="N208">
            <v>52</v>
          </cell>
          <cell r="O208">
            <v>417</v>
          </cell>
          <cell r="P208">
            <v>204</v>
          </cell>
          <cell r="Q208">
            <v>476</v>
          </cell>
          <cell r="R208">
            <v>12</v>
          </cell>
          <cell r="S208">
            <v>250</v>
          </cell>
          <cell r="T208" t="str">
            <v>OVERIGERUIMTEN</v>
          </cell>
        </row>
        <row r="209">
          <cell r="A209" t="str">
            <v>TOONZAAL</v>
          </cell>
          <cell r="B209" t="str">
            <v>TOONZAAL</v>
          </cell>
          <cell r="C209">
            <v>330</v>
          </cell>
          <cell r="D209" t="str">
            <v>LINO</v>
          </cell>
          <cell r="E209">
            <v>1000</v>
          </cell>
          <cell r="F209">
            <v>255</v>
          </cell>
          <cell r="G209">
            <v>19.46</v>
          </cell>
          <cell r="H209">
            <v>156</v>
          </cell>
          <cell r="I209">
            <v>300</v>
          </cell>
          <cell r="J209">
            <v>127</v>
          </cell>
          <cell r="K209">
            <v>295</v>
          </cell>
          <cell r="L209">
            <v>104</v>
          </cell>
          <cell r="M209">
            <v>287</v>
          </cell>
          <cell r="N209">
            <v>52</v>
          </cell>
          <cell r="O209">
            <v>275</v>
          </cell>
          <cell r="P209">
            <v>204</v>
          </cell>
          <cell r="Q209">
            <v>314</v>
          </cell>
          <cell r="R209">
            <v>12</v>
          </cell>
          <cell r="S209">
            <v>165</v>
          </cell>
          <cell r="T209" t="str">
            <v>WERKRUIMTEN</v>
          </cell>
        </row>
        <row r="210">
          <cell r="A210" t="str">
            <v>TRAP</v>
          </cell>
          <cell r="B210" t="str">
            <v>TRAP</v>
          </cell>
          <cell r="C210">
            <v>300</v>
          </cell>
          <cell r="D210" t="str">
            <v>STEEN</v>
          </cell>
          <cell r="E210">
            <v>1000</v>
          </cell>
          <cell r="F210">
            <v>255</v>
          </cell>
          <cell r="G210">
            <v>19.46</v>
          </cell>
          <cell r="H210">
            <v>156</v>
          </cell>
          <cell r="I210">
            <v>273</v>
          </cell>
          <cell r="J210">
            <v>127</v>
          </cell>
          <cell r="K210">
            <v>268</v>
          </cell>
          <cell r="L210">
            <v>104</v>
          </cell>
          <cell r="M210">
            <v>261</v>
          </cell>
          <cell r="N210">
            <v>52</v>
          </cell>
          <cell r="O210">
            <v>250</v>
          </cell>
          <cell r="P210">
            <v>204</v>
          </cell>
          <cell r="Q210">
            <v>286</v>
          </cell>
          <cell r="R210">
            <v>12</v>
          </cell>
          <cell r="S210">
            <v>150</v>
          </cell>
          <cell r="T210" t="str">
            <v>VERKEERSRUIMTEN</v>
          </cell>
        </row>
        <row r="211">
          <cell r="A211" t="str">
            <v>TRAPPENHUIS</v>
          </cell>
          <cell r="B211" t="str">
            <v>TRAPPENHUI</v>
          </cell>
          <cell r="C211">
            <v>250</v>
          </cell>
          <cell r="D211" t="str">
            <v>STEEN</v>
          </cell>
          <cell r="E211">
            <v>1000</v>
          </cell>
          <cell r="F211">
            <v>255</v>
          </cell>
          <cell r="G211">
            <v>19.46</v>
          </cell>
          <cell r="H211">
            <v>156</v>
          </cell>
          <cell r="I211">
            <v>227</v>
          </cell>
          <cell r="J211">
            <v>127</v>
          </cell>
          <cell r="K211">
            <v>223</v>
          </cell>
          <cell r="L211">
            <v>104</v>
          </cell>
          <cell r="M211">
            <v>217</v>
          </cell>
          <cell r="N211">
            <v>52</v>
          </cell>
          <cell r="O211">
            <v>208</v>
          </cell>
          <cell r="P211">
            <v>204</v>
          </cell>
          <cell r="Q211">
            <v>238</v>
          </cell>
          <cell r="R211">
            <v>12</v>
          </cell>
          <cell r="S211">
            <v>125</v>
          </cell>
          <cell r="T211" t="str">
            <v>VERKEERSRUIMTEN</v>
          </cell>
        </row>
        <row r="212">
          <cell r="A212" t="str">
            <v>TRIBUNE</v>
          </cell>
          <cell r="B212" t="str">
            <v>TRIBUNE</v>
          </cell>
          <cell r="C212">
            <v>420</v>
          </cell>
          <cell r="D212" t="str">
            <v>LINO</v>
          </cell>
          <cell r="E212">
            <v>1000</v>
          </cell>
          <cell r="F212">
            <v>255</v>
          </cell>
          <cell r="G212">
            <v>19.46</v>
          </cell>
          <cell r="H212">
            <v>156</v>
          </cell>
          <cell r="I212">
            <v>382</v>
          </cell>
          <cell r="J212">
            <v>127</v>
          </cell>
          <cell r="K212">
            <v>375</v>
          </cell>
          <cell r="L212">
            <v>104</v>
          </cell>
          <cell r="M212">
            <v>365</v>
          </cell>
          <cell r="N212">
            <v>52</v>
          </cell>
          <cell r="O212">
            <v>350</v>
          </cell>
          <cell r="P212">
            <v>204</v>
          </cell>
          <cell r="Q212">
            <v>400</v>
          </cell>
          <cell r="R212">
            <v>12</v>
          </cell>
          <cell r="S212">
            <v>210</v>
          </cell>
          <cell r="T212" t="str">
            <v>OVERIGERUIMTEN</v>
          </cell>
        </row>
        <row r="213">
          <cell r="A213" t="str">
            <v>TROUWZAAL</v>
          </cell>
          <cell r="B213" t="str">
            <v>TROUWZAAL</v>
          </cell>
          <cell r="C213">
            <v>350</v>
          </cell>
          <cell r="D213" t="str">
            <v>TAPIJT</v>
          </cell>
          <cell r="E213">
            <v>1000</v>
          </cell>
          <cell r="F213">
            <v>255</v>
          </cell>
          <cell r="G213">
            <v>19.46</v>
          </cell>
          <cell r="H213">
            <v>156</v>
          </cell>
          <cell r="I213">
            <v>318</v>
          </cell>
          <cell r="J213">
            <v>127</v>
          </cell>
          <cell r="K213">
            <v>313</v>
          </cell>
          <cell r="L213">
            <v>104</v>
          </cell>
          <cell r="M213">
            <v>304</v>
          </cell>
          <cell r="N213">
            <v>52</v>
          </cell>
          <cell r="O213">
            <v>292</v>
          </cell>
          <cell r="P213">
            <v>204</v>
          </cell>
          <cell r="Q213">
            <v>333</v>
          </cell>
          <cell r="R213">
            <v>12</v>
          </cell>
          <cell r="S213">
            <v>175</v>
          </cell>
          <cell r="T213" t="str">
            <v>WERKRUIMTEN</v>
          </cell>
        </row>
        <row r="214">
          <cell r="A214" t="str">
            <v>UITGANG</v>
          </cell>
          <cell r="B214" t="str">
            <v>UITGANG</v>
          </cell>
          <cell r="C214">
            <v>375</v>
          </cell>
          <cell r="D214" t="str">
            <v>TAPIJT</v>
          </cell>
          <cell r="E214">
            <v>1000</v>
          </cell>
          <cell r="F214">
            <v>255</v>
          </cell>
          <cell r="G214">
            <v>19.46</v>
          </cell>
          <cell r="H214">
            <v>156</v>
          </cell>
          <cell r="I214">
            <v>341</v>
          </cell>
          <cell r="J214">
            <v>127</v>
          </cell>
          <cell r="K214">
            <v>335</v>
          </cell>
          <cell r="L214">
            <v>104</v>
          </cell>
          <cell r="M214">
            <v>326</v>
          </cell>
          <cell r="N214">
            <v>52</v>
          </cell>
          <cell r="O214">
            <v>313</v>
          </cell>
          <cell r="P214">
            <v>204</v>
          </cell>
          <cell r="Q214">
            <v>357</v>
          </cell>
          <cell r="R214">
            <v>12</v>
          </cell>
          <cell r="S214">
            <v>188</v>
          </cell>
          <cell r="T214" t="str">
            <v>VERKEERSRUIMTEN</v>
          </cell>
        </row>
        <row r="215">
          <cell r="A215" t="str">
            <v>UITGIFTEBALIE</v>
          </cell>
          <cell r="B215" t="str">
            <v>UITGIFTE</v>
          </cell>
          <cell r="C215">
            <v>150</v>
          </cell>
          <cell r="D215" t="str">
            <v>STEEN</v>
          </cell>
          <cell r="E215">
            <v>1000</v>
          </cell>
          <cell r="F215">
            <v>255</v>
          </cell>
          <cell r="G215">
            <v>19.46</v>
          </cell>
          <cell r="H215">
            <v>156</v>
          </cell>
          <cell r="I215">
            <v>136</v>
          </cell>
          <cell r="J215">
            <v>127</v>
          </cell>
          <cell r="K215">
            <v>134</v>
          </cell>
          <cell r="L215">
            <v>104</v>
          </cell>
          <cell r="M215">
            <v>130</v>
          </cell>
          <cell r="N215">
            <v>52</v>
          </cell>
          <cell r="O215">
            <v>125</v>
          </cell>
          <cell r="P215">
            <v>204</v>
          </cell>
          <cell r="Q215">
            <v>143</v>
          </cell>
          <cell r="R215">
            <v>12</v>
          </cell>
          <cell r="S215">
            <v>75</v>
          </cell>
          <cell r="T215" t="str">
            <v>WERKRUIMTEN</v>
          </cell>
        </row>
        <row r="216">
          <cell r="A216" t="str">
            <v>VERBLIJFSRUIMTE</v>
          </cell>
          <cell r="B216" t="str">
            <v>VERBLIJF</v>
          </cell>
          <cell r="C216">
            <v>375</v>
          </cell>
          <cell r="D216" t="str">
            <v>TAPIJT</v>
          </cell>
          <cell r="E216">
            <v>1000</v>
          </cell>
          <cell r="F216">
            <v>255</v>
          </cell>
          <cell r="G216">
            <v>19.46</v>
          </cell>
          <cell r="H216">
            <v>156</v>
          </cell>
          <cell r="I216">
            <v>341</v>
          </cell>
          <cell r="J216">
            <v>127</v>
          </cell>
          <cell r="K216">
            <v>335</v>
          </cell>
          <cell r="L216">
            <v>104</v>
          </cell>
          <cell r="M216">
            <v>326</v>
          </cell>
          <cell r="N216">
            <v>52</v>
          </cell>
          <cell r="O216">
            <v>313</v>
          </cell>
          <cell r="P216">
            <v>204</v>
          </cell>
          <cell r="Q216">
            <v>357</v>
          </cell>
          <cell r="R216">
            <v>12</v>
          </cell>
          <cell r="S216">
            <v>188</v>
          </cell>
          <cell r="T216" t="str">
            <v>WERKRUIMTEN</v>
          </cell>
        </row>
        <row r="217">
          <cell r="A217" t="str">
            <v>VERGADERZAAL</v>
          </cell>
          <cell r="B217" t="str">
            <v>VERGADER</v>
          </cell>
          <cell r="C217">
            <v>425</v>
          </cell>
          <cell r="D217" t="str">
            <v>LINO</v>
          </cell>
          <cell r="E217">
            <v>1000</v>
          </cell>
          <cell r="F217">
            <v>255</v>
          </cell>
          <cell r="G217">
            <v>19.46</v>
          </cell>
          <cell r="H217">
            <v>156</v>
          </cell>
          <cell r="I217">
            <v>386</v>
          </cell>
          <cell r="J217">
            <v>127</v>
          </cell>
          <cell r="K217">
            <v>379</v>
          </cell>
          <cell r="L217">
            <v>104</v>
          </cell>
          <cell r="M217">
            <v>370</v>
          </cell>
          <cell r="N217">
            <v>52</v>
          </cell>
          <cell r="O217">
            <v>354</v>
          </cell>
          <cell r="P217">
            <v>204</v>
          </cell>
          <cell r="Q217">
            <v>405</v>
          </cell>
          <cell r="R217">
            <v>12</v>
          </cell>
          <cell r="S217">
            <v>213</v>
          </cell>
          <cell r="T217" t="str">
            <v>WERKRUIMTEN</v>
          </cell>
        </row>
        <row r="218">
          <cell r="A218" t="str">
            <v>VERHOORKAMER</v>
          </cell>
          <cell r="B218" t="str">
            <v>VERHOOR</v>
          </cell>
          <cell r="C218">
            <v>350</v>
          </cell>
          <cell r="D218" t="str">
            <v>LINO</v>
          </cell>
          <cell r="E218">
            <v>1000</v>
          </cell>
          <cell r="F218">
            <v>255</v>
          </cell>
          <cell r="G218">
            <v>19.46</v>
          </cell>
          <cell r="H218">
            <v>156</v>
          </cell>
          <cell r="I218">
            <v>318</v>
          </cell>
          <cell r="J218">
            <v>127</v>
          </cell>
          <cell r="K218">
            <v>313</v>
          </cell>
          <cell r="L218">
            <v>104</v>
          </cell>
          <cell r="M218">
            <v>304</v>
          </cell>
          <cell r="N218">
            <v>52</v>
          </cell>
          <cell r="O218">
            <v>292</v>
          </cell>
          <cell r="P218">
            <v>204</v>
          </cell>
          <cell r="Q218">
            <v>333</v>
          </cell>
          <cell r="R218">
            <v>12</v>
          </cell>
          <cell r="S218">
            <v>175</v>
          </cell>
          <cell r="T218" t="str">
            <v>WERKRUIMTEN</v>
          </cell>
        </row>
        <row r="219">
          <cell r="A219" t="str">
            <v>VERKEERSRUIMTE</v>
          </cell>
          <cell r="B219" t="str">
            <v>VERKEER</v>
          </cell>
          <cell r="C219">
            <v>550</v>
          </cell>
          <cell r="D219" t="str">
            <v>LINO</v>
          </cell>
          <cell r="E219">
            <v>1000</v>
          </cell>
          <cell r="F219">
            <v>255</v>
          </cell>
          <cell r="G219">
            <v>19.46</v>
          </cell>
          <cell r="H219">
            <v>156</v>
          </cell>
          <cell r="I219">
            <v>500</v>
          </cell>
          <cell r="J219">
            <v>127</v>
          </cell>
          <cell r="K219">
            <v>491</v>
          </cell>
          <cell r="L219">
            <v>104</v>
          </cell>
          <cell r="M219">
            <v>478</v>
          </cell>
          <cell r="N219">
            <v>52</v>
          </cell>
          <cell r="O219">
            <v>458</v>
          </cell>
          <cell r="P219">
            <v>204</v>
          </cell>
          <cell r="Q219">
            <v>524</v>
          </cell>
          <cell r="R219">
            <v>12</v>
          </cell>
          <cell r="S219">
            <v>275</v>
          </cell>
          <cell r="T219" t="str">
            <v>VERKEERSRUIMTEN</v>
          </cell>
        </row>
        <row r="220">
          <cell r="A220" t="str">
            <v>VERLOSKAMER</v>
          </cell>
          <cell r="B220" t="str">
            <v>VERLOS</v>
          </cell>
          <cell r="C220">
            <v>200</v>
          </cell>
          <cell r="D220" t="str">
            <v>LINO</v>
          </cell>
          <cell r="E220">
            <v>1000</v>
          </cell>
          <cell r="F220">
            <v>255</v>
          </cell>
          <cell r="G220">
            <v>19.46</v>
          </cell>
          <cell r="H220">
            <v>156</v>
          </cell>
          <cell r="I220">
            <v>182</v>
          </cell>
          <cell r="J220">
            <v>127</v>
          </cell>
          <cell r="K220">
            <v>179</v>
          </cell>
          <cell r="L220">
            <v>104</v>
          </cell>
          <cell r="M220">
            <v>174</v>
          </cell>
          <cell r="N220">
            <v>52</v>
          </cell>
          <cell r="O220">
            <v>167</v>
          </cell>
          <cell r="P220">
            <v>204</v>
          </cell>
          <cell r="Q220">
            <v>190</v>
          </cell>
          <cell r="R220">
            <v>12</v>
          </cell>
          <cell r="S220">
            <v>100</v>
          </cell>
          <cell r="T220" t="str">
            <v>MEDISCHERUIMTEN</v>
          </cell>
        </row>
        <row r="221">
          <cell r="A221" t="str">
            <v>VERPLEEGRUIMTE</v>
          </cell>
          <cell r="B221" t="str">
            <v>VERPLEEG</v>
          </cell>
          <cell r="C221">
            <v>250</v>
          </cell>
          <cell r="D221" t="str">
            <v>LINO</v>
          </cell>
          <cell r="E221">
            <v>1000</v>
          </cell>
          <cell r="F221">
            <v>255</v>
          </cell>
          <cell r="G221">
            <v>19.46</v>
          </cell>
          <cell r="H221">
            <v>156</v>
          </cell>
          <cell r="I221">
            <v>227</v>
          </cell>
          <cell r="J221">
            <v>127</v>
          </cell>
          <cell r="K221">
            <v>223</v>
          </cell>
          <cell r="L221">
            <v>104</v>
          </cell>
          <cell r="M221">
            <v>217</v>
          </cell>
          <cell r="N221">
            <v>52</v>
          </cell>
          <cell r="O221">
            <v>208</v>
          </cell>
          <cell r="P221">
            <v>204</v>
          </cell>
          <cell r="Q221">
            <v>238</v>
          </cell>
          <cell r="R221">
            <v>12</v>
          </cell>
          <cell r="S221">
            <v>125</v>
          </cell>
          <cell r="T221" t="str">
            <v>MEDISCHERUIMTEN</v>
          </cell>
        </row>
        <row r="222">
          <cell r="A222" t="str">
            <v>VIDE</v>
          </cell>
          <cell r="B222" t="str">
            <v>VIDE</v>
          </cell>
          <cell r="C222">
            <v>500</v>
          </cell>
          <cell r="D222" t="str">
            <v>STEEN</v>
          </cell>
          <cell r="E222">
            <v>1000</v>
          </cell>
          <cell r="F222">
            <v>255</v>
          </cell>
          <cell r="G222">
            <v>19.46</v>
          </cell>
          <cell r="H222">
            <v>156</v>
          </cell>
          <cell r="I222">
            <v>455</v>
          </cell>
          <cell r="J222">
            <v>127</v>
          </cell>
          <cell r="K222">
            <v>446</v>
          </cell>
          <cell r="L222">
            <v>104</v>
          </cell>
          <cell r="M222">
            <v>435</v>
          </cell>
          <cell r="N222">
            <v>52</v>
          </cell>
          <cell r="O222">
            <v>417</v>
          </cell>
          <cell r="P222">
            <v>204</v>
          </cell>
          <cell r="Q222">
            <v>476</v>
          </cell>
          <cell r="R222">
            <v>12</v>
          </cell>
          <cell r="S222">
            <v>250</v>
          </cell>
          <cell r="T222" t="str">
            <v>VERKEERSRUIMTEN</v>
          </cell>
        </row>
        <row r="223">
          <cell r="A223" t="str">
            <v>VIDEORUIMTE</v>
          </cell>
          <cell r="B223" t="str">
            <v>VIDEO</v>
          </cell>
          <cell r="C223">
            <v>375</v>
          </cell>
          <cell r="D223" t="str">
            <v>LINO</v>
          </cell>
          <cell r="E223">
            <v>1000</v>
          </cell>
          <cell r="F223">
            <v>255</v>
          </cell>
          <cell r="G223">
            <v>19.46</v>
          </cell>
          <cell r="H223">
            <v>156</v>
          </cell>
          <cell r="I223">
            <v>341</v>
          </cell>
          <cell r="J223">
            <v>127</v>
          </cell>
          <cell r="K223">
            <v>335</v>
          </cell>
          <cell r="L223">
            <v>104</v>
          </cell>
          <cell r="M223">
            <v>326</v>
          </cell>
          <cell r="N223">
            <v>52</v>
          </cell>
          <cell r="O223">
            <v>313</v>
          </cell>
          <cell r="P223">
            <v>204</v>
          </cell>
          <cell r="Q223">
            <v>357</v>
          </cell>
          <cell r="R223">
            <v>12</v>
          </cell>
          <cell r="S223">
            <v>188</v>
          </cell>
          <cell r="T223" t="str">
            <v>WERKRUIMTEN</v>
          </cell>
        </row>
        <row r="224">
          <cell r="A224" t="str">
            <v>VOORRUIMTE</v>
          </cell>
          <cell r="B224" t="str">
            <v>VOORRUIMTE</v>
          </cell>
          <cell r="C224">
            <v>120</v>
          </cell>
          <cell r="D224" t="str">
            <v>STEEN</v>
          </cell>
          <cell r="E224">
            <v>1000</v>
          </cell>
          <cell r="F224">
            <v>255</v>
          </cell>
          <cell r="G224">
            <v>19.46</v>
          </cell>
          <cell r="H224">
            <v>156</v>
          </cell>
          <cell r="I224">
            <v>109</v>
          </cell>
          <cell r="J224">
            <v>127</v>
          </cell>
          <cell r="K224">
            <v>107</v>
          </cell>
          <cell r="L224">
            <v>104</v>
          </cell>
          <cell r="M224">
            <v>104</v>
          </cell>
          <cell r="N224">
            <v>52</v>
          </cell>
          <cell r="O224">
            <v>100</v>
          </cell>
          <cell r="P224">
            <v>204</v>
          </cell>
          <cell r="Q224">
            <v>114</v>
          </cell>
          <cell r="R224">
            <v>12</v>
          </cell>
          <cell r="S224">
            <v>60</v>
          </cell>
          <cell r="T224" t="str">
            <v>SANITAIRERUIMTEN</v>
          </cell>
        </row>
        <row r="225">
          <cell r="A225" t="str">
            <v>WACHTKAMER</v>
          </cell>
          <cell r="B225" t="str">
            <v>WACHT</v>
          </cell>
          <cell r="C225">
            <v>325</v>
          </cell>
          <cell r="D225" t="str">
            <v>TAPIJT</v>
          </cell>
          <cell r="E225">
            <v>1000</v>
          </cell>
          <cell r="F225">
            <v>255</v>
          </cell>
          <cell r="G225">
            <v>19.46</v>
          </cell>
          <cell r="H225">
            <v>156</v>
          </cell>
          <cell r="I225">
            <v>295</v>
          </cell>
          <cell r="J225">
            <v>127</v>
          </cell>
          <cell r="K225">
            <v>290</v>
          </cell>
          <cell r="L225">
            <v>104</v>
          </cell>
          <cell r="M225">
            <v>283</v>
          </cell>
          <cell r="N225">
            <v>52</v>
          </cell>
          <cell r="O225">
            <v>271</v>
          </cell>
          <cell r="P225">
            <v>204</v>
          </cell>
          <cell r="Q225">
            <v>310</v>
          </cell>
          <cell r="R225">
            <v>12</v>
          </cell>
          <cell r="S225">
            <v>163</v>
          </cell>
          <cell r="T225" t="str">
            <v>WERKRUIMTEN</v>
          </cell>
        </row>
        <row r="226">
          <cell r="A226" t="str">
            <v>WAPENKLUIS</v>
          </cell>
          <cell r="B226" t="str">
            <v>WAPENKLUIS</v>
          </cell>
          <cell r="C226">
            <v>350</v>
          </cell>
          <cell r="D226" t="str">
            <v>LINO</v>
          </cell>
          <cell r="E226">
            <v>1000</v>
          </cell>
          <cell r="F226">
            <v>255</v>
          </cell>
          <cell r="G226">
            <v>19.46</v>
          </cell>
          <cell r="H226">
            <v>156</v>
          </cell>
          <cell r="I226">
            <v>318</v>
          </cell>
          <cell r="J226">
            <v>127</v>
          </cell>
          <cell r="K226">
            <v>313</v>
          </cell>
          <cell r="L226">
            <v>104</v>
          </cell>
          <cell r="M226">
            <v>304</v>
          </cell>
          <cell r="N226">
            <v>52</v>
          </cell>
          <cell r="O226">
            <v>292</v>
          </cell>
          <cell r="P226">
            <v>204</v>
          </cell>
          <cell r="Q226">
            <v>333</v>
          </cell>
          <cell r="R226">
            <v>12</v>
          </cell>
          <cell r="S226">
            <v>175</v>
          </cell>
          <cell r="T226" t="str">
            <v>SANITAIRERUIMTEN</v>
          </cell>
        </row>
        <row r="227">
          <cell r="A227" t="str">
            <v>WAS-/DOUCHERUIMTE</v>
          </cell>
          <cell r="B227" t="str">
            <v>WAS/DO</v>
          </cell>
          <cell r="C227">
            <v>125</v>
          </cell>
          <cell r="D227" t="str">
            <v>STEEN</v>
          </cell>
          <cell r="E227">
            <v>1000</v>
          </cell>
          <cell r="F227">
            <v>255</v>
          </cell>
          <cell r="G227">
            <v>19.46</v>
          </cell>
          <cell r="H227">
            <v>156</v>
          </cell>
          <cell r="I227">
            <v>114</v>
          </cell>
          <cell r="J227">
            <v>127</v>
          </cell>
          <cell r="K227">
            <v>112</v>
          </cell>
          <cell r="L227">
            <v>104</v>
          </cell>
          <cell r="M227">
            <v>109</v>
          </cell>
          <cell r="N227">
            <v>52</v>
          </cell>
          <cell r="O227">
            <v>104</v>
          </cell>
          <cell r="P227">
            <v>204</v>
          </cell>
          <cell r="Q227">
            <v>119</v>
          </cell>
          <cell r="R227">
            <v>12</v>
          </cell>
          <cell r="S227">
            <v>63</v>
          </cell>
          <cell r="T227" t="str">
            <v>SANITAIRERUIMTEN</v>
          </cell>
        </row>
        <row r="228">
          <cell r="A228" t="str">
            <v>WAS-/DROOGKAMER</v>
          </cell>
          <cell r="B228" t="str">
            <v>WAS/DROOG</v>
          </cell>
          <cell r="C228">
            <v>125</v>
          </cell>
          <cell r="D228" t="str">
            <v>STEEN</v>
          </cell>
          <cell r="E228">
            <v>1000</v>
          </cell>
          <cell r="F228">
            <v>255</v>
          </cell>
          <cell r="G228">
            <v>19.46</v>
          </cell>
          <cell r="H228">
            <v>156</v>
          </cell>
          <cell r="I228">
            <v>114</v>
          </cell>
          <cell r="J228">
            <v>127</v>
          </cell>
          <cell r="K228">
            <v>112</v>
          </cell>
          <cell r="L228">
            <v>104</v>
          </cell>
          <cell r="M228">
            <v>109</v>
          </cell>
          <cell r="N228">
            <v>52</v>
          </cell>
          <cell r="O228">
            <v>104</v>
          </cell>
          <cell r="P228">
            <v>204</v>
          </cell>
          <cell r="Q228">
            <v>119</v>
          </cell>
          <cell r="R228">
            <v>12</v>
          </cell>
          <cell r="S228">
            <v>63</v>
          </cell>
          <cell r="T228" t="str">
            <v>SANITAIRERUIMTEN</v>
          </cell>
        </row>
        <row r="229">
          <cell r="A229" t="str">
            <v>WAS-/KLEEDLOKAAL</v>
          </cell>
          <cell r="B229" t="str">
            <v>WAS/KLE</v>
          </cell>
          <cell r="C229">
            <v>140</v>
          </cell>
          <cell r="D229" t="str">
            <v>STEEN</v>
          </cell>
          <cell r="E229">
            <v>1000</v>
          </cell>
          <cell r="F229">
            <v>255</v>
          </cell>
          <cell r="G229">
            <v>19.46</v>
          </cell>
          <cell r="H229">
            <v>156</v>
          </cell>
          <cell r="I229">
            <v>127</v>
          </cell>
          <cell r="J229">
            <v>127</v>
          </cell>
          <cell r="K229">
            <v>125</v>
          </cell>
          <cell r="L229">
            <v>104</v>
          </cell>
          <cell r="M229">
            <v>122</v>
          </cell>
          <cell r="N229">
            <v>52</v>
          </cell>
          <cell r="O229">
            <v>117</v>
          </cell>
          <cell r="P229">
            <v>204</v>
          </cell>
          <cell r="Q229">
            <v>133</v>
          </cell>
          <cell r="R229">
            <v>12</v>
          </cell>
          <cell r="S229">
            <v>70</v>
          </cell>
          <cell r="T229" t="str">
            <v>SANITAIRERUIMTEN</v>
          </cell>
        </row>
        <row r="230">
          <cell r="A230" t="str">
            <v>WASRUIMTE</v>
          </cell>
          <cell r="B230" t="str">
            <v>WASRUIMTE</v>
          </cell>
          <cell r="C230">
            <v>100</v>
          </cell>
          <cell r="D230" t="str">
            <v>STEEN</v>
          </cell>
          <cell r="E230">
            <v>1000</v>
          </cell>
          <cell r="F230">
            <v>255</v>
          </cell>
          <cell r="G230">
            <v>19.46</v>
          </cell>
          <cell r="H230">
            <v>156</v>
          </cell>
          <cell r="I230">
            <v>91</v>
          </cell>
          <cell r="J230">
            <v>127</v>
          </cell>
          <cell r="K230">
            <v>89</v>
          </cell>
          <cell r="L230">
            <v>104</v>
          </cell>
          <cell r="M230">
            <v>87</v>
          </cell>
          <cell r="N230">
            <v>52</v>
          </cell>
          <cell r="O230">
            <v>83</v>
          </cell>
          <cell r="P230">
            <v>204</v>
          </cell>
          <cell r="Q230">
            <v>95</v>
          </cell>
          <cell r="R230">
            <v>12</v>
          </cell>
          <cell r="S230">
            <v>50</v>
          </cell>
          <cell r="T230" t="str">
            <v>SANITAIRERUIMTEN</v>
          </cell>
        </row>
        <row r="231">
          <cell r="A231" t="str">
            <v>WERK-/COLLEGEZAAL</v>
          </cell>
          <cell r="B231" t="str">
            <v>WERK/COLL</v>
          </cell>
          <cell r="C231">
            <v>375</v>
          </cell>
          <cell r="D231" t="str">
            <v>LINO</v>
          </cell>
          <cell r="E231">
            <v>1000</v>
          </cell>
          <cell r="F231">
            <v>255</v>
          </cell>
          <cell r="G231">
            <v>19.46</v>
          </cell>
          <cell r="H231">
            <v>156</v>
          </cell>
          <cell r="I231">
            <v>341</v>
          </cell>
          <cell r="J231">
            <v>127</v>
          </cell>
          <cell r="K231">
            <v>335</v>
          </cell>
          <cell r="L231">
            <v>104</v>
          </cell>
          <cell r="M231">
            <v>326</v>
          </cell>
          <cell r="N231">
            <v>52</v>
          </cell>
          <cell r="O231">
            <v>313</v>
          </cell>
          <cell r="P231">
            <v>204</v>
          </cell>
          <cell r="Q231">
            <v>357</v>
          </cell>
          <cell r="R231">
            <v>12</v>
          </cell>
          <cell r="S231">
            <v>188</v>
          </cell>
          <cell r="T231" t="str">
            <v>WERKRUIMTEN</v>
          </cell>
        </row>
        <row r="232">
          <cell r="A232" t="str">
            <v>WERKKAST</v>
          </cell>
          <cell r="B232" t="str">
            <v>WERKKAST</v>
          </cell>
          <cell r="C232">
            <v>0</v>
          </cell>
          <cell r="D232" t="str">
            <v>STEEN</v>
          </cell>
          <cell r="E232">
            <v>0</v>
          </cell>
          <cell r="F232">
            <v>255</v>
          </cell>
          <cell r="G232">
            <v>19.46</v>
          </cell>
          <cell r="H232">
            <v>156</v>
          </cell>
          <cell r="I232">
            <v>0</v>
          </cell>
          <cell r="J232">
            <v>127</v>
          </cell>
          <cell r="K232">
            <v>0</v>
          </cell>
          <cell r="L232">
            <v>104</v>
          </cell>
          <cell r="M232">
            <v>0</v>
          </cell>
          <cell r="N232">
            <v>52</v>
          </cell>
          <cell r="O232">
            <v>0</v>
          </cell>
          <cell r="P232">
            <v>204</v>
          </cell>
          <cell r="Q232">
            <v>0</v>
          </cell>
          <cell r="R232">
            <v>12</v>
          </cell>
          <cell r="S232">
            <v>0</v>
          </cell>
          <cell r="T232" t="str">
            <v>PRODUCTIERUIMTEN</v>
          </cell>
        </row>
        <row r="233">
          <cell r="A233" t="str">
            <v>WERKPLAATS</v>
          </cell>
          <cell r="B233" t="str">
            <v>WERKPLAATS</v>
          </cell>
          <cell r="C233">
            <v>380</v>
          </cell>
          <cell r="D233" t="str">
            <v>STEEN</v>
          </cell>
          <cell r="E233">
            <v>1000</v>
          </cell>
          <cell r="F233">
            <v>255</v>
          </cell>
          <cell r="G233">
            <v>19.46</v>
          </cell>
          <cell r="H233">
            <v>156</v>
          </cell>
          <cell r="I233">
            <v>345</v>
          </cell>
          <cell r="J233">
            <v>127</v>
          </cell>
          <cell r="K233">
            <v>339</v>
          </cell>
          <cell r="L233">
            <v>104</v>
          </cell>
          <cell r="M233">
            <v>330</v>
          </cell>
          <cell r="N233">
            <v>52</v>
          </cell>
          <cell r="O233">
            <v>317</v>
          </cell>
          <cell r="P233">
            <v>204</v>
          </cell>
          <cell r="Q233">
            <v>362</v>
          </cell>
          <cell r="R233">
            <v>12</v>
          </cell>
          <cell r="S233">
            <v>190</v>
          </cell>
          <cell r="T233" t="str">
            <v>PRODUCTIERUIMTEN</v>
          </cell>
        </row>
        <row r="234">
          <cell r="A234" t="str">
            <v>WERKRUIMTE</v>
          </cell>
          <cell r="B234" t="str">
            <v>WERKRUIMTE</v>
          </cell>
          <cell r="C234">
            <v>350</v>
          </cell>
          <cell r="D234" t="str">
            <v>STEEN</v>
          </cell>
          <cell r="E234">
            <v>1000</v>
          </cell>
          <cell r="F234">
            <v>255</v>
          </cell>
          <cell r="G234">
            <v>19.46</v>
          </cell>
          <cell r="H234">
            <v>156</v>
          </cell>
          <cell r="I234">
            <v>318</v>
          </cell>
          <cell r="J234">
            <v>127</v>
          </cell>
          <cell r="K234">
            <v>313</v>
          </cell>
          <cell r="L234">
            <v>104</v>
          </cell>
          <cell r="M234">
            <v>304</v>
          </cell>
          <cell r="N234">
            <v>52</v>
          </cell>
          <cell r="O234">
            <v>292</v>
          </cell>
          <cell r="P234">
            <v>204</v>
          </cell>
          <cell r="Q234">
            <v>333</v>
          </cell>
          <cell r="R234">
            <v>12</v>
          </cell>
          <cell r="S234">
            <v>175</v>
          </cell>
          <cell r="T234" t="str">
            <v>WERKRUIMTEN</v>
          </cell>
        </row>
        <row r="235">
          <cell r="A235" t="str">
            <v>WINKEL</v>
          </cell>
          <cell r="B235" t="str">
            <v>WINKEL</v>
          </cell>
          <cell r="C235">
            <v>380</v>
          </cell>
          <cell r="D235" t="str">
            <v>LINO</v>
          </cell>
          <cell r="E235">
            <v>1000</v>
          </cell>
          <cell r="F235">
            <v>255</v>
          </cell>
          <cell r="G235">
            <v>19.46</v>
          </cell>
          <cell r="H235">
            <v>156</v>
          </cell>
          <cell r="I235">
            <v>345</v>
          </cell>
          <cell r="J235">
            <v>127</v>
          </cell>
          <cell r="K235">
            <v>339</v>
          </cell>
          <cell r="L235">
            <v>104</v>
          </cell>
          <cell r="M235">
            <v>330</v>
          </cell>
          <cell r="N235">
            <v>52</v>
          </cell>
          <cell r="O235">
            <v>317</v>
          </cell>
          <cell r="P235">
            <v>204</v>
          </cell>
          <cell r="Q235">
            <v>362</v>
          </cell>
          <cell r="R235">
            <v>12</v>
          </cell>
          <cell r="S235">
            <v>190</v>
          </cell>
          <cell r="T235" t="str">
            <v>WERKRUIMTEN</v>
          </cell>
        </row>
        <row r="236">
          <cell r="A236" t="str">
            <v>WOONKAMER</v>
          </cell>
          <cell r="B236" t="str">
            <v>WOON</v>
          </cell>
          <cell r="C236">
            <v>400</v>
          </cell>
          <cell r="D236" t="str">
            <v>TAPIJT</v>
          </cell>
          <cell r="E236">
            <v>1000</v>
          </cell>
          <cell r="F236">
            <v>255</v>
          </cell>
          <cell r="G236">
            <v>19.46</v>
          </cell>
          <cell r="H236">
            <v>156</v>
          </cell>
          <cell r="I236">
            <v>364</v>
          </cell>
          <cell r="J236">
            <v>127</v>
          </cell>
          <cell r="K236">
            <v>357</v>
          </cell>
          <cell r="L236">
            <v>104</v>
          </cell>
          <cell r="M236">
            <v>348</v>
          </cell>
          <cell r="N236">
            <v>52</v>
          </cell>
          <cell r="O236">
            <v>333</v>
          </cell>
          <cell r="P236">
            <v>204</v>
          </cell>
          <cell r="Q236">
            <v>381</v>
          </cell>
          <cell r="R236">
            <v>12</v>
          </cell>
          <cell r="S236">
            <v>200</v>
          </cell>
          <cell r="T236" t="str">
            <v>WERKRUIMTEN</v>
          </cell>
        </row>
        <row r="237">
          <cell r="A237" t="str">
            <v>WOON-/SLAAPKAMER</v>
          </cell>
          <cell r="B237" t="str">
            <v>WOON/SLAAP</v>
          </cell>
          <cell r="C237">
            <v>320</v>
          </cell>
          <cell r="D237" t="str">
            <v>TAPIJT</v>
          </cell>
          <cell r="E237">
            <v>1000</v>
          </cell>
          <cell r="F237">
            <v>255</v>
          </cell>
          <cell r="G237">
            <v>19.46</v>
          </cell>
          <cell r="H237">
            <v>156</v>
          </cell>
          <cell r="I237">
            <v>291</v>
          </cell>
          <cell r="J237">
            <v>127</v>
          </cell>
          <cell r="K237">
            <v>286</v>
          </cell>
          <cell r="L237">
            <v>104</v>
          </cell>
          <cell r="M237">
            <v>278</v>
          </cell>
          <cell r="N237">
            <v>52</v>
          </cell>
          <cell r="O237">
            <v>267</v>
          </cell>
          <cell r="P237">
            <v>204</v>
          </cell>
          <cell r="Q237">
            <v>305</v>
          </cell>
          <cell r="R237">
            <v>12</v>
          </cell>
          <cell r="S237">
            <v>160</v>
          </cell>
          <cell r="T237" t="str">
            <v>MEDISCHERUIMTEN</v>
          </cell>
        </row>
        <row r="238">
          <cell r="A238" t="str">
            <v>ZIT-/WERKKAMER</v>
          </cell>
          <cell r="B238" t="str">
            <v>ZIT/WERK</v>
          </cell>
          <cell r="C238">
            <v>400</v>
          </cell>
          <cell r="D238" t="str">
            <v>TAPIJT</v>
          </cell>
          <cell r="E238">
            <v>1000</v>
          </cell>
          <cell r="F238">
            <v>255</v>
          </cell>
          <cell r="G238">
            <v>19.46</v>
          </cell>
          <cell r="H238">
            <v>156</v>
          </cell>
          <cell r="I238">
            <v>364</v>
          </cell>
          <cell r="J238">
            <v>127</v>
          </cell>
          <cell r="K238">
            <v>357</v>
          </cell>
          <cell r="L238">
            <v>104</v>
          </cell>
          <cell r="M238">
            <v>348</v>
          </cell>
          <cell r="N238">
            <v>52</v>
          </cell>
          <cell r="O238">
            <v>333</v>
          </cell>
          <cell r="P238">
            <v>204</v>
          </cell>
          <cell r="Q238">
            <v>381</v>
          </cell>
          <cell r="R238">
            <v>12</v>
          </cell>
          <cell r="S238">
            <v>200</v>
          </cell>
          <cell r="T238" t="str">
            <v>MEDISCHERUIMTEN</v>
          </cell>
        </row>
        <row r="239">
          <cell r="A239" t="str">
            <v>ZITKAMER</v>
          </cell>
          <cell r="B239" t="str">
            <v>ZITKAMER</v>
          </cell>
          <cell r="C239">
            <v>320</v>
          </cell>
          <cell r="D239" t="str">
            <v>TAPIJT</v>
          </cell>
          <cell r="E239">
            <v>1000</v>
          </cell>
          <cell r="F239">
            <v>255</v>
          </cell>
          <cell r="G239">
            <v>19.46</v>
          </cell>
          <cell r="H239">
            <v>156</v>
          </cell>
          <cell r="I239">
            <v>291</v>
          </cell>
          <cell r="J239">
            <v>127</v>
          </cell>
          <cell r="K239">
            <v>286</v>
          </cell>
          <cell r="L239">
            <v>104</v>
          </cell>
          <cell r="M239">
            <v>278</v>
          </cell>
          <cell r="N239">
            <v>52</v>
          </cell>
          <cell r="O239">
            <v>267</v>
          </cell>
          <cell r="P239">
            <v>204</v>
          </cell>
          <cell r="Q239">
            <v>305</v>
          </cell>
          <cell r="R239">
            <v>12</v>
          </cell>
          <cell r="S239">
            <v>160</v>
          </cell>
          <cell r="T239" t="str">
            <v>MEDISCHERUIMTEN</v>
          </cell>
        </row>
        <row r="240">
          <cell r="A240" t="str">
            <v>ZITTINGSZAAL</v>
          </cell>
          <cell r="B240" t="str">
            <v>ZITTING</v>
          </cell>
          <cell r="C240">
            <v>375</v>
          </cell>
          <cell r="D240" t="str">
            <v>LINO</v>
          </cell>
          <cell r="E240">
            <v>1000</v>
          </cell>
          <cell r="F240">
            <v>255</v>
          </cell>
          <cell r="G240">
            <v>19.46</v>
          </cell>
          <cell r="H240">
            <v>156</v>
          </cell>
          <cell r="I240">
            <v>341</v>
          </cell>
          <cell r="J240">
            <v>127</v>
          </cell>
          <cell r="K240">
            <v>335</v>
          </cell>
          <cell r="L240">
            <v>104</v>
          </cell>
          <cell r="M240">
            <v>326</v>
          </cell>
          <cell r="N240">
            <v>52</v>
          </cell>
          <cell r="O240">
            <v>313</v>
          </cell>
          <cell r="P240">
            <v>204</v>
          </cell>
          <cell r="Q240">
            <v>357</v>
          </cell>
          <cell r="R240">
            <v>12</v>
          </cell>
          <cell r="S240">
            <v>188</v>
          </cell>
          <cell r="T240" t="str">
            <v>WERKRUIMTEN</v>
          </cell>
        </row>
        <row r="241">
          <cell r="A241" t="str">
            <v>ZOLDER</v>
          </cell>
          <cell r="B241" t="str">
            <v>ZOLDER</v>
          </cell>
          <cell r="C241">
            <v>275</v>
          </cell>
          <cell r="D241" t="str">
            <v>HOUT</v>
          </cell>
          <cell r="E241">
            <v>1000</v>
          </cell>
          <cell r="F241">
            <v>255</v>
          </cell>
          <cell r="G241">
            <v>19.46</v>
          </cell>
          <cell r="H241">
            <v>156</v>
          </cell>
          <cell r="I241">
            <v>250</v>
          </cell>
          <cell r="J241">
            <v>127</v>
          </cell>
          <cell r="K241">
            <v>246</v>
          </cell>
          <cell r="L241">
            <v>104</v>
          </cell>
          <cell r="M241">
            <v>239</v>
          </cell>
          <cell r="N241">
            <v>52</v>
          </cell>
          <cell r="O241">
            <v>229</v>
          </cell>
          <cell r="P241">
            <v>204</v>
          </cell>
          <cell r="Q241">
            <v>262</v>
          </cell>
          <cell r="R241">
            <v>12</v>
          </cell>
          <cell r="S241">
            <v>138</v>
          </cell>
          <cell r="T241" t="str">
            <v>OVERIGERUIMTEN</v>
          </cell>
        </row>
        <row r="242">
          <cell r="A242" t="str">
            <v>ZONNEBANKRUIMTE</v>
          </cell>
          <cell r="B242" t="str">
            <v>ZONNEBANK</v>
          </cell>
          <cell r="C242">
            <v>200</v>
          </cell>
          <cell r="D242" t="str">
            <v>LINO</v>
          </cell>
          <cell r="E242">
            <v>1000</v>
          </cell>
          <cell r="F242">
            <v>255</v>
          </cell>
          <cell r="G242">
            <v>19.46</v>
          </cell>
          <cell r="H242">
            <v>156</v>
          </cell>
          <cell r="I242">
            <v>182</v>
          </cell>
          <cell r="J242">
            <v>127</v>
          </cell>
          <cell r="K242">
            <v>179</v>
          </cell>
          <cell r="L242">
            <v>104</v>
          </cell>
          <cell r="M242">
            <v>174</v>
          </cell>
          <cell r="N242">
            <v>52</v>
          </cell>
          <cell r="O242">
            <v>167</v>
          </cell>
          <cell r="P242">
            <v>204</v>
          </cell>
          <cell r="Q242">
            <v>190</v>
          </cell>
          <cell r="R242">
            <v>12</v>
          </cell>
          <cell r="S242">
            <v>100</v>
          </cell>
          <cell r="T242" t="str">
            <v>SANITAIRERUIMTEN</v>
          </cell>
        </row>
        <row r="243">
          <cell r="A243" t="str">
            <v>ZUSTERPOST</v>
          </cell>
          <cell r="B243" t="str">
            <v>ZUSTERPOST</v>
          </cell>
          <cell r="C243">
            <v>340</v>
          </cell>
          <cell r="D243" t="str">
            <v>STEEN</v>
          </cell>
          <cell r="E243">
            <v>1000</v>
          </cell>
          <cell r="F243">
            <v>255</v>
          </cell>
          <cell r="G243">
            <v>19.46</v>
          </cell>
          <cell r="H243">
            <v>156</v>
          </cell>
          <cell r="I243">
            <v>309</v>
          </cell>
          <cell r="J243">
            <v>127</v>
          </cell>
          <cell r="K243">
            <v>304</v>
          </cell>
          <cell r="L243">
            <v>104</v>
          </cell>
          <cell r="M243">
            <v>296</v>
          </cell>
          <cell r="N243">
            <v>52</v>
          </cell>
          <cell r="O243">
            <v>283</v>
          </cell>
          <cell r="P243">
            <v>204</v>
          </cell>
          <cell r="Q243">
            <v>324</v>
          </cell>
          <cell r="R243">
            <v>12</v>
          </cell>
          <cell r="S243">
            <v>170</v>
          </cell>
          <cell r="T243" t="str">
            <v>MEDISCHERUIMTEN</v>
          </cell>
        </row>
        <row r="244">
          <cell r="A244" t="str">
            <v>ZWEMBAD</v>
          </cell>
          <cell r="B244" t="str">
            <v>ZWEMBAD</v>
          </cell>
          <cell r="C244">
            <v>300</v>
          </cell>
          <cell r="D244" t="str">
            <v>STEEN</v>
          </cell>
          <cell r="E244">
            <v>1000</v>
          </cell>
          <cell r="F244">
            <v>255</v>
          </cell>
          <cell r="G244">
            <v>19.46</v>
          </cell>
          <cell r="H244">
            <v>156</v>
          </cell>
          <cell r="I244">
            <v>273</v>
          </cell>
          <cell r="J244">
            <v>127</v>
          </cell>
          <cell r="K244">
            <v>268</v>
          </cell>
          <cell r="L244">
            <v>104</v>
          </cell>
          <cell r="M244">
            <v>261</v>
          </cell>
          <cell r="N244">
            <v>52</v>
          </cell>
          <cell r="O244">
            <v>250</v>
          </cell>
          <cell r="P244">
            <v>204</v>
          </cell>
          <cell r="Q244">
            <v>286</v>
          </cell>
          <cell r="R244">
            <v>12</v>
          </cell>
          <cell r="S244">
            <v>150</v>
          </cell>
          <cell r="T244" t="str">
            <v>SANITAIRERUIMTEN</v>
          </cell>
        </row>
        <row r="245">
          <cell r="A245" t="str">
            <v>Regietarief</v>
          </cell>
          <cell r="B245" t="str">
            <v>uur</v>
          </cell>
        </row>
        <row r="246">
          <cell r="A246" t="str">
            <v>Regietarief Spec.</v>
          </cell>
          <cell r="B246" t="str">
            <v>uur</v>
          </cell>
        </row>
        <row r="247">
          <cell r="A247" t="str">
            <v>Uurtarief</v>
          </cell>
          <cell r="B247" t="str">
            <v>uur</v>
          </cell>
        </row>
        <row r="248">
          <cell r="A248" t="str">
            <v>Tarief</v>
          </cell>
          <cell r="B248" t="str">
            <v>uur</v>
          </cell>
        </row>
        <row r="249">
          <cell r="A249" t="str">
            <v xml:space="preserve">reinigen </v>
          </cell>
          <cell r="B249" t="str">
            <v>beurt</v>
          </cell>
        </row>
        <row r="250">
          <cell r="A250" t="str">
            <v>Regie-,Servicewerk</v>
          </cell>
          <cell r="B250" t="str">
            <v>beurt</v>
          </cell>
        </row>
        <row r="251">
          <cell r="A251" t="str">
            <v>Op afroep</v>
          </cell>
          <cell r="B251" t="str">
            <v>beurt</v>
          </cell>
        </row>
        <row r="300">
          <cell r="A300" t="str">
            <v>Wassen SEP/BINNEN-/BUITENGEVELGLAS</v>
          </cell>
          <cell r="B300" t="str">
            <v>B01</v>
          </cell>
        </row>
        <row r="301">
          <cell r="A301" t="str">
            <v>Wassen SEPARATIEGLAS</v>
          </cell>
          <cell r="B301" t="str">
            <v>B02</v>
          </cell>
        </row>
        <row r="302">
          <cell r="A302" t="str">
            <v>Wassen BINNENGEVELGLAS</v>
          </cell>
          <cell r="B302" t="str">
            <v>B03</v>
          </cell>
        </row>
        <row r="303">
          <cell r="A303" t="str">
            <v>Wassen BUITENGEVELGLAS</v>
          </cell>
          <cell r="B303" t="str">
            <v>B04</v>
          </cell>
        </row>
        <row r="304">
          <cell r="A304" t="str">
            <v>Wassen BINNEN-/BUITENGEVELGLAS</v>
          </cell>
          <cell r="B304" t="str">
            <v>B05</v>
          </cell>
        </row>
        <row r="305">
          <cell r="A305" t="str">
            <v>Wassen SEP/BINNENGEVELGLAS</v>
          </cell>
          <cell r="B305" t="str">
            <v>B06</v>
          </cell>
        </row>
        <row r="306">
          <cell r="A306" t="str">
            <v>Reinigen LICHTKOEPELS per stuk</v>
          </cell>
          <cell r="B306" t="str">
            <v>B07</v>
          </cell>
        </row>
        <row r="307">
          <cell r="A307" t="str">
            <v>Reinigen BOEIBORDEN</v>
          </cell>
          <cell r="B307" t="str">
            <v>B08</v>
          </cell>
        </row>
        <row r="308">
          <cell r="A308" t="str">
            <v>Reinigen GEVELPLATEN</v>
          </cell>
          <cell r="B308" t="str">
            <v>B09</v>
          </cell>
        </row>
        <row r="309">
          <cell r="A309" t="str">
            <v xml:space="preserve">Reinigen GEVEL </v>
          </cell>
          <cell r="B309" t="str">
            <v>B10</v>
          </cell>
        </row>
        <row r="310">
          <cell r="A310" t="str">
            <v xml:space="preserve">TAPIJT Reinigen </v>
          </cell>
          <cell r="B310" t="str">
            <v>B11</v>
          </cell>
        </row>
        <row r="311">
          <cell r="A311" t="str">
            <v>HUUR</v>
          </cell>
          <cell r="B311" t="str">
            <v>B12</v>
          </cell>
        </row>
        <row r="312">
          <cell r="A312" t="str">
            <v>Diepte reiniging keukens</v>
          </cell>
          <cell r="B312" t="str">
            <v>B13</v>
          </cell>
        </row>
        <row r="313">
          <cell r="A313" t="str">
            <v>PRIJSAFSPRAAK BEURT</v>
          </cell>
          <cell r="B313" t="str">
            <v>B20</v>
          </cell>
        </row>
        <row r="314">
          <cell r="A314" t="str">
            <v>PRIJSAFSPRAAK BEURT</v>
          </cell>
          <cell r="B314" t="str">
            <v>B21</v>
          </cell>
        </row>
        <row r="315">
          <cell r="A315" t="str">
            <v>PRIJSAFSPRAAK BEURT</v>
          </cell>
          <cell r="B315" t="str">
            <v>B22</v>
          </cell>
        </row>
        <row r="316">
          <cell r="A316" t="str">
            <v>PRIJSAFSPRAAK BEURT</v>
          </cell>
          <cell r="B316" t="str">
            <v>B23</v>
          </cell>
        </row>
        <row r="317">
          <cell r="A317" t="str">
            <v>PRIJSAFSPRAAK BEURT</v>
          </cell>
          <cell r="B317" t="str">
            <v>B24</v>
          </cell>
        </row>
        <row r="318">
          <cell r="A318" t="str">
            <v>PRIJSAFSPRAAK BEURT</v>
          </cell>
          <cell r="B318" t="str">
            <v>B25</v>
          </cell>
        </row>
        <row r="319">
          <cell r="A319" t="str">
            <v>PRIJSAFSPRAAK BEURT</v>
          </cell>
          <cell r="B319" t="str">
            <v>B26</v>
          </cell>
        </row>
        <row r="320">
          <cell r="A320" t="str">
            <v>PRIJSAFSPRAAK BEURT</v>
          </cell>
          <cell r="B320" t="str">
            <v>B27</v>
          </cell>
        </row>
        <row r="321">
          <cell r="A321" t="str">
            <v>PRIJSAFSPRAAK BEURT</v>
          </cell>
          <cell r="B321" t="str">
            <v>B28</v>
          </cell>
        </row>
        <row r="322">
          <cell r="A322" t="str">
            <v>PRIJSAFSPRAAK BEURT</v>
          </cell>
          <cell r="B322" t="str">
            <v>B29</v>
          </cell>
        </row>
        <row r="323">
          <cell r="A323" t="str">
            <v>PRIJSAFSPRAAK BEURT</v>
          </cell>
          <cell r="B323" t="str">
            <v>B30</v>
          </cell>
        </row>
        <row r="324">
          <cell r="A324" t="str">
            <v>PRIJSAFSPRAAK BEURT</v>
          </cell>
          <cell r="B324" t="str">
            <v>B31</v>
          </cell>
        </row>
        <row r="325">
          <cell r="A325" t="str">
            <v>PRIJSAFSPRAAK BEURT</v>
          </cell>
          <cell r="B325" t="str">
            <v>B32</v>
          </cell>
        </row>
        <row r="326">
          <cell r="A326" t="str">
            <v>PRIJSAFSPRAAK BEURT</v>
          </cell>
          <cell r="B326" t="str">
            <v>B33</v>
          </cell>
        </row>
        <row r="327">
          <cell r="A327" t="str">
            <v>VW Wassen SEP/BINNEN-/BUITENGEVELGLAS</v>
          </cell>
          <cell r="B327" t="str">
            <v>VWG01</v>
          </cell>
          <cell r="C327" t="str">
            <v>SR Wassen SEP/BINNEN-/BUITENGEVELGLAS</v>
          </cell>
          <cell r="D327" t="str">
            <v>G01</v>
          </cell>
        </row>
        <row r="328">
          <cell r="A328" t="str">
            <v>VW Wassen SEPARATIEGLAS</v>
          </cell>
          <cell r="B328" t="str">
            <v>VWG02</v>
          </cell>
          <cell r="C328" t="str">
            <v>SR Wassen SEPARATIEGLAS</v>
          </cell>
          <cell r="D328" t="str">
            <v>G02</v>
          </cell>
        </row>
        <row r="329">
          <cell r="A329" t="str">
            <v>VW Wassen BINNENGEVELGLAS</v>
          </cell>
          <cell r="B329" t="str">
            <v>VWG03</v>
          </cell>
          <cell r="C329" t="str">
            <v>SR Wassen BINNENGEVELGLAS</v>
          </cell>
          <cell r="D329" t="str">
            <v>G03</v>
          </cell>
        </row>
        <row r="330">
          <cell r="A330" t="str">
            <v>VW Wassen BUITENGEVELGLAS</v>
          </cell>
          <cell r="B330" t="str">
            <v>VWG04</v>
          </cell>
          <cell r="C330" t="str">
            <v>SR Wassen BUITENGEVELGLAS</v>
          </cell>
          <cell r="D330" t="str">
            <v>G04</v>
          </cell>
        </row>
        <row r="331">
          <cell r="A331" t="str">
            <v>VW Wassen BINNEN-/BUITENGEVELGLAS</v>
          </cell>
          <cell r="B331" t="str">
            <v>VWG05</v>
          </cell>
          <cell r="C331" t="str">
            <v>SR Wassen BINNEN-/BUITENGEVELGLAS</v>
          </cell>
          <cell r="D331" t="str">
            <v>G05</v>
          </cell>
        </row>
        <row r="332">
          <cell r="A332" t="str">
            <v>VW Wassen SEP/BINNENGEVELGLAS</v>
          </cell>
          <cell r="B332" t="str">
            <v>VWG06</v>
          </cell>
          <cell r="C332" t="str">
            <v>SR Wassen SEP/BINNENGEVELGLAS</v>
          </cell>
          <cell r="D332" t="str">
            <v>G06</v>
          </cell>
        </row>
        <row r="333">
          <cell r="A333" t="str">
            <v>VW Reinigen LICHTKOEPELS per stuk</v>
          </cell>
          <cell r="B333" t="str">
            <v>VWG07</v>
          </cell>
          <cell r="C333" t="str">
            <v>SR Reinigen LICHTKOEPELS per stuk</v>
          </cell>
          <cell r="D333" t="str">
            <v>G07</v>
          </cell>
        </row>
        <row r="334">
          <cell r="A334" t="str">
            <v>VW Reinigen BOEIBORDEN</v>
          </cell>
          <cell r="B334" t="str">
            <v>VWG08</v>
          </cell>
          <cell r="C334" t="str">
            <v>SR Reinigen BOEIBORDEN</v>
          </cell>
          <cell r="D334" t="str">
            <v>G08</v>
          </cell>
        </row>
        <row r="335">
          <cell r="A335" t="str">
            <v>SR Wassen SEP/BINNEN-/BUITENGEVELGLAS</v>
          </cell>
          <cell r="B335" t="str">
            <v>G01</v>
          </cell>
        </row>
        <row r="336">
          <cell r="A336" t="str">
            <v>SR Wassen SEPARATIEGLAS</v>
          </cell>
          <cell r="B336" t="str">
            <v>G02</v>
          </cell>
        </row>
        <row r="337">
          <cell r="A337" t="str">
            <v>SR Wassen BINNENGEVELGLAS</v>
          </cell>
          <cell r="B337" t="str">
            <v>G03</v>
          </cell>
        </row>
        <row r="338">
          <cell r="A338" t="str">
            <v>SR Wassen BUITENGEVELGLAS</v>
          </cell>
          <cell r="B338" t="str">
            <v>G04</v>
          </cell>
        </row>
        <row r="339">
          <cell r="A339" t="str">
            <v>SR Wassen BINNEN-/BUITENGEVELGLAS</v>
          </cell>
          <cell r="B339" t="str">
            <v>G05</v>
          </cell>
        </row>
        <row r="340">
          <cell r="A340" t="str">
            <v>SR Wassen SEP/BINNENGEVELGLAS</v>
          </cell>
          <cell r="B340" t="str">
            <v>G06</v>
          </cell>
        </row>
        <row r="341">
          <cell r="A341" t="str">
            <v>SR Reinigen LICHTKOEPELS per stuk</v>
          </cell>
          <cell r="B341" t="str">
            <v>G07</v>
          </cell>
        </row>
        <row r="342">
          <cell r="A342" t="str">
            <v>SR Reinigen BOEIBORDEN</v>
          </cell>
          <cell r="B342" t="str">
            <v>G08</v>
          </cell>
        </row>
        <row r="343">
          <cell r="A343" t="str">
            <v>SR Reinigen GEVELPLATEN</v>
          </cell>
          <cell r="B343" t="str">
            <v>G09</v>
          </cell>
        </row>
        <row r="344">
          <cell r="A344" t="str">
            <v xml:space="preserve">SR Reinigen GEVEL </v>
          </cell>
          <cell r="B344" t="str">
            <v>G10</v>
          </cell>
        </row>
        <row r="345">
          <cell r="A345" t="str">
            <v xml:space="preserve">SR TAPIJT Reinigen </v>
          </cell>
          <cell r="B345" t="str">
            <v>G11</v>
          </cell>
        </row>
        <row r="346">
          <cell r="A346" t="str">
            <v>SR HUUR</v>
          </cell>
          <cell r="B346" t="str">
            <v>G12</v>
          </cell>
        </row>
        <row r="347">
          <cell r="A347" t="str">
            <v>SR Diepte reiniging keukens</v>
          </cell>
          <cell r="B347" t="str">
            <v>G13</v>
          </cell>
        </row>
        <row r="348">
          <cell r="A348" t="str">
            <v>SR PRIJSAFSPRAAK BEURT</v>
          </cell>
          <cell r="B348" t="str">
            <v>G20</v>
          </cell>
        </row>
        <row r="349">
          <cell r="A349" t="str">
            <v>SR PRIJSAFSPRAAK BEURT</v>
          </cell>
          <cell r="B349" t="str">
            <v>G21</v>
          </cell>
        </row>
        <row r="350">
          <cell r="A350" t="str">
            <v>SR PRIJSAFSPRAAK BEURT</v>
          </cell>
          <cell r="B350" t="str">
            <v>G22</v>
          </cell>
        </row>
        <row r="351">
          <cell r="A351" t="str">
            <v>SR PRIJSAFSPRAAK BEURT</v>
          </cell>
          <cell r="B351" t="str">
            <v>G23</v>
          </cell>
        </row>
        <row r="352">
          <cell r="A352" t="str">
            <v>SR PRIJSAFSPRAAK BEURT</v>
          </cell>
          <cell r="B352" t="str">
            <v>G24</v>
          </cell>
        </row>
        <row r="353">
          <cell r="A353" t="str">
            <v>SR PRIJSAFSPRAAK BEURT</v>
          </cell>
          <cell r="B353" t="str">
            <v>G25</v>
          </cell>
        </row>
        <row r="354">
          <cell r="A354" t="str">
            <v>SR PRIJSAFSPRAAK BEURT</v>
          </cell>
          <cell r="B354" t="str">
            <v>G26</v>
          </cell>
        </row>
        <row r="355">
          <cell r="A355" t="str">
            <v>SR PRIJSAFSPRAAK BEURT</v>
          </cell>
          <cell r="B355" t="str">
            <v>G27</v>
          </cell>
        </row>
        <row r="356">
          <cell r="A356" t="str">
            <v>SR PRIJSAFSPRAAK BEURT</v>
          </cell>
          <cell r="B356" t="str">
            <v>G28</v>
          </cell>
        </row>
        <row r="357">
          <cell r="A357" t="str">
            <v>SR PRIJSAFSPRAAK BEURT</v>
          </cell>
          <cell r="B357" t="str">
            <v>G29</v>
          </cell>
        </row>
        <row r="358">
          <cell r="A358" t="str">
            <v>SR PRIJSAFSPRAAK BEURT</v>
          </cell>
          <cell r="B358" t="str">
            <v>G30</v>
          </cell>
        </row>
        <row r="359">
          <cell r="A359" t="str">
            <v>SR PRIJSAFSPRAAK BEURT</v>
          </cell>
          <cell r="B359" t="str">
            <v>G31</v>
          </cell>
        </row>
        <row r="360">
          <cell r="A360" t="str">
            <v>SR PRIJSAFSPRAAK BEURT</v>
          </cell>
          <cell r="B360" t="str">
            <v>G32</v>
          </cell>
        </row>
        <row r="361">
          <cell r="A361" t="str">
            <v>SR PRIJSAFSPRAAK BEURT</v>
          </cell>
          <cell r="B361" t="str">
            <v>G33</v>
          </cell>
        </row>
        <row r="362">
          <cell r="A362" t="str">
            <v>PRIJSAFSPRAAK REGIE</v>
          </cell>
          <cell r="B362" t="str">
            <v>R01</v>
          </cell>
        </row>
        <row r="363">
          <cell r="A363" t="str">
            <v>Vastwerk CONTROLE</v>
          </cell>
          <cell r="B363" t="str">
            <v>VWCNT</v>
          </cell>
        </row>
        <row r="364">
          <cell r="A364" t="str">
            <v>Vastwerk SERVICEWERK</v>
          </cell>
          <cell r="B364" t="str">
            <v>VWSRV</v>
          </cell>
        </row>
        <row r="365">
          <cell r="A365" t="str">
            <v>Vastwerk REISKOSTEN</v>
          </cell>
          <cell r="B365" t="str">
            <v>VWRKN</v>
          </cell>
        </row>
        <row r="366">
          <cell r="A366" t="str">
            <v>Vastwerk DIVERSEN</v>
          </cell>
          <cell r="B366" t="str">
            <v>VWDIV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B7AB-04A7-F44A-8542-CC0F42B5D3D0}">
  <dimension ref="A1:O36"/>
  <sheetViews>
    <sheetView tabSelected="1" workbookViewId="0">
      <selection activeCell="O28" sqref="O28"/>
    </sheetView>
  </sheetViews>
  <sheetFormatPr baseColWidth="10" defaultRowHeight="16" x14ac:dyDescent="0.2"/>
  <cols>
    <col min="2" max="2" width="4.1640625" customWidth="1"/>
    <col min="3" max="3" width="31.6640625" customWidth="1"/>
    <col min="4" max="4" width="12" customWidth="1"/>
    <col min="6" max="6" width="14.5" customWidth="1"/>
    <col min="7" max="7" width="13" customWidth="1"/>
    <col min="8" max="8" width="4.33203125" customWidth="1"/>
    <col min="9" max="9" width="4.83203125" bestFit="1" customWidth="1"/>
    <col min="10" max="10" width="33.33203125" customWidth="1"/>
    <col min="13" max="13" width="12.83203125" bestFit="1" customWidth="1"/>
    <col min="14" max="14" width="12.1640625" customWidth="1"/>
  </cols>
  <sheetData>
    <row r="1" spans="1:15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x14ac:dyDescent="0.2">
      <c r="A2" s="41"/>
      <c r="B2" s="201" t="s">
        <v>339</v>
      </c>
      <c r="C2" s="44" t="s">
        <v>249</v>
      </c>
      <c r="D2" s="73" t="s">
        <v>245</v>
      </c>
      <c r="E2" s="44"/>
      <c r="F2" s="44"/>
      <c r="G2" s="44"/>
      <c r="H2" s="44"/>
      <c r="I2" s="41"/>
      <c r="J2" s="41"/>
      <c r="K2" s="41"/>
      <c r="L2" s="41"/>
      <c r="M2" s="41"/>
      <c r="N2" s="41"/>
      <c r="O2" s="41"/>
    </row>
    <row r="3" spans="1:15" x14ac:dyDescent="0.2">
      <c r="A3" s="41"/>
      <c r="B3" s="44"/>
      <c r="C3" s="44"/>
      <c r="D3" s="44"/>
      <c r="E3" s="44"/>
      <c r="F3" s="44"/>
      <c r="G3" s="44"/>
      <c r="H3" s="44"/>
      <c r="I3" s="41"/>
      <c r="J3" s="41"/>
      <c r="K3" s="41"/>
      <c r="L3" s="41"/>
      <c r="M3" s="41"/>
      <c r="N3" s="41"/>
      <c r="O3" s="41"/>
    </row>
    <row r="4" spans="1:15" ht="17" thickBot="1" x14ac:dyDescent="0.25">
      <c r="A4" s="41"/>
      <c r="B4" s="44"/>
      <c r="C4" s="44" t="s">
        <v>226</v>
      </c>
      <c r="D4" s="44"/>
      <c r="E4" s="44"/>
      <c r="F4" s="44"/>
      <c r="G4" s="44"/>
      <c r="H4" s="44"/>
      <c r="I4" s="41"/>
      <c r="J4" s="41"/>
      <c r="K4" s="41"/>
      <c r="L4" s="41"/>
      <c r="M4" s="41"/>
      <c r="N4" s="41"/>
      <c r="O4" s="41"/>
    </row>
    <row r="5" spans="1:15" ht="17" thickBot="1" x14ac:dyDescent="0.25">
      <c r="A5" s="41"/>
      <c r="B5" s="44"/>
      <c r="C5" s="163"/>
      <c r="D5" s="164"/>
      <c r="E5" s="164"/>
      <c r="F5" s="165"/>
      <c r="G5" s="44"/>
      <c r="H5" s="44"/>
      <c r="I5" s="41"/>
      <c r="J5" s="41"/>
      <c r="K5" s="41"/>
      <c r="L5" s="41"/>
      <c r="M5" s="41"/>
      <c r="N5" s="41"/>
      <c r="O5" s="41"/>
    </row>
    <row r="6" spans="1:15" ht="17" thickBot="1" x14ac:dyDescent="0.25">
      <c r="A6" s="41"/>
      <c r="B6" s="44"/>
      <c r="C6" s="44"/>
      <c r="D6" s="44"/>
      <c r="E6" s="44"/>
      <c r="F6" s="44"/>
      <c r="G6" s="44"/>
      <c r="H6" s="44"/>
      <c r="I6" s="41"/>
      <c r="J6" s="41"/>
      <c r="K6" s="41"/>
      <c r="L6" s="41"/>
      <c r="M6" s="41"/>
      <c r="N6" s="41"/>
      <c r="O6" s="41"/>
    </row>
    <row r="7" spans="1:15" x14ac:dyDescent="0.2">
      <c r="A7" s="41"/>
      <c r="B7" s="166" t="s">
        <v>246</v>
      </c>
      <c r="C7" s="167"/>
      <c r="D7" s="157" t="s">
        <v>230</v>
      </c>
      <c r="E7" s="158"/>
      <c r="F7" s="158"/>
      <c r="G7" s="159"/>
      <c r="H7" s="44"/>
      <c r="I7" s="166" t="s">
        <v>250</v>
      </c>
      <c r="J7" s="167"/>
      <c r="K7" s="157" t="s">
        <v>230</v>
      </c>
      <c r="L7" s="158"/>
      <c r="M7" s="158"/>
      <c r="N7" s="159"/>
      <c r="O7" s="41"/>
    </row>
    <row r="8" spans="1:15" x14ac:dyDescent="0.2">
      <c r="A8" s="41"/>
      <c r="B8" s="168"/>
      <c r="C8" s="169"/>
      <c r="D8" s="160" t="s">
        <v>247</v>
      </c>
      <c r="E8" s="161"/>
      <c r="F8" s="161"/>
      <c r="G8" s="162"/>
      <c r="H8" s="44"/>
      <c r="I8" s="168"/>
      <c r="J8" s="169"/>
      <c r="K8" s="160" t="s">
        <v>251</v>
      </c>
      <c r="L8" s="161"/>
      <c r="M8" s="161"/>
      <c r="N8" s="162"/>
      <c r="O8" s="41"/>
    </row>
    <row r="9" spans="1:15" x14ac:dyDescent="0.2">
      <c r="A9" s="41"/>
      <c r="B9" s="74" t="s">
        <v>231</v>
      </c>
      <c r="C9" s="75" t="s">
        <v>232</v>
      </c>
      <c r="D9" s="76" t="s">
        <v>233</v>
      </c>
      <c r="E9" s="77" t="s">
        <v>234</v>
      </c>
      <c r="F9" s="77" t="s">
        <v>235</v>
      </c>
      <c r="G9" s="78" t="s">
        <v>236</v>
      </c>
      <c r="H9" s="79"/>
      <c r="I9" s="74" t="s">
        <v>231</v>
      </c>
      <c r="J9" s="75" t="s">
        <v>232</v>
      </c>
      <c r="K9" s="76" t="s">
        <v>233</v>
      </c>
      <c r="L9" s="77" t="s">
        <v>234</v>
      </c>
      <c r="M9" s="77" t="s">
        <v>235</v>
      </c>
      <c r="N9" s="78" t="s">
        <v>236</v>
      </c>
      <c r="O9" s="41"/>
    </row>
    <row r="10" spans="1:15" x14ac:dyDescent="0.2">
      <c r="A10" s="41"/>
      <c r="B10" s="94" t="str">
        <f>'Ruimtestaat Perceel A'!B5</f>
        <v>KR</v>
      </c>
      <c r="C10" s="80" t="str">
        <f>'Ruimtestaat Perceel A'!C5</f>
        <v>Krugerstee</v>
      </c>
      <c r="D10" s="81">
        <f>SUM('Ruimtestaat Perceel A'!H5:H40)</f>
        <v>1176.1399999999999</v>
      </c>
      <c r="E10" s="103">
        <f>SUM('Ruimtestaat Perceel A'!Y5:Y40)</f>
        <v>0</v>
      </c>
      <c r="F10" s="100" t="e">
        <f>AVERAGE('Ruimtestaat Perceel A'!Z5:Z40)</f>
        <v>#DIV/0!</v>
      </c>
      <c r="G10" s="117">
        <f>SUM('Ruimtestaat Perceel A'!AA5:AA40)</f>
        <v>0</v>
      </c>
      <c r="H10" s="82"/>
      <c r="I10" s="94" t="str">
        <f>'Ruimtestaat Perceel B'!B5</f>
        <v>DP</v>
      </c>
      <c r="J10" s="80" t="str">
        <f>'Ruimtestaat Perceel B'!C5</f>
        <v>de Poort</v>
      </c>
      <c r="K10" s="81">
        <f>SUM('Ruimtestaat Perceel B'!H5:H21)</f>
        <v>547.29999999999995</v>
      </c>
      <c r="L10" s="103">
        <f>SUM('Ruimtestaat Perceel B'!Y5:Y21)</f>
        <v>0</v>
      </c>
      <c r="M10" s="97" t="e">
        <f>AVERAGE('Ruimtestaat Perceel B'!Z5:Z21)</f>
        <v>#DIV/0!</v>
      </c>
      <c r="N10" s="114">
        <f>SUM('Ruimtestaat Perceel B'!AA5:AA21)</f>
        <v>0</v>
      </c>
      <c r="O10" s="41"/>
    </row>
    <row r="11" spans="1:15" x14ac:dyDescent="0.2">
      <c r="A11" s="41"/>
      <c r="B11" s="95" t="str">
        <f>'Ruimtestaat Perceel A'!B41</f>
        <v>GM</v>
      </c>
      <c r="C11" s="92" t="str">
        <f>'Ruimtestaat Perceel A'!C41</f>
        <v>Gerardus Majella</v>
      </c>
      <c r="D11" s="93">
        <f>SUM('Ruimtestaat Perceel A'!H41:H75)</f>
        <v>958.2</v>
      </c>
      <c r="E11" s="104">
        <f>SUM('Ruimtestaat Perceel A'!Y41:Y75)</f>
        <v>0</v>
      </c>
      <c r="F11" s="101" t="e">
        <f>AVERAGE('Ruimtestaat Perceel A'!Z41:Z75)</f>
        <v>#DIV/0!</v>
      </c>
      <c r="G11" s="118">
        <f>SUM('Ruimtestaat Perceel A'!AA41:AA75)</f>
        <v>0</v>
      </c>
      <c r="H11" s="82"/>
      <c r="I11" s="95" t="str">
        <f>'Ruimtestaat Perceel B'!B22</f>
        <v>DV</v>
      </c>
      <c r="J11" s="92" t="str">
        <f>'Ruimtestaat Perceel B'!C22</f>
        <v>de Vorm</v>
      </c>
      <c r="K11" s="93">
        <f>SUM('Ruimtestaat Perceel B'!H22:H82)</f>
        <v>1253.8699999999999</v>
      </c>
      <c r="L11" s="104">
        <f>SUM('Ruimtestaat Perceel B'!Y22:Y82)</f>
        <v>0</v>
      </c>
      <c r="M11" s="98" t="e">
        <f>AVERAGE('Ruimtestaat Perceel B'!Z22:Z82)</f>
        <v>#DIV/0!</v>
      </c>
      <c r="N11" s="115">
        <f>SUM('Ruimtestaat Perceel B'!AA22:AA82)</f>
        <v>0</v>
      </c>
      <c r="O11" s="41"/>
    </row>
    <row r="12" spans="1:15" x14ac:dyDescent="0.2">
      <c r="A12" s="41"/>
      <c r="B12" s="95" t="str">
        <f>'Ruimtestaat Perceel A'!B76</f>
        <v>BE</v>
      </c>
      <c r="C12" s="92" t="str">
        <f>'Ruimtestaat Perceel A'!C76</f>
        <v>St. Bernardus</v>
      </c>
      <c r="D12" s="93">
        <f>SUM('Ruimtestaat Perceel A'!H76:H108)</f>
        <v>965.05000000000018</v>
      </c>
      <c r="E12" s="104">
        <f>SUM('Ruimtestaat Perceel A'!Y76:Y108)</f>
        <v>0</v>
      </c>
      <c r="F12" s="101" t="e">
        <f>AVERAGE('Ruimtestaat Perceel A'!Z76:Z108)</f>
        <v>#DIV/0!</v>
      </c>
      <c r="G12" s="118">
        <f>SUM('Ruimtestaat Perceel A'!AA76:AA108)</f>
        <v>0</v>
      </c>
      <c r="H12" s="82"/>
      <c r="I12" s="95" t="str">
        <f>'Ruimtestaat Perceel B'!B83</f>
        <v>DK</v>
      </c>
      <c r="J12" s="92" t="str">
        <f>'Ruimtestaat Perceel B'!C83</f>
        <v>de Korf</v>
      </c>
      <c r="K12" s="93">
        <f>SUM('Ruimtestaat Perceel B'!H83:H119)</f>
        <v>1115.4299999999998</v>
      </c>
      <c r="L12" s="104">
        <f>SUM('Ruimtestaat Perceel B'!Y83:Y119)</f>
        <v>0</v>
      </c>
      <c r="M12" s="98" t="e">
        <f>AVERAGE('Ruimtestaat Perceel B'!Z83:Z119)</f>
        <v>#DIV/0!</v>
      </c>
      <c r="N12" s="115">
        <f>SUM('Ruimtestaat Perceel B'!AA83:AA119)</f>
        <v>0</v>
      </c>
      <c r="O12" s="41"/>
    </row>
    <row r="13" spans="1:15" x14ac:dyDescent="0.2">
      <c r="A13" s="41"/>
      <c r="B13" s="95" t="str">
        <f>'Ruimtestaat Perceel A'!B109</f>
        <v>DZ</v>
      </c>
      <c r="C13" s="92" t="str">
        <f>'Ruimtestaat Perceel A'!C109</f>
        <v>de Zevenprong</v>
      </c>
      <c r="D13" s="93">
        <f>SUM('Ruimtestaat Perceel A'!H109:H161)</f>
        <v>1724.9500000000003</v>
      </c>
      <c r="E13" s="104">
        <f>SUM('Ruimtestaat Perceel A'!Y109:Y161)</f>
        <v>0</v>
      </c>
      <c r="F13" s="101" t="e">
        <f>AVERAGE('Ruimtestaat Perceel A'!Z109:Z161)</f>
        <v>#DIV/0!</v>
      </c>
      <c r="G13" s="118">
        <f>SUM('Ruimtestaat Perceel A'!AA109:AA161)</f>
        <v>0</v>
      </c>
      <c r="H13" s="82"/>
      <c r="I13" s="95" t="str">
        <f>'Ruimtestaat Perceel B'!B120</f>
        <v>DSr</v>
      </c>
      <c r="J13" s="92" t="str">
        <f>'Ruimtestaat Perceel B'!C120</f>
        <v>de Schakel Rederijkershoeve</v>
      </c>
      <c r="K13" s="93">
        <f>SUM('Ruimtestaat Perceel B'!H120:H161)</f>
        <v>1510</v>
      </c>
      <c r="L13" s="104">
        <f>SUM('Ruimtestaat Perceel B'!Y120:Y161)</f>
        <v>0</v>
      </c>
      <c r="M13" s="98" t="e">
        <f>AVERAGE('Ruimtestaat Perceel B'!Z120:Z161)</f>
        <v>#DIV/0!</v>
      </c>
      <c r="N13" s="115">
        <f>SUM('Ruimtestaat Perceel B'!AA120:AA161)</f>
        <v>0</v>
      </c>
      <c r="O13" s="41"/>
    </row>
    <row r="14" spans="1:15" x14ac:dyDescent="0.2">
      <c r="A14" s="41"/>
      <c r="B14" s="95" t="str">
        <f>'Ruimtestaat Perceel A'!B162</f>
        <v>HG</v>
      </c>
      <c r="C14" s="92" t="str">
        <f>'Ruimtestaat Perceel A'!C162</f>
        <v>Hertog van Gelre</v>
      </c>
      <c r="D14" s="93">
        <f>SUM('Ruimtestaat Perceel A'!H162:H235)</f>
        <v>2401.5100000000007</v>
      </c>
      <c r="E14" s="104">
        <f>SUM('Ruimtestaat Perceel A'!Y162:Y235)</f>
        <v>0</v>
      </c>
      <c r="F14" s="101" t="e">
        <f>AVERAGE('Ruimtestaat Perceel A'!Z162:Z235)</f>
        <v>#DIV/0!</v>
      </c>
      <c r="G14" s="118">
        <f>SUM('Ruimtestaat Perceel A'!AA162:AA235)</f>
        <v>0</v>
      </c>
      <c r="H14" s="82"/>
      <c r="I14" s="95" t="str">
        <f>'Ruimtestaat Perceel B'!B162</f>
        <v>DSm</v>
      </c>
      <c r="J14" s="92" t="str">
        <f>'Ruimtestaat Perceel B'!C162</f>
        <v>de Schakel Muntersdonk</v>
      </c>
      <c r="K14" s="93">
        <f>SUM('Ruimtestaat Perceel B'!H162:H194)</f>
        <v>930.88999999999987</v>
      </c>
      <c r="L14" s="104">
        <f>SUM('Ruimtestaat Perceel B'!Y162:Y194)</f>
        <v>0</v>
      </c>
      <c r="M14" s="98" t="e">
        <f>AVERAGE('Ruimtestaat Perceel B'!Z162:Z194)</f>
        <v>#DIV/0!</v>
      </c>
      <c r="N14" s="115">
        <f>SUM('Ruimtestaat Perceel B'!AA162:AA194)</f>
        <v>0</v>
      </c>
      <c r="O14" s="41"/>
    </row>
    <row r="15" spans="1:15" x14ac:dyDescent="0.2">
      <c r="A15" s="41"/>
      <c r="B15" s="95" t="str">
        <f>'Ruimtestaat Perceel A'!B236</f>
        <v>AF</v>
      </c>
      <c r="C15" s="92" t="str">
        <f>'Ruimtestaat Perceel A'!C236</f>
        <v>Anne Frank</v>
      </c>
      <c r="D15" s="93">
        <f>SUM('Ruimtestaat Perceel A'!H236:H260)</f>
        <v>747.29999999999984</v>
      </c>
      <c r="E15" s="104">
        <f>SUM('Ruimtestaat Perceel A'!Y236:Y260)</f>
        <v>0</v>
      </c>
      <c r="F15" s="101" t="e">
        <f>AVERAGE('Ruimtestaat Perceel A'!Z236:Z260)</f>
        <v>#DIV/0!</v>
      </c>
      <c r="G15" s="118">
        <f>SUM('Ruimtestaat Perceel A'!AA236:AA260)</f>
        <v>0</v>
      </c>
      <c r="H15" s="82"/>
      <c r="I15" s="95" t="str">
        <f>'Ruimtestaat Perceel B'!B195</f>
        <v>ZOr</v>
      </c>
      <c r="J15" s="92" t="str">
        <f>'Ruimtestaat Perceel B'!C195</f>
        <v>de Zonnewende Ravelijn</v>
      </c>
      <c r="K15" s="93">
        <f>SUM('Ruimtestaat Perceel B'!H195:H247)</f>
        <v>2122.73</v>
      </c>
      <c r="L15" s="104">
        <f>SUM('Ruimtestaat Perceel B'!Y195:Y247)</f>
        <v>0</v>
      </c>
      <c r="M15" s="98" t="e">
        <f>AVERAGE('Ruimtestaat Perceel B'!Z195:Z247)</f>
        <v>#DIV/0!</v>
      </c>
      <c r="N15" s="115">
        <f>SUM('Ruimtestaat Perceel B'!AA195:AA247)</f>
        <v>0</v>
      </c>
      <c r="O15" s="41"/>
    </row>
    <row r="16" spans="1:15" x14ac:dyDescent="0.2">
      <c r="A16" s="41"/>
      <c r="B16" s="95" t="str">
        <f>'Ruimtestaat Perceel A'!B261</f>
        <v>AFd</v>
      </c>
      <c r="C16" s="92" t="str">
        <f>'Ruimtestaat Perceel A'!C261</f>
        <v>Anne Frank Dependance</v>
      </c>
      <c r="D16" s="93">
        <f>SUM('Ruimtestaat Perceel A'!H261:H277)</f>
        <v>507.95</v>
      </c>
      <c r="E16" s="104">
        <f>SUM('Ruimtestaat Perceel A'!Y261:Y277)</f>
        <v>0</v>
      </c>
      <c r="F16" s="101" t="e">
        <f>AVERAGE('Ruimtestaat Perceel A'!Z261:Z277)</f>
        <v>#DIV/0!</v>
      </c>
      <c r="G16" s="118">
        <f>SUM('Ruimtestaat Perceel A'!AA261:AA277)</f>
        <v>0</v>
      </c>
      <c r="H16" s="82"/>
      <c r="I16" s="95" t="str">
        <f>'Ruimtestaat Perceel B'!B248</f>
        <v>ZOk</v>
      </c>
      <c r="J16" s="92" t="str">
        <f>'Ruimtestaat Perceel B'!C248</f>
        <v xml:space="preserve">de Zonnewende    </v>
      </c>
      <c r="K16" s="93">
        <f>SUM('Ruimtestaat Perceel B'!H248:H283)</f>
        <v>1149.3999999999999</v>
      </c>
      <c r="L16" s="104">
        <f>SUM('Ruimtestaat Perceel B'!Y248:Y283)</f>
        <v>0</v>
      </c>
      <c r="M16" s="98" t="e">
        <f>AVERAGE('Ruimtestaat Perceel B'!Z248:Z283)</f>
        <v>#DIV/0!</v>
      </c>
      <c r="N16" s="115">
        <f>SUM('Ruimtestaat Perceel B'!AA248:AA283)</f>
        <v>0</v>
      </c>
      <c r="O16" s="41"/>
    </row>
    <row r="17" spans="1:15" x14ac:dyDescent="0.2">
      <c r="A17" s="41"/>
      <c r="B17" s="95" t="str">
        <f>'Ruimtestaat Perceel A'!B278</f>
        <v>SV</v>
      </c>
      <c r="C17" s="92" t="str">
        <f>'Ruimtestaat Perceel A'!C278</f>
        <v>St. Victor</v>
      </c>
      <c r="D17" s="93">
        <f>SUM('Ruimtestaat Perceel A'!H278:H327)</f>
        <v>1434.64</v>
      </c>
      <c r="E17" s="104">
        <f>SUM('Ruimtestaat Perceel A'!Y278:Y327)</f>
        <v>0</v>
      </c>
      <c r="F17" s="101" t="e">
        <f>AVERAGE('Ruimtestaat Perceel A'!Z278:Z327)</f>
        <v>#DIV/0!</v>
      </c>
      <c r="G17" s="118">
        <f>SUM('Ruimtestaat Perceel A'!AA278:AA327)</f>
        <v>0</v>
      </c>
      <c r="H17" s="82"/>
      <c r="I17" s="95" t="str">
        <f>'Ruimtestaat Perceel B'!B284</f>
        <v>PS</v>
      </c>
      <c r="J17" s="92" t="str">
        <f>'Ruimtestaat Perceel B'!C284</f>
        <v>Sint Pancratius</v>
      </c>
      <c r="K17" s="93">
        <f>SUM('Ruimtestaat Perceel B'!H284:H330)</f>
        <v>927.56</v>
      </c>
      <c r="L17" s="104">
        <f>SUM('Ruimtestaat Perceel B'!Y284:Y330)</f>
        <v>0</v>
      </c>
      <c r="M17" s="98" t="e">
        <f>AVERAGE('Ruimtestaat Perceel B'!Z284:Z330)</f>
        <v>#DIV/0!</v>
      </c>
      <c r="N17" s="115">
        <f>SUM('Ruimtestaat Perceel B'!AA284:AA330)</f>
        <v>0</v>
      </c>
      <c r="O17" s="41"/>
    </row>
    <row r="18" spans="1:15" ht="17" thickBot="1" x14ac:dyDescent="0.25">
      <c r="A18" s="41"/>
      <c r="B18" s="96" t="str">
        <f>'Ruimtestaat Perceel A'!B328</f>
        <v>EL</v>
      </c>
      <c r="C18" s="83" t="str">
        <f>'Ruimtestaat Perceel A'!C328</f>
        <v>Eloy</v>
      </c>
      <c r="D18" s="84">
        <f>SUM('Ruimtestaat Perceel A'!H328:H367)</f>
        <v>1221.3600000000001</v>
      </c>
      <c r="E18" s="105">
        <f>SUM('Ruimtestaat Perceel A'!Y328:Y367)</f>
        <v>0</v>
      </c>
      <c r="F18" s="102" t="e">
        <f>AVERAGE('Ruimtestaat Perceel A'!Z328:Z367)</f>
        <v>#DIV/0!</v>
      </c>
      <c r="G18" s="119">
        <f>SUM('Ruimtestaat Perceel A'!AA328:AA367)</f>
        <v>0</v>
      </c>
      <c r="H18" s="82"/>
      <c r="I18" s="96" t="str">
        <f>'Ruimtestaat Perceel B'!B331</f>
        <v>VL</v>
      </c>
      <c r="J18" s="83" t="str">
        <f>'Ruimtestaat Perceel B'!C331</f>
        <v>C. van Leeuwen</v>
      </c>
      <c r="K18" s="84">
        <f>SUM('Ruimtestaat Perceel B'!H331:H363)</f>
        <v>1158.1900000000003</v>
      </c>
      <c r="L18" s="105">
        <f>SUM('Ruimtestaat Perceel B'!Y331:Y363)</f>
        <v>0</v>
      </c>
      <c r="M18" s="99" t="e">
        <f>AVERAGE('Ruimtestaat Perceel B'!Z331:Z363)</f>
        <v>#DIV/0!</v>
      </c>
      <c r="N18" s="116">
        <f>SUM('Ruimtestaat Perceel B'!AA331:AA363)</f>
        <v>0</v>
      </c>
      <c r="O18" s="41"/>
    </row>
    <row r="19" spans="1:15" ht="17" thickBot="1" x14ac:dyDescent="0.25">
      <c r="A19" s="41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109"/>
      <c r="N19" s="109"/>
      <c r="O19" s="41"/>
    </row>
    <row r="20" spans="1:15" ht="17" thickBot="1" x14ac:dyDescent="0.25">
      <c r="A20" s="41"/>
      <c r="B20" s="44"/>
      <c r="C20" s="85" t="s">
        <v>248</v>
      </c>
      <c r="D20" s="86">
        <f>SUM(D10:D18)</f>
        <v>11137.1</v>
      </c>
      <c r="E20" s="87">
        <f>SUM(E10:E18)</f>
        <v>0</v>
      </c>
      <c r="F20" s="88"/>
      <c r="G20" s="106">
        <f>SUM(G10:G18)</f>
        <v>0</v>
      </c>
      <c r="H20" s="44"/>
      <c r="I20" s="44"/>
      <c r="J20" s="85" t="s">
        <v>252</v>
      </c>
      <c r="K20" s="86">
        <f>SUM(K10:K18)</f>
        <v>10715.369999999999</v>
      </c>
      <c r="L20" s="87">
        <f>SUM(L10:L18)</f>
        <v>0</v>
      </c>
      <c r="M20" s="109"/>
      <c r="N20" s="106">
        <f>SUM(N10:N18)</f>
        <v>0</v>
      </c>
      <c r="O20" s="41"/>
    </row>
    <row r="21" spans="1:15" x14ac:dyDescent="0.2">
      <c r="A21" s="41"/>
      <c r="B21" s="44"/>
      <c r="C21" s="44"/>
      <c r="D21" s="44"/>
      <c r="E21" s="44"/>
      <c r="F21" s="44"/>
      <c r="G21" s="44"/>
      <c r="H21" s="44"/>
      <c r="I21" s="41"/>
      <c r="J21" s="41"/>
      <c r="K21" s="41"/>
      <c r="L21" s="41"/>
      <c r="M21" s="41"/>
      <c r="N21" s="41"/>
      <c r="O21" s="41"/>
    </row>
    <row r="22" spans="1:15" x14ac:dyDescent="0.2">
      <c r="A22" s="41"/>
      <c r="B22" s="44"/>
      <c r="C22" s="44"/>
      <c r="D22" s="88"/>
      <c r="E22" s="44"/>
      <c r="F22" s="88"/>
      <c r="G22" s="44"/>
      <c r="H22" s="44"/>
      <c r="I22" s="41"/>
      <c r="J22" s="41"/>
      <c r="K22" s="41"/>
      <c r="L22" s="41"/>
      <c r="M22" s="41"/>
      <c r="N22" s="41"/>
      <c r="O22" s="41"/>
    </row>
    <row r="23" spans="1:15" ht="17" thickBot="1" x14ac:dyDescent="0.25">
      <c r="A23" s="41"/>
      <c r="B23" s="44"/>
      <c r="C23" s="89" t="s">
        <v>259</v>
      </c>
      <c r="D23" s="44"/>
      <c r="E23" s="44"/>
      <c r="F23" s="44"/>
      <c r="G23" s="44"/>
      <c r="H23" s="44"/>
      <c r="I23" s="41"/>
      <c r="J23" s="89" t="s">
        <v>260</v>
      </c>
      <c r="K23" s="44"/>
      <c r="L23" s="44"/>
      <c r="M23" s="44"/>
      <c r="N23" s="41"/>
      <c r="O23" s="41"/>
    </row>
    <row r="24" spans="1:15" ht="29" thickBot="1" x14ac:dyDescent="0.25">
      <c r="A24" s="41"/>
      <c r="B24" s="44"/>
      <c r="C24" s="90" t="s">
        <v>237</v>
      </c>
      <c r="D24" s="91" t="s">
        <v>238</v>
      </c>
      <c r="E24" s="91" t="s">
        <v>239</v>
      </c>
      <c r="F24" s="91" t="s">
        <v>240</v>
      </c>
      <c r="G24" s="44"/>
      <c r="H24" s="44"/>
      <c r="I24" s="41"/>
      <c r="J24" s="90" t="s">
        <v>237</v>
      </c>
      <c r="K24" s="91" t="s">
        <v>238</v>
      </c>
      <c r="L24" s="91" t="s">
        <v>239</v>
      </c>
      <c r="M24" s="91" t="s">
        <v>240</v>
      </c>
      <c r="N24" s="41"/>
      <c r="O24" s="41"/>
    </row>
    <row r="25" spans="1:15" ht="17" thickBot="1" x14ac:dyDescent="0.25">
      <c r="A25" s="41"/>
      <c r="B25" s="44"/>
      <c r="C25" s="107" t="s">
        <v>253</v>
      </c>
      <c r="D25" s="111"/>
      <c r="E25" s="111"/>
      <c r="F25" s="112"/>
      <c r="G25" s="44"/>
      <c r="H25" s="44"/>
      <c r="I25" s="41"/>
      <c r="J25" s="107" t="s">
        <v>253</v>
      </c>
      <c r="K25" s="111"/>
      <c r="L25" s="111"/>
      <c r="M25" s="112"/>
      <c r="N25" s="41"/>
      <c r="O25" s="41"/>
    </row>
    <row r="26" spans="1:15" ht="18" customHeight="1" thickBot="1" x14ac:dyDescent="0.25">
      <c r="A26" s="41"/>
      <c r="B26" s="44"/>
      <c r="C26" s="108" t="s">
        <v>258</v>
      </c>
      <c r="D26" s="111"/>
      <c r="E26" s="111"/>
      <c r="F26" s="111"/>
      <c r="G26" s="44"/>
      <c r="H26" s="44"/>
      <c r="I26" s="41"/>
      <c r="J26" s="108" t="s">
        <v>258</v>
      </c>
      <c r="K26" s="111"/>
      <c r="L26" s="111"/>
      <c r="M26" s="111"/>
      <c r="N26" s="41"/>
      <c r="O26" s="41"/>
    </row>
    <row r="27" spans="1:15" ht="17" thickBot="1" x14ac:dyDescent="0.25">
      <c r="A27" s="41"/>
      <c r="B27" s="44"/>
      <c r="C27" s="108" t="s">
        <v>254</v>
      </c>
      <c r="D27" s="111"/>
      <c r="E27" s="111"/>
      <c r="F27" s="111"/>
      <c r="G27" s="44"/>
      <c r="H27" s="44"/>
      <c r="I27" s="41"/>
      <c r="J27" s="108" t="s">
        <v>254</v>
      </c>
      <c r="K27" s="111"/>
      <c r="L27" s="111"/>
      <c r="M27" s="111"/>
      <c r="N27" s="41"/>
      <c r="O27" s="41"/>
    </row>
    <row r="28" spans="1:15" ht="17" thickBot="1" x14ac:dyDescent="0.25">
      <c r="A28" s="41"/>
      <c r="B28" s="44"/>
      <c r="C28" s="108" t="s">
        <v>255</v>
      </c>
      <c r="D28" s="111"/>
      <c r="E28" s="111"/>
      <c r="F28" s="113"/>
      <c r="G28" s="44"/>
      <c r="H28" s="41"/>
      <c r="I28" s="41"/>
      <c r="J28" s="108" t="s">
        <v>255</v>
      </c>
      <c r="K28" s="111"/>
      <c r="L28" s="111"/>
      <c r="M28" s="113"/>
      <c r="N28" s="41"/>
    </row>
    <row r="29" spans="1:15" ht="17" thickBot="1" x14ac:dyDescent="0.25">
      <c r="A29" s="41"/>
      <c r="B29" s="44"/>
      <c r="C29" s="108" t="s">
        <v>256</v>
      </c>
      <c r="D29" s="111"/>
      <c r="E29" s="111"/>
      <c r="F29" s="113"/>
      <c r="G29" s="44"/>
      <c r="H29" s="41"/>
      <c r="I29" s="41"/>
      <c r="J29" s="108" t="s">
        <v>256</v>
      </c>
      <c r="K29" s="111"/>
      <c r="L29" s="111"/>
      <c r="M29" s="113"/>
      <c r="N29" s="41"/>
    </row>
    <row r="30" spans="1:15" ht="19" customHeight="1" thickBot="1" x14ac:dyDescent="0.25">
      <c r="A30" s="41"/>
      <c r="B30" s="44"/>
      <c r="C30" s="108" t="s">
        <v>340</v>
      </c>
      <c r="D30" s="111"/>
      <c r="E30" s="111"/>
      <c r="F30" s="113"/>
      <c r="G30" s="44"/>
      <c r="H30" s="41"/>
      <c r="I30" s="41"/>
      <c r="J30" s="202" t="s">
        <v>340</v>
      </c>
      <c r="K30" s="111"/>
      <c r="L30" s="111"/>
      <c r="M30" s="113"/>
      <c r="N30" s="41"/>
    </row>
    <row r="31" spans="1:15" ht="17" thickBot="1" x14ac:dyDescent="0.25">
      <c r="A31" s="41"/>
      <c r="B31" s="44"/>
      <c r="C31" s="108" t="s">
        <v>257</v>
      </c>
      <c r="D31" s="111"/>
      <c r="E31" s="111"/>
      <c r="F31" s="113"/>
      <c r="G31" s="44"/>
      <c r="H31" s="41"/>
      <c r="I31" s="41"/>
      <c r="J31" s="108" t="s">
        <v>257</v>
      </c>
      <c r="K31" s="111"/>
      <c r="L31" s="111"/>
      <c r="M31" s="113"/>
      <c r="N31" s="41"/>
    </row>
    <row r="32" spans="1:15" ht="17" thickBot="1" x14ac:dyDescent="0.25">
      <c r="A32" s="41"/>
      <c r="B32" s="44"/>
      <c r="C32" s="44"/>
      <c r="D32" s="44"/>
      <c r="E32" s="44"/>
      <c r="F32" s="44"/>
      <c r="G32" s="44"/>
      <c r="H32" s="44"/>
      <c r="I32" s="41"/>
      <c r="J32" s="44"/>
      <c r="K32" s="44"/>
      <c r="L32" s="44"/>
      <c r="M32" s="44"/>
      <c r="N32" s="41"/>
      <c r="O32" s="41"/>
    </row>
    <row r="33" spans="1:15" ht="17" thickBot="1" x14ac:dyDescent="0.25">
      <c r="A33" s="41"/>
      <c r="B33" s="44"/>
      <c r="C33" s="90" t="s">
        <v>241</v>
      </c>
      <c r="D33" s="91" t="s">
        <v>242</v>
      </c>
      <c r="E33" s="44"/>
      <c r="F33" s="44"/>
      <c r="G33" s="44"/>
      <c r="H33" s="44"/>
      <c r="I33" s="41"/>
      <c r="J33" s="90" t="s">
        <v>241</v>
      </c>
      <c r="K33" s="91" t="s">
        <v>242</v>
      </c>
      <c r="L33" s="44"/>
      <c r="M33" s="44"/>
      <c r="N33" s="41"/>
      <c r="O33" s="41"/>
    </row>
    <row r="34" spans="1:15" ht="17" thickBot="1" x14ac:dyDescent="0.25">
      <c r="A34" s="41"/>
      <c r="B34" s="44"/>
      <c r="C34" s="110" t="s">
        <v>243</v>
      </c>
      <c r="D34" s="111"/>
      <c r="E34" s="44"/>
      <c r="F34" s="44"/>
      <c r="G34" s="44"/>
      <c r="H34" s="44"/>
      <c r="I34" s="41"/>
      <c r="J34" s="110" t="s">
        <v>243</v>
      </c>
      <c r="K34" s="111"/>
      <c r="L34" s="44"/>
      <c r="M34" s="44"/>
      <c r="N34" s="41"/>
      <c r="O34" s="41"/>
    </row>
    <row r="35" spans="1:15" ht="16" customHeight="1" thickBot="1" x14ac:dyDescent="0.25">
      <c r="A35" s="41"/>
      <c r="B35" s="44"/>
      <c r="C35" s="110" t="s">
        <v>244</v>
      </c>
      <c r="D35" s="111"/>
      <c r="E35" s="44"/>
      <c r="F35" s="44"/>
      <c r="G35" s="44"/>
      <c r="H35" s="44"/>
      <c r="I35" s="41"/>
      <c r="J35" s="110" t="s">
        <v>244</v>
      </c>
      <c r="K35" s="111"/>
      <c r="L35" s="44"/>
      <c r="M35" s="44"/>
      <c r="N35" s="41"/>
      <c r="O35" s="41"/>
    </row>
    <row r="36" spans="1:1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</sheetData>
  <mergeCells count="7">
    <mergeCell ref="K7:N7"/>
    <mergeCell ref="K8:N8"/>
    <mergeCell ref="C5:F5"/>
    <mergeCell ref="B7:C8"/>
    <mergeCell ref="D7:G7"/>
    <mergeCell ref="D8:G8"/>
    <mergeCell ref="I7:J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7D52-D772-C647-975A-1C2D53559FA3}">
  <dimension ref="A1:AB369"/>
  <sheetViews>
    <sheetView topLeftCell="A235" workbookViewId="0">
      <selection activeCell="O14" sqref="O14"/>
    </sheetView>
  </sheetViews>
  <sheetFormatPr baseColWidth="10" defaultRowHeight="16" x14ac:dyDescent="0.2"/>
  <cols>
    <col min="1" max="1" width="3.1640625" customWidth="1"/>
    <col min="2" max="2" width="3.83203125" style="1" bestFit="1" customWidth="1"/>
    <col min="3" max="3" width="20.83203125" style="1" bestFit="1" customWidth="1"/>
    <col min="4" max="4" width="7.6640625" style="1" bestFit="1" customWidth="1"/>
    <col min="5" max="5" width="5.5" style="1" bestFit="1" customWidth="1"/>
    <col min="6" max="6" width="15.6640625" style="1" bestFit="1" customWidth="1"/>
    <col min="7" max="7" width="10.6640625" style="1" bestFit="1" customWidth="1"/>
    <col min="8" max="8" width="7.6640625" style="1" bestFit="1" customWidth="1"/>
    <col min="9" max="9" width="5.5" style="32" customWidth="1"/>
    <col min="10" max="10" width="4.33203125" style="32" bestFit="1" customWidth="1"/>
    <col min="11" max="12" width="4.1640625" style="32" bestFit="1" customWidth="1"/>
    <col min="13" max="13" width="3.1640625" style="32" bestFit="1" customWidth="1"/>
    <col min="14" max="15" width="4.33203125" style="32" bestFit="1" customWidth="1"/>
    <col min="16" max="19" width="3.1640625" style="32" bestFit="1" customWidth="1"/>
    <col min="20" max="20" width="4.1640625" style="32" bestFit="1" customWidth="1"/>
    <col min="21" max="21" width="3.1640625" style="32" bestFit="1" customWidth="1"/>
    <col min="22" max="22" width="6.1640625" customWidth="1"/>
    <col min="23" max="27" width="10.83203125" style="32"/>
  </cols>
  <sheetData>
    <row r="1" spans="1:28" x14ac:dyDescent="0.2">
      <c r="A1" s="41"/>
      <c r="B1" s="42"/>
      <c r="C1" s="43" t="s">
        <v>229</v>
      </c>
      <c r="D1" s="42"/>
      <c r="E1" s="42"/>
      <c r="F1" s="42"/>
      <c r="G1" s="42"/>
      <c r="H1" s="42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1"/>
      <c r="W1" s="44"/>
      <c r="X1" s="44"/>
      <c r="Y1" s="44"/>
      <c r="Z1" s="44"/>
      <c r="AA1" s="44"/>
      <c r="AB1" s="41"/>
    </row>
    <row r="2" spans="1:28" x14ac:dyDescent="0.2">
      <c r="A2" s="41"/>
      <c r="B2" s="42"/>
      <c r="C2" s="45" t="s">
        <v>227</v>
      </c>
      <c r="D2" s="170">
        <f>Totaal!C5</f>
        <v>0</v>
      </c>
      <c r="E2" s="170"/>
      <c r="F2" s="170"/>
      <c r="G2" s="170"/>
      <c r="H2" s="42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1"/>
      <c r="W2" s="44"/>
      <c r="X2" s="44"/>
      <c r="Y2" s="44"/>
      <c r="Z2" s="44"/>
      <c r="AA2" s="44"/>
      <c r="AB2" s="41"/>
    </row>
    <row r="3" spans="1:28" ht="17" thickBot="1" x14ac:dyDescent="0.25">
      <c r="A3" s="41"/>
      <c r="B3" s="42"/>
      <c r="C3" s="42"/>
      <c r="D3" s="42"/>
      <c r="E3" s="42"/>
      <c r="F3" s="42"/>
      <c r="G3" s="42"/>
      <c r="H3" s="42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1"/>
      <c r="W3" s="44"/>
      <c r="X3" s="44"/>
      <c r="Y3" s="44"/>
      <c r="Z3" s="44"/>
      <c r="AA3" s="44"/>
      <c r="AB3" s="41"/>
    </row>
    <row r="4" spans="1:28" ht="123" x14ac:dyDescent="0.2">
      <c r="A4" s="41"/>
      <c r="B4" s="2" t="s">
        <v>75</v>
      </c>
      <c r="C4" s="5" t="s">
        <v>15</v>
      </c>
      <c r="D4" s="5" t="s">
        <v>217</v>
      </c>
      <c r="E4" s="4" t="s">
        <v>16</v>
      </c>
      <c r="F4" s="5" t="s">
        <v>0</v>
      </c>
      <c r="G4" s="5" t="s">
        <v>1</v>
      </c>
      <c r="H4" s="6" t="s">
        <v>2</v>
      </c>
      <c r="I4" s="44"/>
      <c r="J4" s="33" t="s">
        <v>3</v>
      </c>
      <c r="K4" s="34" t="s">
        <v>4</v>
      </c>
      <c r="L4" s="34" t="s">
        <v>5</v>
      </c>
      <c r="M4" s="35" t="s">
        <v>6</v>
      </c>
      <c r="N4" s="36" t="s">
        <v>7</v>
      </c>
      <c r="O4" s="37" t="s">
        <v>8</v>
      </c>
      <c r="P4" s="37" t="s">
        <v>9</v>
      </c>
      <c r="Q4" s="37" t="s">
        <v>10</v>
      </c>
      <c r="R4" s="37" t="s">
        <v>11</v>
      </c>
      <c r="S4" s="38" t="s">
        <v>12</v>
      </c>
      <c r="T4" s="33" t="s">
        <v>13</v>
      </c>
      <c r="U4" s="35" t="s">
        <v>14</v>
      </c>
      <c r="V4" s="41"/>
      <c r="W4" s="55" t="s">
        <v>221</v>
      </c>
      <c r="X4" s="56" t="s">
        <v>222</v>
      </c>
      <c r="Y4" s="56" t="s">
        <v>223</v>
      </c>
      <c r="Z4" s="57" t="s">
        <v>224</v>
      </c>
      <c r="AA4" s="67" t="s">
        <v>225</v>
      </c>
      <c r="AB4" s="41"/>
    </row>
    <row r="5" spans="1:28" x14ac:dyDescent="0.2">
      <c r="A5" s="41"/>
      <c r="B5" s="11" t="s">
        <v>74</v>
      </c>
      <c r="C5" s="3" t="s">
        <v>17</v>
      </c>
      <c r="D5" s="18">
        <v>0</v>
      </c>
      <c r="E5" s="7" t="s">
        <v>18</v>
      </c>
      <c r="F5" s="8" t="s">
        <v>19</v>
      </c>
      <c r="G5" s="9" t="s">
        <v>20</v>
      </c>
      <c r="H5" s="12">
        <v>6.34</v>
      </c>
      <c r="I5" s="44"/>
      <c r="J5" s="24">
        <v>0</v>
      </c>
      <c r="K5" s="22">
        <v>210</v>
      </c>
      <c r="L5" s="22">
        <v>0</v>
      </c>
      <c r="M5" s="23">
        <v>0</v>
      </c>
      <c r="N5" s="24">
        <v>0</v>
      </c>
      <c r="O5" s="22">
        <v>210</v>
      </c>
      <c r="P5" s="22">
        <v>0</v>
      </c>
      <c r="Q5" s="22">
        <v>42</v>
      </c>
      <c r="R5" s="22">
        <v>3</v>
      </c>
      <c r="S5" s="23">
        <v>1</v>
      </c>
      <c r="T5" s="24">
        <v>0</v>
      </c>
      <c r="U5" s="23">
        <v>0</v>
      </c>
      <c r="V5" s="41"/>
      <c r="W5" s="58"/>
      <c r="X5" s="59"/>
      <c r="Y5" s="59"/>
      <c r="Z5" s="59"/>
      <c r="AA5" s="60">
        <f>Z5*Y5</f>
        <v>0</v>
      </c>
      <c r="AB5" s="41"/>
    </row>
    <row r="6" spans="1:28" x14ac:dyDescent="0.2">
      <c r="A6" s="41"/>
      <c r="B6" s="11" t="s">
        <v>74</v>
      </c>
      <c r="C6" s="3" t="s">
        <v>17</v>
      </c>
      <c r="D6" s="18">
        <v>0</v>
      </c>
      <c r="E6" s="7" t="s">
        <v>21</v>
      </c>
      <c r="F6" s="10" t="s">
        <v>22</v>
      </c>
      <c r="G6" s="10" t="s">
        <v>23</v>
      </c>
      <c r="H6" s="12">
        <v>100.3</v>
      </c>
      <c r="I6" s="44"/>
      <c r="J6" s="25">
        <v>168</v>
      </c>
      <c r="K6" s="31">
        <v>42</v>
      </c>
      <c r="L6" s="26">
        <v>42</v>
      </c>
      <c r="M6" s="39">
        <v>5</v>
      </c>
      <c r="N6" s="26">
        <v>210</v>
      </c>
      <c r="O6" s="31">
        <v>42</v>
      </c>
      <c r="P6" s="26">
        <v>42</v>
      </c>
      <c r="Q6" s="26">
        <v>42</v>
      </c>
      <c r="R6" s="26">
        <v>3</v>
      </c>
      <c r="S6" s="39">
        <v>1</v>
      </c>
      <c r="T6" s="26">
        <v>0</v>
      </c>
      <c r="U6" s="27">
        <v>0</v>
      </c>
      <c r="V6" s="41"/>
      <c r="W6" s="58"/>
      <c r="X6" s="59"/>
      <c r="Y6" s="59"/>
      <c r="Z6" s="59"/>
      <c r="AA6" s="60">
        <f t="shared" ref="AA6:AA27" si="0">Z6*Y6</f>
        <v>0</v>
      </c>
      <c r="AB6" s="41"/>
    </row>
    <row r="7" spans="1:28" x14ac:dyDescent="0.2">
      <c r="A7" s="41"/>
      <c r="B7" s="11" t="s">
        <v>74</v>
      </c>
      <c r="C7" s="3" t="s">
        <v>17</v>
      </c>
      <c r="D7" s="18">
        <v>0</v>
      </c>
      <c r="E7" s="7" t="s">
        <v>24</v>
      </c>
      <c r="F7" s="10" t="s">
        <v>25</v>
      </c>
      <c r="G7" s="10" t="s">
        <v>26</v>
      </c>
      <c r="H7" s="12">
        <v>50.4</v>
      </c>
      <c r="I7" s="44"/>
      <c r="J7" s="25">
        <v>168</v>
      </c>
      <c r="K7" s="31">
        <v>42</v>
      </c>
      <c r="L7" s="26">
        <v>42</v>
      </c>
      <c r="M7" s="39">
        <v>5</v>
      </c>
      <c r="N7" s="26">
        <v>0</v>
      </c>
      <c r="O7" s="31">
        <v>42</v>
      </c>
      <c r="P7" s="26">
        <v>0</v>
      </c>
      <c r="Q7" s="26">
        <v>42</v>
      </c>
      <c r="R7" s="26">
        <v>3</v>
      </c>
      <c r="S7" s="39">
        <v>1</v>
      </c>
      <c r="T7" s="26">
        <v>0</v>
      </c>
      <c r="U7" s="27">
        <v>0</v>
      </c>
      <c r="V7" s="41"/>
      <c r="W7" s="58"/>
      <c r="X7" s="59"/>
      <c r="Y7" s="59"/>
      <c r="Z7" s="59"/>
      <c r="AA7" s="60">
        <f t="shared" si="0"/>
        <v>0</v>
      </c>
      <c r="AB7" s="41"/>
    </row>
    <row r="8" spans="1:28" x14ac:dyDescent="0.2">
      <c r="A8" s="41"/>
      <c r="B8" s="11" t="s">
        <v>74</v>
      </c>
      <c r="C8" s="3" t="s">
        <v>17</v>
      </c>
      <c r="D8" s="18">
        <v>0</v>
      </c>
      <c r="E8" s="7" t="s">
        <v>27</v>
      </c>
      <c r="F8" s="10" t="s">
        <v>28</v>
      </c>
      <c r="G8" s="10" t="s">
        <v>23</v>
      </c>
      <c r="H8" s="12">
        <v>17.170000000000002</v>
      </c>
      <c r="I8" s="44"/>
      <c r="J8" s="25">
        <v>168</v>
      </c>
      <c r="K8" s="31">
        <v>42</v>
      </c>
      <c r="L8" s="26">
        <v>42</v>
      </c>
      <c r="M8" s="39">
        <v>5</v>
      </c>
      <c r="N8" s="26">
        <v>210</v>
      </c>
      <c r="O8" s="31">
        <v>42</v>
      </c>
      <c r="P8" s="26">
        <v>42</v>
      </c>
      <c r="Q8" s="26">
        <v>42</v>
      </c>
      <c r="R8" s="26">
        <v>3</v>
      </c>
      <c r="S8" s="39">
        <v>1</v>
      </c>
      <c r="T8" s="26">
        <v>0</v>
      </c>
      <c r="U8" s="27">
        <v>0</v>
      </c>
      <c r="V8" s="41"/>
      <c r="W8" s="58"/>
      <c r="X8" s="59"/>
      <c r="Y8" s="59"/>
      <c r="Z8" s="59"/>
      <c r="AA8" s="60">
        <f t="shared" si="0"/>
        <v>0</v>
      </c>
      <c r="AB8" s="41"/>
    </row>
    <row r="9" spans="1:28" x14ac:dyDescent="0.2">
      <c r="A9" s="41"/>
      <c r="B9" s="11" t="s">
        <v>74</v>
      </c>
      <c r="C9" s="3" t="s">
        <v>17</v>
      </c>
      <c r="D9" s="18">
        <v>0</v>
      </c>
      <c r="E9" s="7" t="s">
        <v>29</v>
      </c>
      <c r="F9" s="10" t="s">
        <v>30</v>
      </c>
      <c r="G9" s="10" t="s">
        <v>23</v>
      </c>
      <c r="H9" s="12">
        <v>3.96</v>
      </c>
      <c r="I9" s="44"/>
      <c r="J9" s="24">
        <v>0</v>
      </c>
      <c r="K9" s="22">
        <v>0</v>
      </c>
      <c r="L9" s="22">
        <v>200</v>
      </c>
      <c r="M9" s="23">
        <v>10</v>
      </c>
      <c r="N9" s="24">
        <v>210</v>
      </c>
      <c r="O9" s="22">
        <v>0</v>
      </c>
      <c r="P9" s="22">
        <v>0</v>
      </c>
      <c r="Q9" s="22">
        <v>42</v>
      </c>
      <c r="R9" s="22">
        <v>0</v>
      </c>
      <c r="S9" s="23">
        <v>1</v>
      </c>
      <c r="T9" s="24">
        <v>210</v>
      </c>
      <c r="U9" s="23">
        <v>5</v>
      </c>
      <c r="V9" s="41"/>
      <c r="W9" s="58"/>
      <c r="X9" s="59"/>
      <c r="Y9" s="59"/>
      <c r="Z9" s="59"/>
      <c r="AA9" s="60">
        <f t="shared" si="0"/>
        <v>0</v>
      </c>
      <c r="AB9" s="41"/>
    </row>
    <row r="10" spans="1:28" x14ac:dyDescent="0.2">
      <c r="A10" s="41"/>
      <c r="B10" s="11" t="s">
        <v>74</v>
      </c>
      <c r="C10" s="3" t="s">
        <v>17</v>
      </c>
      <c r="D10" s="18">
        <v>0</v>
      </c>
      <c r="E10" s="7" t="s">
        <v>31</v>
      </c>
      <c r="F10" s="10" t="s">
        <v>32</v>
      </c>
      <c r="G10" s="10" t="s">
        <v>23</v>
      </c>
      <c r="H10" s="12">
        <v>10.47</v>
      </c>
      <c r="I10" s="44"/>
      <c r="J10" s="24">
        <v>0</v>
      </c>
      <c r="K10" s="22">
        <v>0</v>
      </c>
      <c r="L10" s="22">
        <v>200</v>
      </c>
      <c r="M10" s="23">
        <v>10</v>
      </c>
      <c r="N10" s="24">
        <v>210</v>
      </c>
      <c r="O10" s="22">
        <v>0</v>
      </c>
      <c r="P10" s="22">
        <v>0</v>
      </c>
      <c r="Q10" s="22">
        <v>42</v>
      </c>
      <c r="R10" s="22">
        <v>0</v>
      </c>
      <c r="S10" s="23">
        <v>1</v>
      </c>
      <c r="T10" s="24">
        <v>210</v>
      </c>
      <c r="U10" s="23">
        <v>5</v>
      </c>
      <c r="V10" s="41"/>
      <c r="W10" s="58"/>
      <c r="X10" s="59"/>
      <c r="Y10" s="59"/>
      <c r="Z10" s="59"/>
      <c r="AA10" s="60">
        <f t="shared" si="0"/>
        <v>0</v>
      </c>
      <c r="AB10" s="41"/>
    </row>
    <row r="11" spans="1:28" x14ac:dyDescent="0.2">
      <c r="A11" s="41"/>
      <c r="B11" s="11" t="s">
        <v>74</v>
      </c>
      <c r="C11" s="3" t="s">
        <v>17</v>
      </c>
      <c r="D11" s="18">
        <v>0</v>
      </c>
      <c r="E11" s="7" t="s">
        <v>33</v>
      </c>
      <c r="F11" s="10" t="s">
        <v>28</v>
      </c>
      <c r="G11" s="10" t="s">
        <v>23</v>
      </c>
      <c r="H11" s="12">
        <v>11.1</v>
      </c>
      <c r="I11" s="44"/>
      <c r="J11" s="25">
        <v>168</v>
      </c>
      <c r="K11" s="31">
        <v>42</v>
      </c>
      <c r="L11" s="26">
        <v>42</v>
      </c>
      <c r="M11" s="39">
        <v>5</v>
      </c>
      <c r="N11" s="26">
        <v>210</v>
      </c>
      <c r="O11" s="31">
        <v>42</v>
      </c>
      <c r="P11" s="26">
        <v>42</v>
      </c>
      <c r="Q11" s="26">
        <v>42</v>
      </c>
      <c r="R11" s="26">
        <v>3</v>
      </c>
      <c r="S11" s="39">
        <v>1</v>
      </c>
      <c r="T11" s="26">
        <v>0</v>
      </c>
      <c r="U11" s="27">
        <v>0</v>
      </c>
      <c r="V11" s="41"/>
      <c r="W11" s="58"/>
      <c r="X11" s="59"/>
      <c r="Y11" s="59"/>
      <c r="Z11" s="59"/>
      <c r="AA11" s="60">
        <f t="shared" si="0"/>
        <v>0</v>
      </c>
      <c r="AB11" s="41"/>
    </row>
    <row r="12" spans="1:28" x14ac:dyDescent="0.2">
      <c r="A12" s="41"/>
      <c r="B12" s="11" t="s">
        <v>74</v>
      </c>
      <c r="C12" s="3" t="s">
        <v>17</v>
      </c>
      <c r="D12" s="18">
        <v>0</v>
      </c>
      <c r="E12" s="7" t="s">
        <v>34</v>
      </c>
      <c r="F12" s="10" t="s">
        <v>35</v>
      </c>
      <c r="G12" s="10" t="s">
        <v>23</v>
      </c>
      <c r="H12" s="12">
        <v>40.299999999999997</v>
      </c>
      <c r="I12" s="44"/>
      <c r="J12" s="25">
        <v>168</v>
      </c>
      <c r="K12" s="31">
        <v>42</v>
      </c>
      <c r="L12" s="31">
        <v>42</v>
      </c>
      <c r="M12" s="39">
        <v>0</v>
      </c>
      <c r="N12" s="25">
        <v>210</v>
      </c>
      <c r="O12" s="22">
        <v>42</v>
      </c>
      <c r="P12" s="31">
        <v>42</v>
      </c>
      <c r="Q12" s="31">
        <v>42</v>
      </c>
      <c r="R12" s="31">
        <v>3</v>
      </c>
      <c r="S12" s="39">
        <v>1</v>
      </c>
      <c r="T12" s="25">
        <v>0</v>
      </c>
      <c r="U12" s="39">
        <v>0</v>
      </c>
      <c r="V12" s="41"/>
      <c r="W12" s="58"/>
      <c r="X12" s="59"/>
      <c r="Y12" s="59"/>
      <c r="Z12" s="59"/>
      <c r="AA12" s="60">
        <f t="shared" si="0"/>
        <v>0</v>
      </c>
      <c r="AB12" s="41"/>
    </row>
    <row r="13" spans="1:28" x14ac:dyDescent="0.2">
      <c r="A13" s="41"/>
      <c r="B13" s="11" t="s">
        <v>74</v>
      </c>
      <c r="C13" s="3" t="s">
        <v>17</v>
      </c>
      <c r="D13" s="18">
        <v>0</v>
      </c>
      <c r="E13" s="7" t="s">
        <v>36</v>
      </c>
      <c r="F13" s="10" t="s">
        <v>35</v>
      </c>
      <c r="G13" s="10" t="s">
        <v>23</v>
      </c>
      <c r="H13" s="12">
        <v>40.9</v>
      </c>
      <c r="I13" s="44"/>
      <c r="J13" s="25">
        <v>168</v>
      </c>
      <c r="K13" s="31">
        <v>42</v>
      </c>
      <c r="L13" s="31">
        <v>42</v>
      </c>
      <c r="M13" s="39">
        <v>0</v>
      </c>
      <c r="N13" s="25">
        <v>210</v>
      </c>
      <c r="O13" s="22">
        <v>42</v>
      </c>
      <c r="P13" s="31">
        <v>42</v>
      </c>
      <c r="Q13" s="31">
        <v>42</v>
      </c>
      <c r="R13" s="31">
        <v>3</v>
      </c>
      <c r="S13" s="39">
        <v>1</v>
      </c>
      <c r="T13" s="25">
        <v>0</v>
      </c>
      <c r="U13" s="39">
        <v>0</v>
      </c>
      <c r="V13" s="41"/>
      <c r="W13" s="58"/>
      <c r="X13" s="59"/>
      <c r="Y13" s="59"/>
      <c r="Z13" s="59"/>
      <c r="AA13" s="60">
        <f t="shared" si="0"/>
        <v>0</v>
      </c>
      <c r="AB13" s="41"/>
    </row>
    <row r="14" spans="1:28" x14ac:dyDescent="0.2">
      <c r="A14" s="41"/>
      <c r="B14" s="11" t="s">
        <v>74</v>
      </c>
      <c r="C14" s="3" t="s">
        <v>17</v>
      </c>
      <c r="D14" s="18">
        <v>0</v>
      </c>
      <c r="E14" s="7" t="s">
        <v>37</v>
      </c>
      <c r="F14" s="8" t="s">
        <v>35</v>
      </c>
      <c r="G14" s="10" t="s">
        <v>23</v>
      </c>
      <c r="H14" s="12">
        <v>38.5</v>
      </c>
      <c r="I14" s="44"/>
      <c r="J14" s="25">
        <v>168</v>
      </c>
      <c r="K14" s="31">
        <v>42</v>
      </c>
      <c r="L14" s="31">
        <v>42</v>
      </c>
      <c r="M14" s="39">
        <v>0</v>
      </c>
      <c r="N14" s="25">
        <v>210</v>
      </c>
      <c r="O14" s="22">
        <v>42</v>
      </c>
      <c r="P14" s="31">
        <v>42</v>
      </c>
      <c r="Q14" s="31">
        <v>42</v>
      </c>
      <c r="R14" s="31">
        <v>3</v>
      </c>
      <c r="S14" s="39">
        <v>1</v>
      </c>
      <c r="T14" s="25">
        <v>0</v>
      </c>
      <c r="U14" s="39">
        <v>0</v>
      </c>
      <c r="V14" s="41"/>
      <c r="W14" s="58"/>
      <c r="X14" s="59"/>
      <c r="Y14" s="59"/>
      <c r="Z14" s="59"/>
      <c r="AA14" s="60">
        <f t="shared" si="0"/>
        <v>0</v>
      </c>
      <c r="AB14" s="41"/>
    </row>
    <row r="15" spans="1:28" x14ac:dyDescent="0.2">
      <c r="A15" s="41"/>
      <c r="B15" s="11" t="s">
        <v>74</v>
      </c>
      <c r="C15" s="3" t="s">
        <v>17</v>
      </c>
      <c r="D15" s="18">
        <v>0</v>
      </c>
      <c r="E15" s="7" t="s">
        <v>38</v>
      </c>
      <c r="F15" s="10" t="s">
        <v>39</v>
      </c>
      <c r="G15" s="10" t="s">
        <v>23</v>
      </c>
      <c r="H15" s="12">
        <v>11.55</v>
      </c>
      <c r="I15" s="44"/>
      <c r="J15" s="20">
        <v>84</v>
      </c>
      <c r="K15" s="21">
        <v>42</v>
      </c>
      <c r="L15" s="22">
        <v>42</v>
      </c>
      <c r="M15" s="23">
        <v>0</v>
      </c>
      <c r="N15" s="24">
        <v>126</v>
      </c>
      <c r="O15" s="22">
        <v>42</v>
      </c>
      <c r="P15" s="22">
        <v>42</v>
      </c>
      <c r="Q15" s="22">
        <v>42</v>
      </c>
      <c r="R15" s="22">
        <v>3</v>
      </c>
      <c r="S15" s="23">
        <v>1</v>
      </c>
      <c r="T15" s="24">
        <v>0</v>
      </c>
      <c r="U15" s="23">
        <v>0</v>
      </c>
      <c r="V15" s="41"/>
      <c r="W15" s="58"/>
      <c r="X15" s="59"/>
      <c r="Y15" s="59"/>
      <c r="Z15" s="59"/>
      <c r="AA15" s="60">
        <f t="shared" si="0"/>
        <v>0</v>
      </c>
      <c r="AB15" s="41"/>
    </row>
    <row r="16" spans="1:28" x14ac:dyDescent="0.2">
      <c r="A16" s="41"/>
      <c r="B16" s="11" t="s">
        <v>74</v>
      </c>
      <c r="C16" s="3" t="s">
        <v>17</v>
      </c>
      <c r="D16" s="18">
        <v>0</v>
      </c>
      <c r="E16" s="7" t="s">
        <v>40</v>
      </c>
      <c r="F16" s="10" t="s">
        <v>35</v>
      </c>
      <c r="G16" s="10" t="s">
        <v>23</v>
      </c>
      <c r="H16" s="12">
        <v>54.4</v>
      </c>
      <c r="I16" s="44"/>
      <c r="J16" s="25">
        <v>168</v>
      </c>
      <c r="K16" s="31">
        <v>42</v>
      </c>
      <c r="L16" s="31">
        <v>42</v>
      </c>
      <c r="M16" s="39">
        <v>0</v>
      </c>
      <c r="N16" s="25">
        <v>210</v>
      </c>
      <c r="O16" s="22">
        <v>42</v>
      </c>
      <c r="P16" s="31">
        <v>42</v>
      </c>
      <c r="Q16" s="31">
        <v>42</v>
      </c>
      <c r="R16" s="31">
        <v>3</v>
      </c>
      <c r="S16" s="39">
        <v>1</v>
      </c>
      <c r="T16" s="25">
        <v>0</v>
      </c>
      <c r="U16" s="39">
        <v>0</v>
      </c>
      <c r="V16" s="41"/>
      <c r="W16" s="58"/>
      <c r="X16" s="59"/>
      <c r="Y16" s="59"/>
      <c r="Z16" s="59"/>
      <c r="AA16" s="60">
        <f t="shared" si="0"/>
        <v>0</v>
      </c>
      <c r="AB16" s="41"/>
    </row>
    <row r="17" spans="1:28" x14ac:dyDescent="0.2">
      <c r="A17" s="41"/>
      <c r="B17" s="11" t="s">
        <v>74</v>
      </c>
      <c r="C17" s="3" t="s">
        <v>17</v>
      </c>
      <c r="D17" s="18">
        <v>0</v>
      </c>
      <c r="E17" s="7" t="s">
        <v>41</v>
      </c>
      <c r="F17" s="10" t="s">
        <v>42</v>
      </c>
      <c r="G17" s="10" t="s">
        <v>23</v>
      </c>
      <c r="H17" s="12">
        <v>95</v>
      </c>
      <c r="I17" s="44"/>
      <c r="J17" s="25">
        <v>168</v>
      </c>
      <c r="K17" s="31">
        <v>42</v>
      </c>
      <c r="L17" s="26">
        <v>42</v>
      </c>
      <c r="M17" s="39">
        <v>5</v>
      </c>
      <c r="N17" s="26">
        <v>210</v>
      </c>
      <c r="O17" s="31">
        <v>42</v>
      </c>
      <c r="P17" s="26">
        <v>42</v>
      </c>
      <c r="Q17" s="26">
        <v>42</v>
      </c>
      <c r="R17" s="26">
        <v>3</v>
      </c>
      <c r="S17" s="39">
        <v>1</v>
      </c>
      <c r="T17" s="26">
        <v>0</v>
      </c>
      <c r="U17" s="27">
        <v>0</v>
      </c>
      <c r="V17" s="41"/>
      <c r="W17" s="58"/>
      <c r="X17" s="59"/>
      <c r="Y17" s="59"/>
      <c r="Z17" s="59"/>
      <c r="AA17" s="60">
        <f t="shared" si="0"/>
        <v>0</v>
      </c>
      <c r="AB17" s="41"/>
    </row>
    <row r="18" spans="1:28" x14ac:dyDescent="0.2">
      <c r="A18" s="41"/>
      <c r="B18" s="11" t="s">
        <v>74</v>
      </c>
      <c r="C18" s="3" t="s">
        <v>17</v>
      </c>
      <c r="D18" s="18">
        <v>0</v>
      </c>
      <c r="E18" s="7" t="s">
        <v>43</v>
      </c>
      <c r="F18" s="10" t="s">
        <v>28</v>
      </c>
      <c r="G18" s="10" t="s">
        <v>23</v>
      </c>
      <c r="H18" s="12">
        <v>55.46</v>
      </c>
      <c r="I18" s="44"/>
      <c r="J18" s="25">
        <v>168</v>
      </c>
      <c r="K18" s="31">
        <v>42</v>
      </c>
      <c r="L18" s="26">
        <v>42</v>
      </c>
      <c r="M18" s="39">
        <v>5</v>
      </c>
      <c r="N18" s="26">
        <v>210</v>
      </c>
      <c r="O18" s="31">
        <v>42</v>
      </c>
      <c r="P18" s="26">
        <v>42</v>
      </c>
      <c r="Q18" s="26">
        <v>42</v>
      </c>
      <c r="R18" s="26">
        <v>3</v>
      </c>
      <c r="S18" s="39">
        <v>1</v>
      </c>
      <c r="T18" s="26">
        <v>0</v>
      </c>
      <c r="U18" s="27">
        <v>0</v>
      </c>
      <c r="V18" s="41"/>
      <c r="W18" s="58"/>
      <c r="X18" s="59"/>
      <c r="Y18" s="59"/>
      <c r="Z18" s="59"/>
      <c r="AA18" s="60">
        <f t="shared" si="0"/>
        <v>0</v>
      </c>
      <c r="AB18" s="41"/>
    </row>
    <row r="19" spans="1:28" x14ac:dyDescent="0.2">
      <c r="A19" s="41"/>
      <c r="B19" s="11" t="s">
        <v>74</v>
      </c>
      <c r="C19" s="3" t="s">
        <v>17</v>
      </c>
      <c r="D19" s="18">
        <v>0</v>
      </c>
      <c r="E19" s="7" t="s">
        <v>44</v>
      </c>
      <c r="F19" s="10" t="s">
        <v>45</v>
      </c>
      <c r="G19" s="10" t="s">
        <v>26</v>
      </c>
      <c r="H19" s="12">
        <v>3.45</v>
      </c>
      <c r="I19" s="44"/>
      <c r="J19" s="25">
        <v>168</v>
      </c>
      <c r="K19" s="31">
        <v>42</v>
      </c>
      <c r="L19" s="26">
        <v>42</v>
      </c>
      <c r="M19" s="39">
        <v>5</v>
      </c>
      <c r="N19" s="26">
        <v>0</v>
      </c>
      <c r="O19" s="31">
        <v>42</v>
      </c>
      <c r="P19" s="26">
        <v>0</v>
      </c>
      <c r="Q19" s="26">
        <v>42</v>
      </c>
      <c r="R19" s="26">
        <v>3</v>
      </c>
      <c r="S19" s="39">
        <v>1</v>
      </c>
      <c r="T19" s="26">
        <v>0</v>
      </c>
      <c r="U19" s="27">
        <v>0</v>
      </c>
      <c r="V19" s="41"/>
      <c r="W19" s="58"/>
      <c r="X19" s="59"/>
      <c r="Y19" s="59"/>
      <c r="Z19" s="59"/>
      <c r="AA19" s="60">
        <f t="shared" si="0"/>
        <v>0</v>
      </c>
      <c r="AB19" s="41"/>
    </row>
    <row r="20" spans="1:28" x14ac:dyDescent="0.2">
      <c r="A20" s="41"/>
      <c r="B20" s="11" t="s">
        <v>74</v>
      </c>
      <c r="C20" s="3" t="s">
        <v>17</v>
      </c>
      <c r="D20" s="18">
        <v>0</v>
      </c>
      <c r="E20" s="7" t="s">
        <v>46</v>
      </c>
      <c r="F20" s="10" t="s">
        <v>32</v>
      </c>
      <c r="G20" s="10" t="s">
        <v>23</v>
      </c>
      <c r="H20" s="12">
        <v>10.67</v>
      </c>
      <c r="I20" s="44"/>
      <c r="J20" s="24">
        <v>0</v>
      </c>
      <c r="K20" s="22">
        <v>0</v>
      </c>
      <c r="L20" s="22">
        <v>200</v>
      </c>
      <c r="M20" s="23">
        <v>10</v>
      </c>
      <c r="N20" s="24">
        <v>210</v>
      </c>
      <c r="O20" s="22">
        <v>0</v>
      </c>
      <c r="P20" s="22">
        <v>0</v>
      </c>
      <c r="Q20" s="22">
        <v>42</v>
      </c>
      <c r="R20" s="22">
        <v>0</v>
      </c>
      <c r="S20" s="23">
        <v>1</v>
      </c>
      <c r="T20" s="24">
        <v>210</v>
      </c>
      <c r="U20" s="23">
        <v>5</v>
      </c>
      <c r="V20" s="41"/>
      <c r="W20" s="58"/>
      <c r="X20" s="59"/>
      <c r="Y20" s="59"/>
      <c r="Z20" s="59"/>
      <c r="AA20" s="60">
        <f t="shared" si="0"/>
        <v>0</v>
      </c>
      <c r="AB20" s="41"/>
    </row>
    <row r="21" spans="1:28" x14ac:dyDescent="0.2">
      <c r="A21" s="41"/>
      <c r="B21" s="11" t="s">
        <v>74</v>
      </c>
      <c r="C21" s="3" t="s">
        <v>17</v>
      </c>
      <c r="D21" s="18">
        <v>0</v>
      </c>
      <c r="E21" s="7" t="s">
        <v>47</v>
      </c>
      <c r="F21" s="10" t="s">
        <v>28</v>
      </c>
      <c r="G21" s="10" t="s">
        <v>23</v>
      </c>
      <c r="H21" s="12">
        <v>23.6</v>
      </c>
      <c r="I21" s="44"/>
      <c r="J21" s="25">
        <v>168</v>
      </c>
      <c r="K21" s="31">
        <v>42</v>
      </c>
      <c r="L21" s="26">
        <v>42</v>
      </c>
      <c r="M21" s="39">
        <v>5</v>
      </c>
      <c r="N21" s="26">
        <v>210</v>
      </c>
      <c r="O21" s="31">
        <v>42</v>
      </c>
      <c r="P21" s="26">
        <v>42</v>
      </c>
      <c r="Q21" s="26">
        <v>42</v>
      </c>
      <c r="R21" s="26">
        <v>3</v>
      </c>
      <c r="S21" s="39">
        <v>1</v>
      </c>
      <c r="T21" s="26">
        <v>0</v>
      </c>
      <c r="U21" s="27">
        <v>0</v>
      </c>
      <c r="V21" s="41"/>
      <c r="W21" s="58"/>
      <c r="X21" s="59"/>
      <c r="Y21" s="59"/>
      <c r="Z21" s="59"/>
      <c r="AA21" s="60">
        <f t="shared" si="0"/>
        <v>0</v>
      </c>
      <c r="AB21" s="41"/>
    </row>
    <row r="22" spans="1:28" x14ac:dyDescent="0.2">
      <c r="A22" s="41"/>
      <c r="B22" s="11" t="s">
        <v>74</v>
      </c>
      <c r="C22" s="3" t="s">
        <v>17</v>
      </c>
      <c r="D22" s="18">
        <v>0</v>
      </c>
      <c r="E22" s="7" t="s">
        <v>48</v>
      </c>
      <c r="F22" s="10" t="s">
        <v>49</v>
      </c>
      <c r="G22" s="10" t="s">
        <v>23</v>
      </c>
      <c r="H22" s="12">
        <v>26.7</v>
      </c>
      <c r="I22" s="44"/>
      <c r="J22" s="25">
        <v>168</v>
      </c>
      <c r="K22" s="31">
        <v>42</v>
      </c>
      <c r="L22" s="26">
        <v>42</v>
      </c>
      <c r="M22" s="27">
        <v>0</v>
      </c>
      <c r="N22" s="26">
        <v>210</v>
      </c>
      <c r="O22" s="26">
        <v>42</v>
      </c>
      <c r="P22" s="26">
        <v>42</v>
      </c>
      <c r="Q22" s="26">
        <v>42</v>
      </c>
      <c r="R22" s="26">
        <v>3</v>
      </c>
      <c r="S22" s="27">
        <v>1</v>
      </c>
      <c r="T22" s="26">
        <v>0</v>
      </c>
      <c r="U22" s="27">
        <v>0</v>
      </c>
      <c r="V22" s="41"/>
      <c r="W22" s="58"/>
      <c r="X22" s="59"/>
      <c r="Y22" s="59"/>
      <c r="Z22" s="59"/>
      <c r="AA22" s="60">
        <f t="shared" si="0"/>
        <v>0</v>
      </c>
      <c r="AB22" s="41"/>
    </row>
    <row r="23" spans="1:28" x14ac:dyDescent="0.2">
      <c r="A23" s="41"/>
      <c r="B23" s="11" t="s">
        <v>74</v>
      </c>
      <c r="C23" s="3" t="s">
        <v>17</v>
      </c>
      <c r="D23" s="18">
        <v>0</v>
      </c>
      <c r="E23" s="7" t="s">
        <v>50</v>
      </c>
      <c r="F23" s="10" t="s">
        <v>35</v>
      </c>
      <c r="G23" s="10" t="s">
        <v>23</v>
      </c>
      <c r="H23" s="12">
        <v>45.3</v>
      </c>
      <c r="I23" s="44"/>
      <c r="J23" s="25">
        <v>168</v>
      </c>
      <c r="K23" s="31">
        <v>42</v>
      </c>
      <c r="L23" s="31">
        <v>42</v>
      </c>
      <c r="M23" s="39">
        <v>0</v>
      </c>
      <c r="N23" s="25">
        <v>210</v>
      </c>
      <c r="O23" s="22">
        <v>42</v>
      </c>
      <c r="P23" s="31">
        <v>42</v>
      </c>
      <c r="Q23" s="31">
        <v>42</v>
      </c>
      <c r="R23" s="31">
        <v>3</v>
      </c>
      <c r="S23" s="39">
        <v>1</v>
      </c>
      <c r="T23" s="25">
        <v>0</v>
      </c>
      <c r="U23" s="39">
        <v>0</v>
      </c>
      <c r="V23" s="41"/>
      <c r="W23" s="58"/>
      <c r="X23" s="59"/>
      <c r="Y23" s="59"/>
      <c r="Z23" s="59"/>
      <c r="AA23" s="60">
        <f t="shared" si="0"/>
        <v>0</v>
      </c>
      <c r="AB23" s="41"/>
    </row>
    <row r="24" spans="1:28" x14ac:dyDescent="0.2">
      <c r="A24" s="41"/>
      <c r="B24" s="11" t="s">
        <v>74</v>
      </c>
      <c r="C24" s="3" t="s">
        <v>17</v>
      </c>
      <c r="D24" s="18">
        <v>0</v>
      </c>
      <c r="E24" s="7" t="s">
        <v>51</v>
      </c>
      <c r="F24" s="10" t="s">
        <v>35</v>
      </c>
      <c r="G24" s="10" t="s">
        <v>23</v>
      </c>
      <c r="H24" s="12">
        <v>57</v>
      </c>
      <c r="I24" s="44"/>
      <c r="J24" s="25">
        <v>168</v>
      </c>
      <c r="K24" s="31">
        <v>42</v>
      </c>
      <c r="L24" s="31">
        <v>42</v>
      </c>
      <c r="M24" s="39">
        <v>0</v>
      </c>
      <c r="N24" s="25">
        <v>210</v>
      </c>
      <c r="O24" s="22">
        <v>42</v>
      </c>
      <c r="P24" s="31">
        <v>42</v>
      </c>
      <c r="Q24" s="31">
        <v>42</v>
      </c>
      <c r="R24" s="31">
        <v>3</v>
      </c>
      <c r="S24" s="39">
        <v>1</v>
      </c>
      <c r="T24" s="25">
        <v>0</v>
      </c>
      <c r="U24" s="39">
        <v>0</v>
      </c>
      <c r="V24" s="41"/>
      <c r="W24" s="58"/>
      <c r="X24" s="59"/>
      <c r="Y24" s="59"/>
      <c r="Z24" s="59"/>
      <c r="AA24" s="60">
        <f t="shared" si="0"/>
        <v>0</v>
      </c>
      <c r="AB24" s="41"/>
    </row>
    <row r="25" spans="1:28" x14ac:dyDescent="0.2">
      <c r="A25" s="41"/>
      <c r="B25" s="11" t="s">
        <v>74</v>
      </c>
      <c r="C25" s="3" t="s">
        <v>17</v>
      </c>
      <c r="D25" s="18">
        <v>0</v>
      </c>
      <c r="E25" s="7" t="s">
        <v>52</v>
      </c>
      <c r="F25" s="10" t="s">
        <v>35</v>
      </c>
      <c r="G25" s="10" t="s">
        <v>23</v>
      </c>
      <c r="H25" s="12">
        <v>55.6</v>
      </c>
      <c r="I25" s="44"/>
      <c r="J25" s="25">
        <v>168</v>
      </c>
      <c r="K25" s="31">
        <v>42</v>
      </c>
      <c r="L25" s="31">
        <v>42</v>
      </c>
      <c r="M25" s="39">
        <v>0</v>
      </c>
      <c r="N25" s="25">
        <v>210</v>
      </c>
      <c r="O25" s="22">
        <v>42</v>
      </c>
      <c r="P25" s="31">
        <v>42</v>
      </c>
      <c r="Q25" s="31">
        <v>42</v>
      </c>
      <c r="R25" s="31">
        <v>3</v>
      </c>
      <c r="S25" s="39">
        <v>1</v>
      </c>
      <c r="T25" s="25">
        <v>0</v>
      </c>
      <c r="U25" s="39">
        <v>0</v>
      </c>
      <c r="V25" s="41"/>
      <c r="W25" s="58"/>
      <c r="X25" s="59"/>
      <c r="Y25" s="59"/>
      <c r="Z25" s="59"/>
      <c r="AA25" s="60">
        <f t="shared" si="0"/>
        <v>0</v>
      </c>
      <c r="AB25" s="41"/>
    </row>
    <row r="26" spans="1:28" x14ac:dyDescent="0.2">
      <c r="A26" s="41"/>
      <c r="B26" s="11" t="s">
        <v>74</v>
      </c>
      <c r="C26" s="3" t="s">
        <v>17</v>
      </c>
      <c r="D26" s="18">
        <v>0</v>
      </c>
      <c r="E26" s="7" t="s">
        <v>53</v>
      </c>
      <c r="F26" s="10" t="s">
        <v>39</v>
      </c>
      <c r="G26" s="10" t="s">
        <v>54</v>
      </c>
      <c r="H26" s="12">
        <v>14.9</v>
      </c>
      <c r="I26" s="44"/>
      <c r="J26" s="20">
        <v>84</v>
      </c>
      <c r="K26" s="21">
        <v>42</v>
      </c>
      <c r="L26" s="22">
        <v>42</v>
      </c>
      <c r="M26" s="23">
        <v>0</v>
      </c>
      <c r="N26" s="24">
        <v>126</v>
      </c>
      <c r="O26" s="22">
        <v>42</v>
      </c>
      <c r="P26" s="22">
        <v>42</v>
      </c>
      <c r="Q26" s="22">
        <v>42</v>
      </c>
      <c r="R26" s="22">
        <v>3</v>
      </c>
      <c r="S26" s="23">
        <v>1</v>
      </c>
      <c r="T26" s="24">
        <v>0</v>
      </c>
      <c r="U26" s="23">
        <v>0</v>
      </c>
      <c r="V26" s="41"/>
      <c r="W26" s="58"/>
      <c r="X26" s="59"/>
      <c r="Y26" s="59"/>
      <c r="Z26" s="59"/>
      <c r="AA26" s="60">
        <f t="shared" si="0"/>
        <v>0</v>
      </c>
      <c r="AB26" s="41"/>
    </row>
    <row r="27" spans="1:28" x14ac:dyDescent="0.2">
      <c r="A27" s="41"/>
      <c r="B27" s="11" t="s">
        <v>74</v>
      </c>
      <c r="C27" s="3" t="s">
        <v>17</v>
      </c>
      <c r="D27" s="18">
        <v>0</v>
      </c>
      <c r="E27" s="7" t="s">
        <v>55</v>
      </c>
      <c r="F27" s="10" t="s">
        <v>56</v>
      </c>
      <c r="G27" s="10" t="s">
        <v>23</v>
      </c>
      <c r="H27" s="12">
        <v>88.1</v>
      </c>
      <c r="I27" s="44"/>
      <c r="J27" s="25">
        <v>168</v>
      </c>
      <c r="K27" s="31">
        <v>42</v>
      </c>
      <c r="L27" s="26">
        <v>42</v>
      </c>
      <c r="M27" s="39">
        <v>5</v>
      </c>
      <c r="N27" s="26">
        <v>210</v>
      </c>
      <c r="O27" s="26">
        <v>42</v>
      </c>
      <c r="P27" s="26">
        <v>42</v>
      </c>
      <c r="Q27" s="26">
        <v>42</v>
      </c>
      <c r="R27" s="26">
        <v>3</v>
      </c>
      <c r="S27" s="27">
        <v>1</v>
      </c>
      <c r="T27" s="26">
        <v>0</v>
      </c>
      <c r="U27" s="27">
        <v>0</v>
      </c>
      <c r="V27" s="41"/>
      <c r="W27" s="58"/>
      <c r="X27" s="59"/>
      <c r="Y27" s="59"/>
      <c r="Z27" s="59"/>
      <c r="AA27" s="60">
        <f t="shared" si="0"/>
        <v>0</v>
      </c>
      <c r="AB27" s="41"/>
    </row>
    <row r="28" spans="1:28" x14ac:dyDescent="0.2">
      <c r="A28" s="41"/>
      <c r="B28" s="11" t="s">
        <v>74</v>
      </c>
      <c r="C28" s="3" t="s">
        <v>17</v>
      </c>
      <c r="D28" s="18">
        <v>0</v>
      </c>
      <c r="E28" s="7" t="s">
        <v>57</v>
      </c>
      <c r="F28" s="10" t="s">
        <v>58</v>
      </c>
      <c r="G28" s="10" t="s">
        <v>23</v>
      </c>
      <c r="H28" s="12">
        <v>6.4</v>
      </c>
      <c r="I28" s="44"/>
      <c r="J28" s="24">
        <v>0</v>
      </c>
      <c r="K28" s="22">
        <v>0</v>
      </c>
      <c r="L28" s="22">
        <v>0</v>
      </c>
      <c r="M28" s="23">
        <v>0</v>
      </c>
      <c r="N28" s="24">
        <v>0</v>
      </c>
      <c r="O28" s="22">
        <v>0</v>
      </c>
      <c r="P28" s="22">
        <v>0</v>
      </c>
      <c r="Q28" s="22">
        <v>0</v>
      </c>
      <c r="R28" s="22">
        <v>0</v>
      </c>
      <c r="S28" s="23">
        <v>0</v>
      </c>
      <c r="T28" s="24">
        <v>0</v>
      </c>
      <c r="U28" s="23">
        <v>0</v>
      </c>
      <c r="V28" s="41"/>
      <c r="W28" s="61"/>
      <c r="X28" s="62"/>
      <c r="Y28" s="62"/>
      <c r="Z28" s="62"/>
      <c r="AA28" s="63"/>
      <c r="AB28" s="41"/>
    </row>
    <row r="29" spans="1:28" x14ac:dyDescent="0.2">
      <c r="A29" s="41"/>
      <c r="B29" s="11" t="s">
        <v>74</v>
      </c>
      <c r="C29" s="3" t="s">
        <v>17</v>
      </c>
      <c r="D29" s="18">
        <v>0</v>
      </c>
      <c r="E29" s="7" t="s">
        <v>59</v>
      </c>
      <c r="F29" s="10" t="s">
        <v>32</v>
      </c>
      <c r="G29" s="10" t="s">
        <v>23</v>
      </c>
      <c r="H29" s="12">
        <v>1.92</v>
      </c>
      <c r="I29" s="44"/>
      <c r="J29" s="24">
        <v>0</v>
      </c>
      <c r="K29" s="22">
        <v>0</v>
      </c>
      <c r="L29" s="22">
        <v>200</v>
      </c>
      <c r="M29" s="23">
        <v>10</v>
      </c>
      <c r="N29" s="24">
        <v>210</v>
      </c>
      <c r="O29" s="22">
        <v>0</v>
      </c>
      <c r="P29" s="22">
        <v>0</v>
      </c>
      <c r="Q29" s="22">
        <v>42</v>
      </c>
      <c r="R29" s="22">
        <v>0</v>
      </c>
      <c r="S29" s="23">
        <v>1</v>
      </c>
      <c r="T29" s="24">
        <v>210</v>
      </c>
      <c r="U29" s="23">
        <v>5</v>
      </c>
      <c r="V29" s="41"/>
      <c r="W29" s="58"/>
      <c r="X29" s="59"/>
      <c r="Y29" s="59"/>
      <c r="Z29" s="59"/>
      <c r="AA29" s="60">
        <f t="shared" ref="AA29:AA37" si="1">Z29*Y29</f>
        <v>0</v>
      </c>
      <c r="AB29" s="41"/>
    </row>
    <row r="30" spans="1:28" x14ac:dyDescent="0.2">
      <c r="A30" s="41"/>
      <c r="B30" s="11" t="s">
        <v>74</v>
      </c>
      <c r="C30" s="3" t="s">
        <v>17</v>
      </c>
      <c r="D30" s="18">
        <v>0</v>
      </c>
      <c r="E30" s="7" t="s">
        <v>60</v>
      </c>
      <c r="F30" s="10" t="s">
        <v>35</v>
      </c>
      <c r="G30" s="10" t="s">
        <v>23</v>
      </c>
      <c r="H30" s="12">
        <v>56.46</v>
      </c>
      <c r="I30" s="44"/>
      <c r="J30" s="25">
        <v>168</v>
      </c>
      <c r="K30" s="31">
        <v>42</v>
      </c>
      <c r="L30" s="31">
        <v>42</v>
      </c>
      <c r="M30" s="39">
        <v>0</v>
      </c>
      <c r="N30" s="25">
        <v>210</v>
      </c>
      <c r="O30" s="22">
        <v>42</v>
      </c>
      <c r="P30" s="31">
        <v>42</v>
      </c>
      <c r="Q30" s="31">
        <v>42</v>
      </c>
      <c r="R30" s="31">
        <v>3</v>
      </c>
      <c r="S30" s="39">
        <v>1</v>
      </c>
      <c r="T30" s="25">
        <v>0</v>
      </c>
      <c r="U30" s="39">
        <v>0</v>
      </c>
      <c r="V30" s="41"/>
      <c r="W30" s="58"/>
      <c r="X30" s="59"/>
      <c r="Y30" s="59"/>
      <c r="Z30" s="59"/>
      <c r="AA30" s="60">
        <f t="shared" si="1"/>
        <v>0</v>
      </c>
      <c r="AB30" s="41"/>
    </row>
    <row r="31" spans="1:28" x14ac:dyDescent="0.2">
      <c r="A31" s="41"/>
      <c r="B31" s="11" t="s">
        <v>74</v>
      </c>
      <c r="C31" s="3" t="s">
        <v>17</v>
      </c>
      <c r="D31" s="18">
        <v>0</v>
      </c>
      <c r="E31" s="7" t="s">
        <v>61</v>
      </c>
      <c r="F31" s="10" t="s">
        <v>32</v>
      </c>
      <c r="G31" s="10" t="s">
        <v>23</v>
      </c>
      <c r="H31" s="12">
        <v>4.84</v>
      </c>
      <c r="I31" s="44"/>
      <c r="J31" s="24">
        <v>0</v>
      </c>
      <c r="K31" s="22">
        <v>0</v>
      </c>
      <c r="L31" s="22">
        <v>200</v>
      </c>
      <c r="M31" s="23">
        <v>10</v>
      </c>
      <c r="N31" s="24">
        <v>210</v>
      </c>
      <c r="O31" s="22">
        <v>0</v>
      </c>
      <c r="P31" s="22">
        <v>0</v>
      </c>
      <c r="Q31" s="22">
        <v>42</v>
      </c>
      <c r="R31" s="22">
        <v>0</v>
      </c>
      <c r="S31" s="23">
        <v>1</v>
      </c>
      <c r="T31" s="24">
        <v>210</v>
      </c>
      <c r="U31" s="23">
        <v>5</v>
      </c>
      <c r="V31" s="41"/>
      <c r="W31" s="58"/>
      <c r="X31" s="59"/>
      <c r="Y31" s="59"/>
      <c r="Z31" s="59"/>
      <c r="AA31" s="60">
        <f t="shared" si="1"/>
        <v>0</v>
      </c>
      <c r="AB31" s="41"/>
    </row>
    <row r="32" spans="1:28" x14ac:dyDescent="0.2">
      <c r="A32" s="41"/>
      <c r="B32" s="11" t="s">
        <v>74</v>
      </c>
      <c r="C32" s="3" t="s">
        <v>17</v>
      </c>
      <c r="D32" s="18">
        <v>0</v>
      </c>
      <c r="E32" s="7" t="s">
        <v>62</v>
      </c>
      <c r="F32" s="10" t="s">
        <v>63</v>
      </c>
      <c r="G32" s="10" t="s">
        <v>23</v>
      </c>
      <c r="H32" s="12">
        <v>1.2</v>
      </c>
      <c r="I32" s="44"/>
      <c r="J32" s="25">
        <v>168</v>
      </c>
      <c r="K32" s="31">
        <v>42</v>
      </c>
      <c r="L32" s="26">
        <v>42</v>
      </c>
      <c r="M32" s="27">
        <v>0</v>
      </c>
      <c r="N32" s="26">
        <v>210</v>
      </c>
      <c r="O32" s="26">
        <v>42</v>
      </c>
      <c r="P32" s="26">
        <v>42</v>
      </c>
      <c r="Q32" s="26">
        <v>42</v>
      </c>
      <c r="R32" s="26">
        <v>3</v>
      </c>
      <c r="S32" s="27">
        <v>1</v>
      </c>
      <c r="T32" s="26">
        <v>0</v>
      </c>
      <c r="U32" s="27">
        <v>0</v>
      </c>
      <c r="V32" s="41"/>
      <c r="W32" s="58"/>
      <c r="X32" s="59"/>
      <c r="Y32" s="59"/>
      <c r="Z32" s="59"/>
      <c r="AA32" s="60">
        <f t="shared" si="1"/>
        <v>0</v>
      </c>
      <c r="AB32" s="41"/>
    </row>
    <row r="33" spans="1:28" x14ac:dyDescent="0.2">
      <c r="A33" s="41"/>
      <c r="B33" s="11" t="s">
        <v>74</v>
      </c>
      <c r="C33" s="3" t="s">
        <v>17</v>
      </c>
      <c r="D33" s="18">
        <v>0</v>
      </c>
      <c r="E33" s="7" t="s">
        <v>64</v>
      </c>
      <c r="F33" s="10" t="s">
        <v>32</v>
      </c>
      <c r="G33" s="10" t="s">
        <v>23</v>
      </c>
      <c r="H33" s="12">
        <v>4.84</v>
      </c>
      <c r="I33" s="44"/>
      <c r="J33" s="24">
        <v>0</v>
      </c>
      <c r="K33" s="22">
        <v>0</v>
      </c>
      <c r="L33" s="22">
        <v>200</v>
      </c>
      <c r="M33" s="23">
        <v>10</v>
      </c>
      <c r="N33" s="24">
        <v>210</v>
      </c>
      <c r="O33" s="22">
        <v>0</v>
      </c>
      <c r="P33" s="22">
        <v>0</v>
      </c>
      <c r="Q33" s="22">
        <v>42</v>
      </c>
      <c r="R33" s="22">
        <v>0</v>
      </c>
      <c r="S33" s="23">
        <v>1</v>
      </c>
      <c r="T33" s="24">
        <v>210</v>
      </c>
      <c r="U33" s="23">
        <v>5</v>
      </c>
      <c r="V33" s="41"/>
      <c r="W33" s="58"/>
      <c r="X33" s="59"/>
      <c r="Y33" s="59"/>
      <c r="Z33" s="59"/>
      <c r="AA33" s="60">
        <f t="shared" si="1"/>
        <v>0</v>
      </c>
      <c r="AB33" s="41"/>
    </row>
    <row r="34" spans="1:28" x14ac:dyDescent="0.2">
      <c r="A34" s="41"/>
      <c r="B34" s="11" t="s">
        <v>74</v>
      </c>
      <c r="C34" s="3" t="s">
        <v>17</v>
      </c>
      <c r="D34" s="18">
        <v>0</v>
      </c>
      <c r="E34" s="7" t="s">
        <v>65</v>
      </c>
      <c r="F34" s="10" t="s">
        <v>35</v>
      </c>
      <c r="G34" s="10" t="s">
        <v>23</v>
      </c>
      <c r="H34" s="12">
        <v>56.46</v>
      </c>
      <c r="I34" s="44"/>
      <c r="J34" s="25">
        <v>168</v>
      </c>
      <c r="K34" s="31">
        <v>42</v>
      </c>
      <c r="L34" s="31">
        <v>42</v>
      </c>
      <c r="M34" s="39">
        <v>0</v>
      </c>
      <c r="N34" s="25">
        <v>210</v>
      </c>
      <c r="O34" s="22">
        <v>42</v>
      </c>
      <c r="P34" s="31">
        <v>42</v>
      </c>
      <c r="Q34" s="31">
        <v>42</v>
      </c>
      <c r="R34" s="31">
        <v>3</v>
      </c>
      <c r="S34" s="39">
        <v>1</v>
      </c>
      <c r="T34" s="25">
        <v>0</v>
      </c>
      <c r="U34" s="39">
        <v>0</v>
      </c>
      <c r="V34" s="41"/>
      <c r="W34" s="58"/>
      <c r="X34" s="59"/>
      <c r="Y34" s="59"/>
      <c r="Z34" s="59"/>
      <c r="AA34" s="60">
        <f t="shared" si="1"/>
        <v>0</v>
      </c>
      <c r="AB34" s="41"/>
    </row>
    <row r="35" spans="1:28" x14ac:dyDescent="0.2">
      <c r="A35" s="41"/>
      <c r="B35" s="11" t="s">
        <v>74</v>
      </c>
      <c r="C35" s="3" t="s">
        <v>17</v>
      </c>
      <c r="D35" s="18">
        <v>0</v>
      </c>
      <c r="E35" s="7" t="s">
        <v>66</v>
      </c>
      <c r="F35" s="10" t="s">
        <v>19</v>
      </c>
      <c r="G35" s="10" t="s">
        <v>20</v>
      </c>
      <c r="H35" s="12">
        <v>4.25</v>
      </c>
      <c r="I35" s="44"/>
      <c r="J35" s="24">
        <v>0</v>
      </c>
      <c r="K35" s="22">
        <v>210</v>
      </c>
      <c r="L35" s="22">
        <v>0</v>
      </c>
      <c r="M35" s="23">
        <v>0</v>
      </c>
      <c r="N35" s="24">
        <v>0</v>
      </c>
      <c r="O35" s="22">
        <v>210</v>
      </c>
      <c r="P35" s="22">
        <v>0</v>
      </c>
      <c r="Q35" s="22">
        <v>42</v>
      </c>
      <c r="R35" s="22">
        <v>3</v>
      </c>
      <c r="S35" s="23">
        <v>1</v>
      </c>
      <c r="T35" s="24">
        <v>0</v>
      </c>
      <c r="U35" s="23">
        <v>0</v>
      </c>
      <c r="V35" s="41"/>
      <c r="W35" s="58"/>
      <c r="X35" s="59"/>
      <c r="Y35" s="59"/>
      <c r="Z35" s="59"/>
      <c r="AA35" s="60">
        <f t="shared" si="1"/>
        <v>0</v>
      </c>
      <c r="AB35" s="41"/>
    </row>
    <row r="36" spans="1:28" x14ac:dyDescent="0.2">
      <c r="A36" s="41"/>
      <c r="B36" s="11" t="s">
        <v>74</v>
      </c>
      <c r="C36" s="3" t="s">
        <v>17</v>
      </c>
      <c r="D36" s="18">
        <v>0</v>
      </c>
      <c r="E36" s="7" t="s">
        <v>67</v>
      </c>
      <c r="F36" s="10" t="s">
        <v>68</v>
      </c>
      <c r="G36" s="10" t="s">
        <v>23</v>
      </c>
      <c r="H36" s="12">
        <v>10.5</v>
      </c>
      <c r="I36" s="44"/>
      <c r="J36" s="20">
        <v>84</v>
      </c>
      <c r="K36" s="21">
        <v>42</v>
      </c>
      <c r="L36" s="22">
        <v>42</v>
      </c>
      <c r="M36" s="23">
        <v>0</v>
      </c>
      <c r="N36" s="24">
        <v>126</v>
      </c>
      <c r="O36" s="22">
        <v>42</v>
      </c>
      <c r="P36" s="22">
        <v>42</v>
      </c>
      <c r="Q36" s="22">
        <v>42</v>
      </c>
      <c r="R36" s="22">
        <v>3</v>
      </c>
      <c r="S36" s="23">
        <v>1</v>
      </c>
      <c r="T36" s="24">
        <v>0</v>
      </c>
      <c r="U36" s="23">
        <v>0</v>
      </c>
      <c r="V36" s="41"/>
      <c r="W36" s="58"/>
      <c r="X36" s="59"/>
      <c r="Y36" s="59"/>
      <c r="Z36" s="59"/>
      <c r="AA36" s="60">
        <f t="shared" si="1"/>
        <v>0</v>
      </c>
      <c r="AB36" s="41"/>
    </row>
    <row r="37" spans="1:28" x14ac:dyDescent="0.2">
      <c r="A37" s="41"/>
      <c r="B37" s="11" t="s">
        <v>74</v>
      </c>
      <c r="C37" s="3" t="s">
        <v>17</v>
      </c>
      <c r="D37" s="18">
        <v>0</v>
      </c>
      <c r="E37" s="7" t="s">
        <v>69</v>
      </c>
      <c r="F37" s="10" t="s">
        <v>70</v>
      </c>
      <c r="G37" s="10" t="s">
        <v>23</v>
      </c>
      <c r="H37" s="12">
        <v>81.2</v>
      </c>
      <c r="I37" s="44"/>
      <c r="J37" s="25">
        <v>168</v>
      </c>
      <c r="K37" s="31">
        <v>42</v>
      </c>
      <c r="L37" s="26">
        <v>42</v>
      </c>
      <c r="M37" s="39">
        <v>5</v>
      </c>
      <c r="N37" s="26">
        <v>210</v>
      </c>
      <c r="O37" s="31">
        <v>42</v>
      </c>
      <c r="P37" s="26">
        <v>42</v>
      </c>
      <c r="Q37" s="26">
        <v>42</v>
      </c>
      <c r="R37" s="26">
        <v>3</v>
      </c>
      <c r="S37" s="39">
        <v>1</v>
      </c>
      <c r="T37" s="26">
        <v>0</v>
      </c>
      <c r="U37" s="27">
        <v>0</v>
      </c>
      <c r="V37" s="41"/>
      <c r="W37" s="58"/>
      <c r="X37" s="59"/>
      <c r="Y37" s="59"/>
      <c r="Z37" s="59"/>
      <c r="AA37" s="60">
        <f t="shared" si="1"/>
        <v>0</v>
      </c>
      <c r="AB37" s="41"/>
    </row>
    <row r="38" spans="1:28" x14ac:dyDescent="0.2">
      <c r="A38" s="41"/>
      <c r="B38" s="11" t="s">
        <v>74</v>
      </c>
      <c r="C38" s="3" t="s">
        <v>17</v>
      </c>
      <c r="D38" s="18">
        <v>0</v>
      </c>
      <c r="E38" s="7" t="s">
        <v>71</v>
      </c>
      <c r="F38" s="10" t="s">
        <v>58</v>
      </c>
      <c r="G38" s="10" t="s">
        <v>23</v>
      </c>
      <c r="H38" s="12">
        <v>10</v>
      </c>
      <c r="I38" s="44"/>
      <c r="J38" s="24">
        <v>0</v>
      </c>
      <c r="K38" s="22">
        <v>0</v>
      </c>
      <c r="L38" s="22">
        <v>0</v>
      </c>
      <c r="M38" s="23">
        <v>0</v>
      </c>
      <c r="N38" s="24">
        <v>0</v>
      </c>
      <c r="O38" s="22">
        <v>0</v>
      </c>
      <c r="P38" s="22">
        <v>0</v>
      </c>
      <c r="Q38" s="22">
        <v>0</v>
      </c>
      <c r="R38" s="22">
        <v>0</v>
      </c>
      <c r="S38" s="23">
        <v>0</v>
      </c>
      <c r="T38" s="24">
        <v>0</v>
      </c>
      <c r="U38" s="23">
        <v>0</v>
      </c>
      <c r="V38" s="41"/>
      <c r="W38" s="61"/>
      <c r="X38" s="62"/>
      <c r="Y38" s="62"/>
      <c r="Z38" s="62"/>
      <c r="AA38" s="63"/>
      <c r="AB38" s="41"/>
    </row>
    <row r="39" spans="1:28" x14ac:dyDescent="0.2">
      <c r="A39" s="41"/>
      <c r="B39" s="11" t="s">
        <v>74</v>
      </c>
      <c r="C39" s="3" t="s">
        <v>17</v>
      </c>
      <c r="D39" s="18">
        <v>1</v>
      </c>
      <c r="E39" s="7">
        <v>101</v>
      </c>
      <c r="F39" s="10" t="s">
        <v>72</v>
      </c>
      <c r="G39" s="10" t="s">
        <v>26</v>
      </c>
      <c r="H39" s="12">
        <v>41.6</v>
      </c>
      <c r="I39" s="44"/>
      <c r="J39" s="25">
        <v>168</v>
      </c>
      <c r="K39" s="31">
        <v>42</v>
      </c>
      <c r="L39" s="26">
        <v>42</v>
      </c>
      <c r="M39" s="39">
        <v>5</v>
      </c>
      <c r="N39" s="26">
        <v>210</v>
      </c>
      <c r="O39" s="31">
        <v>42</v>
      </c>
      <c r="P39" s="26">
        <v>42</v>
      </c>
      <c r="Q39" s="26">
        <v>42</v>
      </c>
      <c r="R39" s="26">
        <v>3</v>
      </c>
      <c r="S39" s="39">
        <v>1</v>
      </c>
      <c r="T39" s="26">
        <v>0</v>
      </c>
      <c r="U39" s="27">
        <v>0</v>
      </c>
      <c r="V39" s="41"/>
      <c r="W39" s="58"/>
      <c r="X39" s="59"/>
      <c r="Y39" s="59"/>
      <c r="Z39" s="59"/>
      <c r="AA39" s="60">
        <f t="shared" ref="AA39:AA68" si="2">Z39*Y39</f>
        <v>0</v>
      </c>
      <c r="AB39" s="41"/>
    </row>
    <row r="40" spans="1:28" x14ac:dyDescent="0.2">
      <c r="A40" s="41"/>
      <c r="B40" s="11" t="s">
        <v>74</v>
      </c>
      <c r="C40" s="3" t="s">
        <v>17</v>
      </c>
      <c r="D40" s="18">
        <v>1</v>
      </c>
      <c r="E40" s="7">
        <v>102</v>
      </c>
      <c r="F40" s="10" t="s">
        <v>73</v>
      </c>
      <c r="G40" s="10" t="s">
        <v>26</v>
      </c>
      <c r="H40" s="12">
        <v>35.299999999999997</v>
      </c>
      <c r="I40" s="44"/>
      <c r="J40" s="20">
        <v>84</v>
      </c>
      <c r="K40" s="21">
        <v>42</v>
      </c>
      <c r="L40" s="22">
        <v>42</v>
      </c>
      <c r="M40" s="23">
        <v>0</v>
      </c>
      <c r="N40" s="24">
        <v>126</v>
      </c>
      <c r="O40" s="22">
        <v>42</v>
      </c>
      <c r="P40" s="22">
        <v>42</v>
      </c>
      <c r="Q40" s="22">
        <v>42</v>
      </c>
      <c r="R40" s="22">
        <v>3</v>
      </c>
      <c r="S40" s="23">
        <v>1</v>
      </c>
      <c r="T40" s="24">
        <v>0</v>
      </c>
      <c r="U40" s="23">
        <v>0</v>
      </c>
      <c r="V40" s="41"/>
      <c r="W40" s="58"/>
      <c r="X40" s="59"/>
      <c r="Y40" s="59"/>
      <c r="Z40" s="59"/>
      <c r="AA40" s="60">
        <f t="shared" si="2"/>
        <v>0</v>
      </c>
      <c r="AB40" s="41"/>
    </row>
    <row r="41" spans="1:28" x14ac:dyDescent="0.2">
      <c r="A41" s="41"/>
      <c r="B41" s="11" t="s">
        <v>76</v>
      </c>
      <c r="C41" s="3" t="s">
        <v>77</v>
      </c>
      <c r="D41" s="18">
        <v>0</v>
      </c>
      <c r="E41" s="7" t="s">
        <v>18</v>
      </c>
      <c r="F41" s="8" t="s">
        <v>19</v>
      </c>
      <c r="G41" s="9" t="s">
        <v>20</v>
      </c>
      <c r="H41" s="12">
        <v>5.5</v>
      </c>
      <c r="I41" s="44"/>
      <c r="J41" s="24">
        <v>0</v>
      </c>
      <c r="K41" s="22">
        <v>210</v>
      </c>
      <c r="L41" s="22">
        <v>0</v>
      </c>
      <c r="M41" s="23">
        <v>0</v>
      </c>
      <c r="N41" s="24">
        <v>0</v>
      </c>
      <c r="O41" s="22">
        <v>210</v>
      </c>
      <c r="P41" s="22">
        <v>0</v>
      </c>
      <c r="Q41" s="22">
        <v>42</v>
      </c>
      <c r="R41" s="22">
        <v>3</v>
      </c>
      <c r="S41" s="23">
        <v>1</v>
      </c>
      <c r="T41" s="24">
        <v>0</v>
      </c>
      <c r="U41" s="23">
        <v>0</v>
      </c>
      <c r="V41" s="41"/>
      <c r="W41" s="58"/>
      <c r="X41" s="59"/>
      <c r="Y41" s="59"/>
      <c r="Z41" s="59"/>
      <c r="AA41" s="60">
        <f t="shared" si="2"/>
        <v>0</v>
      </c>
      <c r="AB41" s="41"/>
    </row>
    <row r="42" spans="1:28" x14ac:dyDescent="0.2">
      <c r="A42" s="41"/>
      <c r="B42" s="11" t="s">
        <v>76</v>
      </c>
      <c r="C42" s="3" t="s">
        <v>77</v>
      </c>
      <c r="D42" s="18">
        <v>0</v>
      </c>
      <c r="E42" s="7" t="s">
        <v>21</v>
      </c>
      <c r="F42" s="10" t="s">
        <v>78</v>
      </c>
      <c r="G42" s="10" t="s">
        <v>23</v>
      </c>
      <c r="H42" s="12">
        <v>6.45</v>
      </c>
      <c r="I42" s="44"/>
      <c r="J42" s="25">
        <v>168</v>
      </c>
      <c r="K42" s="31">
        <v>42</v>
      </c>
      <c r="L42" s="26">
        <v>42</v>
      </c>
      <c r="M42" s="39">
        <v>5</v>
      </c>
      <c r="N42" s="26">
        <v>210</v>
      </c>
      <c r="O42" s="31">
        <v>42</v>
      </c>
      <c r="P42" s="26">
        <v>42</v>
      </c>
      <c r="Q42" s="26">
        <v>42</v>
      </c>
      <c r="R42" s="26">
        <v>3</v>
      </c>
      <c r="S42" s="39">
        <v>1</v>
      </c>
      <c r="T42" s="26">
        <v>0</v>
      </c>
      <c r="U42" s="27">
        <v>0</v>
      </c>
      <c r="V42" s="41"/>
      <c r="W42" s="58"/>
      <c r="X42" s="59"/>
      <c r="Y42" s="59"/>
      <c r="Z42" s="59"/>
      <c r="AA42" s="60">
        <f t="shared" si="2"/>
        <v>0</v>
      </c>
      <c r="AB42" s="41"/>
    </row>
    <row r="43" spans="1:28" x14ac:dyDescent="0.2">
      <c r="A43" s="41"/>
      <c r="B43" s="11" t="s">
        <v>76</v>
      </c>
      <c r="C43" s="3" t="s">
        <v>77</v>
      </c>
      <c r="D43" s="18">
        <v>0</v>
      </c>
      <c r="E43" s="7" t="s">
        <v>24</v>
      </c>
      <c r="F43" s="10" t="s">
        <v>79</v>
      </c>
      <c r="G43" s="10" t="s">
        <v>23</v>
      </c>
      <c r="H43" s="12">
        <v>1.1000000000000001</v>
      </c>
      <c r="I43" s="44"/>
      <c r="J43" s="24">
        <v>0</v>
      </c>
      <c r="K43" s="22">
        <v>0</v>
      </c>
      <c r="L43" s="22">
        <v>200</v>
      </c>
      <c r="M43" s="23">
        <v>10</v>
      </c>
      <c r="N43" s="24">
        <v>210</v>
      </c>
      <c r="O43" s="22">
        <v>0</v>
      </c>
      <c r="P43" s="22">
        <v>0</v>
      </c>
      <c r="Q43" s="22">
        <v>42</v>
      </c>
      <c r="R43" s="22">
        <v>0</v>
      </c>
      <c r="S43" s="23">
        <v>1</v>
      </c>
      <c r="T43" s="24">
        <v>210</v>
      </c>
      <c r="U43" s="23">
        <v>5</v>
      </c>
      <c r="V43" s="41"/>
      <c r="W43" s="58"/>
      <c r="X43" s="59"/>
      <c r="Y43" s="59"/>
      <c r="Z43" s="59"/>
      <c r="AA43" s="60">
        <f t="shared" si="2"/>
        <v>0</v>
      </c>
      <c r="AB43" s="41"/>
    </row>
    <row r="44" spans="1:28" x14ac:dyDescent="0.2">
      <c r="A44" s="41"/>
      <c r="B44" s="11" t="s">
        <v>76</v>
      </c>
      <c r="C44" s="3" t="s">
        <v>77</v>
      </c>
      <c r="D44" s="18">
        <v>0</v>
      </c>
      <c r="E44" s="7" t="s">
        <v>27</v>
      </c>
      <c r="F44" s="10" t="s">
        <v>80</v>
      </c>
      <c r="G44" s="10" t="s">
        <v>23</v>
      </c>
      <c r="H44" s="12">
        <v>15.65</v>
      </c>
      <c r="I44" s="44"/>
      <c r="J44" s="20">
        <v>84</v>
      </c>
      <c r="K44" s="21">
        <v>42</v>
      </c>
      <c r="L44" s="22">
        <v>42</v>
      </c>
      <c r="M44" s="23">
        <v>0</v>
      </c>
      <c r="N44" s="24">
        <v>126</v>
      </c>
      <c r="O44" s="22">
        <v>42</v>
      </c>
      <c r="P44" s="22">
        <v>42</v>
      </c>
      <c r="Q44" s="22">
        <v>42</v>
      </c>
      <c r="R44" s="22">
        <v>3</v>
      </c>
      <c r="S44" s="23">
        <v>1</v>
      </c>
      <c r="T44" s="24">
        <v>0</v>
      </c>
      <c r="U44" s="23">
        <v>0</v>
      </c>
      <c r="V44" s="41"/>
      <c r="W44" s="58"/>
      <c r="X44" s="59"/>
      <c r="Y44" s="59"/>
      <c r="Z44" s="59"/>
      <c r="AA44" s="60">
        <f t="shared" si="2"/>
        <v>0</v>
      </c>
      <c r="AB44" s="41"/>
    </row>
    <row r="45" spans="1:28" x14ac:dyDescent="0.2">
      <c r="A45" s="41"/>
      <c r="B45" s="11" t="s">
        <v>76</v>
      </c>
      <c r="C45" s="3" t="s">
        <v>77</v>
      </c>
      <c r="D45" s="18">
        <v>0</v>
      </c>
      <c r="E45" s="7" t="s">
        <v>29</v>
      </c>
      <c r="F45" s="10" t="s">
        <v>80</v>
      </c>
      <c r="G45" s="10" t="s">
        <v>23</v>
      </c>
      <c r="H45" s="12">
        <v>9.9</v>
      </c>
      <c r="I45" s="44"/>
      <c r="J45" s="20">
        <v>84</v>
      </c>
      <c r="K45" s="21">
        <v>42</v>
      </c>
      <c r="L45" s="22">
        <v>42</v>
      </c>
      <c r="M45" s="23">
        <v>0</v>
      </c>
      <c r="N45" s="24">
        <v>126</v>
      </c>
      <c r="O45" s="22">
        <v>42</v>
      </c>
      <c r="P45" s="22">
        <v>42</v>
      </c>
      <c r="Q45" s="22">
        <v>42</v>
      </c>
      <c r="R45" s="22">
        <v>3</v>
      </c>
      <c r="S45" s="23">
        <v>1</v>
      </c>
      <c r="T45" s="24">
        <v>0</v>
      </c>
      <c r="U45" s="23">
        <v>0</v>
      </c>
      <c r="V45" s="41"/>
      <c r="W45" s="58"/>
      <c r="X45" s="59"/>
      <c r="Y45" s="59"/>
      <c r="Z45" s="59"/>
      <c r="AA45" s="60">
        <f t="shared" si="2"/>
        <v>0</v>
      </c>
      <c r="AB45" s="41"/>
    </row>
    <row r="46" spans="1:28" x14ac:dyDescent="0.2">
      <c r="A46" s="41"/>
      <c r="B46" s="11" t="s">
        <v>76</v>
      </c>
      <c r="C46" s="3" t="s">
        <v>77</v>
      </c>
      <c r="D46" s="18">
        <v>0</v>
      </c>
      <c r="E46" s="7" t="s">
        <v>31</v>
      </c>
      <c r="F46" s="10" t="s">
        <v>81</v>
      </c>
      <c r="G46" s="10" t="s">
        <v>54</v>
      </c>
      <c r="H46" s="12">
        <v>8.3000000000000007</v>
      </c>
      <c r="I46" s="44"/>
      <c r="J46" s="25">
        <v>168</v>
      </c>
      <c r="K46" s="31">
        <v>42</v>
      </c>
      <c r="L46" s="26">
        <v>42</v>
      </c>
      <c r="M46" s="39">
        <v>0</v>
      </c>
      <c r="N46" s="26">
        <v>42</v>
      </c>
      <c r="O46" s="31">
        <v>42</v>
      </c>
      <c r="P46" s="26">
        <v>42</v>
      </c>
      <c r="Q46" s="26">
        <v>42</v>
      </c>
      <c r="R46" s="26">
        <v>3</v>
      </c>
      <c r="S46" s="39">
        <v>1</v>
      </c>
      <c r="T46" s="26">
        <v>0</v>
      </c>
      <c r="U46" s="27">
        <v>0</v>
      </c>
      <c r="V46" s="41"/>
      <c r="W46" s="58"/>
      <c r="X46" s="59"/>
      <c r="Y46" s="59"/>
      <c r="Z46" s="59"/>
      <c r="AA46" s="60">
        <f t="shared" si="2"/>
        <v>0</v>
      </c>
      <c r="AB46" s="41"/>
    </row>
    <row r="47" spans="1:28" x14ac:dyDescent="0.2">
      <c r="A47" s="41"/>
      <c r="B47" s="11" t="s">
        <v>76</v>
      </c>
      <c r="C47" s="3" t="s">
        <v>77</v>
      </c>
      <c r="D47" s="18">
        <v>0</v>
      </c>
      <c r="E47" s="7" t="s">
        <v>33</v>
      </c>
      <c r="F47" s="10" t="s">
        <v>82</v>
      </c>
      <c r="G47" s="10" t="s">
        <v>54</v>
      </c>
      <c r="H47" s="12">
        <v>126.26</v>
      </c>
      <c r="I47" s="44"/>
      <c r="J47" s="25">
        <v>168</v>
      </c>
      <c r="K47" s="31">
        <v>42</v>
      </c>
      <c r="L47" s="26">
        <v>42</v>
      </c>
      <c r="M47" s="39">
        <v>5</v>
      </c>
      <c r="N47" s="26">
        <v>210</v>
      </c>
      <c r="O47" s="26">
        <v>42</v>
      </c>
      <c r="P47" s="26">
        <v>42</v>
      </c>
      <c r="Q47" s="26">
        <v>42</v>
      </c>
      <c r="R47" s="26">
        <v>3</v>
      </c>
      <c r="S47" s="27">
        <v>1</v>
      </c>
      <c r="T47" s="26">
        <v>0</v>
      </c>
      <c r="U47" s="27">
        <v>0</v>
      </c>
      <c r="V47" s="41"/>
      <c r="W47" s="58"/>
      <c r="X47" s="59"/>
      <c r="Y47" s="59"/>
      <c r="Z47" s="59"/>
      <c r="AA47" s="60">
        <f t="shared" si="2"/>
        <v>0</v>
      </c>
      <c r="AB47" s="41"/>
    </row>
    <row r="48" spans="1:28" x14ac:dyDescent="0.2">
      <c r="A48" s="41"/>
      <c r="B48" s="11" t="s">
        <v>76</v>
      </c>
      <c r="C48" s="3" t="s">
        <v>77</v>
      </c>
      <c r="D48" s="18">
        <v>0</v>
      </c>
      <c r="E48" s="7" t="s">
        <v>34</v>
      </c>
      <c r="F48" s="10" t="s">
        <v>45</v>
      </c>
      <c r="G48" s="10" t="s">
        <v>26</v>
      </c>
      <c r="H48" s="12">
        <v>8.9499999999999993</v>
      </c>
      <c r="I48" s="44"/>
      <c r="J48" s="25">
        <v>168</v>
      </c>
      <c r="K48" s="31">
        <v>42</v>
      </c>
      <c r="L48" s="26">
        <v>42</v>
      </c>
      <c r="M48" s="39">
        <v>5</v>
      </c>
      <c r="N48" s="26">
        <v>0</v>
      </c>
      <c r="O48" s="31">
        <v>42</v>
      </c>
      <c r="P48" s="26">
        <v>0</v>
      </c>
      <c r="Q48" s="26">
        <v>42</v>
      </c>
      <c r="R48" s="26">
        <v>3</v>
      </c>
      <c r="S48" s="39">
        <v>1</v>
      </c>
      <c r="T48" s="26">
        <v>0</v>
      </c>
      <c r="U48" s="27">
        <v>0</v>
      </c>
      <c r="V48" s="41"/>
      <c r="W48" s="58"/>
      <c r="X48" s="59"/>
      <c r="Y48" s="59"/>
      <c r="Z48" s="59"/>
      <c r="AA48" s="60">
        <f t="shared" si="2"/>
        <v>0</v>
      </c>
      <c r="AB48" s="41"/>
    </row>
    <row r="49" spans="1:28" x14ac:dyDescent="0.2">
      <c r="A49" s="41"/>
      <c r="B49" s="11" t="s">
        <v>76</v>
      </c>
      <c r="C49" s="3" t="s">
        <v>77</v>
      </c>
      <c r="D49" s="18">
        <v>0</v>
      </c>
      <c r="E49" s="7" t="s">
        <v>36</v>
      </c>
      <c r="F49" s="10" t="s">
        <v>83</v>
      </c>
      <c r="G49" s="10" t="s">
        <v>54</v>
      </c>
      <c r="H49" s="12">
        <v>7.7</v>
      </c>
      <c r="I49" s="44"/>
      <c r="J49" s="25">
        <v>168</v>
      </c>
      <c r="K49" s="31">
        <v>42</v>
      </c>
      <c r="L49" s="26">
        <v>42</v>
      </c>
      <c r="M49" s="27">
        <v>0</v>
      </c>
      <c r="N49" s="26">
        <v>210</v>
      </c>
      <c r="O49" s="26">
        <v>42</v>
      </c>
      <c r="P49" s="26">
        <v>42</v>
      </c>
      <c r="Q49" s="26">
        <v>42</v>
      </c>
      <c r="R49" s="26">
        <v>3</v>
      </c>
      <c r="S49" s="27">
        <v>1</v>
      </c>
      <c r="T49" s="26">
        <v>0</v>
      </c>
      <c r="U49" s="27">
        <v>0</v>
      </c>
      <c r="V49" s="41"/>
      <c r="W49" s="58"/>
      <c r="X49" s="59"/>
      <c r="Y49" s="59"/>
      <c r="Z49" s="59"/>
      <c r="AA49" s="60">
        <f t="shared" si="2"/>
        <v>0</v>
      </c>
      <c r="AB49" s="41"/>
    </row>
    <row r="50" spans="1:28" x14ac:dyDescent="0.2">
      <c r="A50" s="41"/>
      <c r="B50" s="11" t="s">
        <v>76</v>
      </c>
      <c r="C50" s="3" t="s">
        <v>77</v>
      </c>
      <c r="D50" s="18">
        <v>0</v>
      </c>
      <c r="E50" s="7" t="s">
        <v>37</v>
      </c>
      <c r="F50" s="8" t="s">
        <v>35</v>
      </c>
      <c r="G50" s="9" t="s">
        <v>54</v>
      </c>
      <c r="H50" s="12">
        <v>60</v>
      </c>
      <c r="I50" s="44"/>
      <c r="J50" s="25">
        <v>168</v>
      </c>
      <c r="K50" s="31">
        <v>42</v>
      </c>
      <c r="L50" s="31">
        <v>42</v>
      </c>
      <c r="M50" s="39">
        <v>0</v>
      </c>
      <c r="N50" s="25">
        <v>210</v>
      </c>
      <c r="O50" s="22">
        <v>42</v>
      </c>
      <c r="P50" s="31">
        <v>42</v>
      </c>
      <c r="Q50" s="31">
        <v>42</v>
      </c>
      <c r="R50" s="31">
        <v>3</v>
      </c>
      <c r="S50" s="39">
        <v>1</v>
      </c>
      <c r="T50" s="25">
        <v>0</v>
      </c>
      <c r="U50" s="39">
        <v>0</v>
      </c>
      <c r="V50" s="41"/>
      <c r="W50" s="58"/>
      <c r="X50" s="59"/>
      <c r="Y50" s="59"/>
      <c r="Z50" s="59"/>
      <c r="AA50" s="60">
        <f t="shared" si="2"/>
        <v>0</v>
      </c>
      <c r="AB50" s="41"/>
    </row>
    <row r="51" spans="1:28" x14ac:dyDescent="0.2">
      <c r="A51" s="41"/>
      <c r="B51" s="11" t="s">
        <v>76</v>
      </c>
      <c r="C51" s="3" t="s">
        <v>77</v>
      </c>
      <c r="D51" s="18">
        <v>0</v>
      </c>
      <c r="E51" s="7" t="s">
        <v>38</v>
      </c>
      <c r="F51" s="10" t="s">
        <v>32</v>
      </c>
      <c r="G51" s="10" t="s">
        <v>84</v>
      </c>
      <c r="H51" s="12">
        <v>7.3</v>
      </c>
      <c r="I51" s="44"/>
      <c r="J51" s="24">
        <v>0</v>
      </c>
      <c r="K51" s="22">
        <v>0</v>
      </c>
      <c r="L51" s="22">
        <v>200</v>
      </c>
      <c r="M51" s="23">
        <v>10</v>
      </c>
      <c r="N51" s="24">
        <v>210</v>
      </c>
      <c r="O51" s="22">
        <v>0</v>
      </c>
      <c r="P51" s="22">
        <v>0</v>
      </c>
      <c r="Q51" s="22">
        <v>42</v>
      </c>
      <c r="R51" s="22">
        <v>0</v>
      </c>
      <c r="S51" s="23">
        <v>1</v>
      </c>
      <c r="T51" s="24">
        <v>210</v>
      </c>
      <c r="U51" s="23">
        <v>5</v>
      </c>
      <c r="V51" s="41"/>
      <c r="W51" s="58"/>
      <c r="X51" s="59"/>
      <c r="Y51" s="59"/>
      <c r="Z51" s="59"/>
      <c r="AA51" s="60">
        <f t="shared" si="2"/>
        <v>0</v>
      </c>
      <c r="AB51" s="41"/>
    </row>
    <row r="52" spans="1:28" x14ac:dyDescent="0.2">
      <c r="A52" s="41"/>
      <c r="B52" s="11" t="s">
        <v>76</v>
      </c>
      <c r="C52" s="3" t="s">
        <v>77</v>
      </c>
      <c r="D52" s="18">
        <v>0</v>
      </c>
      <c r="E52" s="7" t="s">
        <v>40</v>
      </c>
      <c r="F52" s="10" t="s">
        <v>30</v>
      </c>
      <c r="G52" s="10" t="s">
        <v>84</v>
      </c>
      <c r="H52" s="12">
        <v>4.0999999999999996</v>
      </c>
      <c r="I52" s="44"/>
      <c r="J52" s="24">
        <v>0</v>
      </c>
      <c r="K52" s="22">
        <v>0</v>
      </c>
      <c r="L52" s="22">
        <v>200</v>
      </c>
      <c r="M52" s="23">
        <v>10</v>
      </c>
      <c r="N52" s="24">
        <v>210</v>
      </c>
      <c r="O52" s="22">
        <v>0</v>
      </c>
      <c r="P52" s="22">
        <v>0</v>
      </c>
      <c r="Q52" s="22">
        <v>42</v>
      </c>
      <c r="R52" s="22">
        <v>0</v>
      </c>
      <c r="S52" s="23">
        <v>1</v>
      </c>
      <c r="T52" s="24">
        <v>210</v>
      </c>
      <c r="U52" s="23">
        <v>5</v>
      </c>
      <c r="V52" s="41"/>
      <c r="W52" s="58"/>
      <c r="X52" s="59"/>
      <c r="Y52" s="59"/>
      <c r="Z52" s="59"/>
      <c r="AA52" s="60">
        <f t="shared" si="2"/>
        <v>0</v>
      </c>
      <c r="AB52" s="41"/>
    </row>
    <row r="53" spans="1:28" x14ac:dyDescent="0.2">
      <c r="A53" s="41"/>
      <c r="B53" s="11" t="s">
        <v>76</v>
      </c>
      <c r="C53" s="3" t="s">
        <v>77</v>
      </c>
      <c r="D53" s="18">
        <v>0</v>
      </c>
      <c r="E53" s="7">
        <v>13</v>
      </c>
      <c r="F53" s="10" t="s">
        <v>35</v>
      </c>
      <c r="G53" s="10" t="s">
        <v>54</v>
      </c>
      <c r="H53" s="12">
        <v>60</v>
      </c>
      <c r="I53" s="44"/>
      <c r="J53" s="25">
        <v>168</v>
      </c>
      <c r="K53" s="31">
        <v>42</v>
      </c>
      <c r="L53" s="31">
        <v>42</v>
      </c>
      <c r="M53" s="39">
        <v>0</v>
      </c>
      <c r="N53" s="25">
        <v>210</v>
      </c>
      <c r="O53" s="22">
        <v>42</v>
      </c>
      <c r="P53" s="31">
        <v>42</v>
      </c>
      <c r="Q53" s="31">
        <v>42</v>
      </c>
      <c r="R53" s="31">
        <v>3</v>
      </c>
      <c r="S53" s="39">
        <v>1</v>
      </c>
      <c r="T53" s="25">
        <v>0</v>
      </c>
      <c r="U53" s="39">
        <v>0</v>
      </c>
      <c r="V53" s="41"/>
      <c r="W53" s="58"/>
      <c r="X53" s="59"/>
      <c r="Y53" s="59"/>
      <c r="Z53" s="59"/>
      <c r="AA53" s="60">
        <f t="shared" si="2"/>
        <v>0</v>
      </c>
      <c r="AB53" s="41"/>
    </row>
    <row r="54" spans="1:28" x14ac:dyDescent="0.2">
      <c r="A54" s="41"/>
      <c r="B54" s="11" t="s">
        <v>76</v>
      </c>
      <c r="C54" s="3" t="s">
        <v>77</v>
      </c>
      <c r="D54" s="18">
        <v>0</v>
      </c>
      <c r="E54" s="7">
        <v>14</v>
      </c>
      <c r="F54" s="10" t="s">
        <v>70</v>
      </c>
      <c r="G54" s="10" t="s">
        <v>54</v>
      </c>
      <c r="H54" s="12">
        <v>44.42</v>
      </c>
      <c r="I54" s="44"/>
      <c r="J54" s="25">
        <v>168</v>
      </c>
      <c r="K54" s="31">
        <v>42</v>
      </c>
      <c r="L54" s="26">
        <v>42</v>
      </c>
      <c r="M54" s="39">
        <v>5</v>
      </c>
      <c r="N54" s="26">
        <v>210</v>
      </c>
      <c r="O54" s="26">
        <v>42</v>
      </c>
      <c r="P54" s="26">
        <v>42</v>
      </c>
      <c r="Q54" s="26">
        <v>42</v>
      </c>
      <c r="R54" s="26">
        <v>3</v>
      </c>
      <c r="S54" s="27">
        <v>1</v>
      </c>
      <c r="T54" s="26">
        <v>0</v>
      </c>
      <c r="U54" s="27">
        <v>0</v>
      </c>
      <c r="V54" s="41"/>
      <c r="W54" s="58"/>
      <c r="X54" s="59"/>
      <c r="Y54" s="59"/>
      <c r="Z54" s="59"/>
      <c r="AA54" s="60">
        <f t="shared" si="2"/>
        <v>0</v>
      </c>
      <c r="AB54" s="41"/>
    </row>
    <row r="55" spans="1:28" x14ac:dyDescent="0.2">
      <c r="A55" s="41"/>
      <c r="B55" s="11" t="s">
        <v>76</v>
      </c>
      <c r="C55" s="3" t="s">
        <v>77</v>
      </c>
      <c r="D55" s="18">
        <v>0</v>
      </c>
      <c r="E55" s="7">
        <v>15</v>
      </c>
      <c r="F55" s="10" t="s">
        <v>19</v>
      </c>
      <c r="G55" s="10" t="s">
        <v>20</v>
      </c>
      <c r="H55" s="12">
        <v>4.9800000000000004</v>
      </c>
      <c r="I55" s="44"/>
      <c r="J55" s="24">
        <v>0</v>
      </c>
      <c r="K55" s="22">
        <v>210</v>
      </c>
      <c r="L55" s="22">
        <v>0</v>
      </c>
      <c r="M55" s="23">
        <v>0</v>
      </c>
      <c r="N55" s="24">
        <v>0</v>
      </c>
      <c r="O55" s="22">
        <v>210</v>
      </c>
      <c r="P55" s="22">
        <v>0</v>
      </c>
      <c r="Q55" s="22">
        <v>42</v>
      </c>
      <c r="R55" s="22">
        <v>3</v>
      </c>
      <c r="S55" s="23">
        <v>1</v>
      </c>
      <c r="T55" s="24">
        <v>0</v>
      </c>
      <c r="U55" s="23">
        <v>0</v>
      </c>
      <c r="V55" s="41"/>
      <c r="W55" s="58"/>
      <c r="X55" s="59"/>
      <c r="Y55" s="59"/>
      <c r="Z55" s="59"/>
      <c r="AA55" s="60">
        <f t="shared" si="2"/>
        <v>0</v>
      </c>
      <c r="AB55" s="41"/>
    </row>
    <row r="56" spans="1:28" x14ac:dyDescent="0.2">
      <c r="A56" s="41"/>
      <c r="B56" s="11" t="s">
        <v>76</v>
      </c>
      <c r="C56" s="3" t="s">
        <v>77</v>
      </c>
      <c r="D56" s="18">
        <v>0</v>
      </c>
      <c r="E56" s="7">
        <v>16</v>
      </c>
      <c r="F56" s="10" t="s">
        <v>35</v>
      </c>
      <c r="G56" s="10" t="s">
        <v>54</v>
      </c>
      <c r="H56" s="12">
        <v>60</v>
      </c>
      <c r="I56" s="44"/>
      <c r="J56" s="25">
        <v>168</v>
      </c>
      <c r="K56" s="31">
        <v>42</v>
      </c>
      <c r="L56" s="31">
        <v>42</v>
      </c>
      <c r="M56" s="39">
        <v>0</v>
      </c>
      <c r="N56" s="25">
        <v>210</v>
      </c>
      <c r="O56" s="22">
        <v>42</v>
      </c>
      <c r="P56" s="31">
        <v>42</v>
      </c>
      <c r="Q56" s="31">
        <v>42</v>
      </c>
      <c r="R56" s="31">
        <v>3</v>
      </c>
      <c r="S56" s="39">
        <v>1</v>
      </c>
      <c r="T56" s="25">
        <v>0</v>
      </c>
      <c r="U56" s="39">
        <v>0</v>
      </c>
      <c r="V56" s="41"/>
      <c r="W56" s="58"/>
      <c r="X56" s="59"/>
      <c r="Y56" s="59"/>
      <c r="Z56" s="59"/>
      <c r="AA56" s="60">
        <f t="shared" si="2"/>
        <v>0</v>
      </c>
      <c r="AB56" s="41"/>
    </row>
    <row r="57" spans="1:28" x14ac:dyDescent="0.2">
      <c r="A57" s="41"/>
      <c r="B57" s="11" t="s">
        <v>76</v>
      </c>
      <c r="C57" s="3" t="s">
        <v>77</v>
      </c>
      <c r="D57" s="18">
        <v>0</v>
      </c>
      <c r="E57" s="7" t="s">
        <v>85</v>
      </c>
      <c r="F57" s="10" t="s">
        <v>86</v>
      </c>
      <c r="G57" s="10" t="s">
        <v>87</v>
      </c>
      <c r="H57" s="12">
        <v>8.31</v>
      </c>
      <c r="I57" s="44"/>
      <c r="J57" s="25">
        <v>0</v>
      </c>
      <c r="K57" s="26">
        <v>42</v>
      </c>
      <c r="L57" s="26">
        <v>0</v>
      </c>
      <c r="M57" s="27">
        <v>0</v>
      </c>
      <c r="N57" s="26">
        <v>0</v>
      </c>
      <c r="O57" s="26">
        <v>0</v>
      </c>
      <c r="P57" s="26">
        <v>42</v>
      </c>
      <c r="Q57" s="26">
        <v>42</v>
      </c>
      <c r="R57" s="26">
        <v>3</v>
      </c>
      <c r="S57" s="27">
        <v>1</v>
      </c>
      <c r="T57" s="26">
        <v>0</v>
      </c>
      <c r="U57" s="27">
        <v>0</v>
      </c>
      <c r="V57" s="41"/>
      <c r="W57" s="58"/>
      <c r="X57" s="59"/>
      <c r="Y57" s="59"/>
      <c r="Z57" s="59"/>
      <c r="AA57" s="60">
        <f t="shared" si="2"/>
        <v>0</v>
      </c>
      <c r="AB57" s="41"/>
    </row>
    <row r="58" spans="1:28" x14ac:dyDescent="0.2">
      <c r="A58" s="41"/>
      <c r="B58" s="11" t="s">
        <v>76</v>
      </c>
      <c r="C58" s="3" t="s">
        <v>77</v>
      </c>
      <c r="D58" s="18">
        <v>0</v>
      </c>
      <c r="E58" s="7">
        <v>17</v>
      </c>
      <c r="F58" s="10" t="s">
        <v>32</v>
      </c>
      <c r="G58" s="10" t="s">
        <v>23</v>
      </c>
      <c r="H58" s="12">
        <v>8.9499999999999993</v>
      </c>
      <c r="I58" s="44"/>
      <c r="J58" s="24">
        <v>0</v>
      </c>
      <c r="K58" s="22">
        <v>0</v>
      </c>
      <c r="L58" s="22">
        <v>200</v>
      </c>
      <c r="M58" s="23">
        <v>10</v>
      </c>
      <c r="N58" s="24">
        <v>210</v>
      </c>
      <c r="O58" s="22">
        <v>0</v>
      </c>
      <c r="P58" s="22">
        <v>0</v>
      </c>
      <c r="Q58" s="22">
        <v>42</v>
      </c>
      <c r="R58" s="22">
        <v>0</v>
      </c>
      <c r="S58" s="23">
        <v>1</v>
      </c>
      <c r="T58" s="24">
        <v>210</v>
      </c>
      <c r="U58" s="23">
        <v>5</v>
      </c>
      <c r="V58" s="41"/>
      <c r="W58" s="58"/>
      <c r="X58" s="59"/>
      <c r="Y58" s="59"/>
      <c r="Z58" s="59"/>
      <c r="AA58" s="60">
        <f t="shared" si="2"/>
        <v>0</v>
      </c>
      <c r="AB58" s="41"/>
    </row>
    <row r="59" spans="1:28" x14ac:dyDescent="0.2">
      <c r="A59" s="41"/>
      <c r="B59" s="11" t="s">
        <v>76</v>
      </c>
      <c r="C59" s="3" t="s">
        <v>77</v>
      </c>
      <c r="D59" s="18">
        <v>0</v>
      </c>
      <c r="E59" s="7">
        <v>18</v>
      </c>
      <c r="F59" s="10" t="s">
        <v>35</v>
      </c>
      <c r="G59" s="10" t="s">
        <v>54</v>
      </c>
      <c r="H59" s="12">
        <v>60</v>
      </c>
      <c r="I59" s="44"/>
      <c r="J59" s="25">
        <v>168</v>
      </c>
      <c r="K59" s="31">
        <v>42</v>
      </c>
      <c r="L59" s="31">
        <v>42</v>
      </c>
      <c r="M59" s="39">
        <v>0</v>
      </c>
      <c r="N59" s="25">
        <v>210</v>
      </c>
      <c r="O59" s="22">
        <v>42</v>
      </c>
      <c r="P59" s="31">
        <v>42</v>
      </c>
      <c r="Q59" s="31">
        <v>42</v>
      </c>
      <c r="R59" s="31">
        <v>3</v>
      </c>
      <c r="S59" s="39">
        <v>1</v>
      </c>
      <c r="T59" s="25">
        <v>0</v>
      </c>
      <c r="U59" s="39">
        <v>0</v>
      </c>
      <c r="V59" s="41"/>
      <c r="W59" s="58"/>
      <c r="X59" s="59"/>
      <c r="Y59" s="59"/>
      <c r="Z59" s="59"/>
      <c r="AA59" s="60">
        <f t="shared" si="2"/>
        <v>0</v>
      </c>
      <c r="AB59" s="41"/>
    </row>
    <row r="60" spans="1:28" x14ac:dyDescent="0.2">
      <c r="A60" s="41"/>
      <c r="B60" s="11" t="s">
        <v>76</v>
      </c>
      <c r="C60" s="3" t="s">
        <v>77</v>
      </c>
      <c r="D60" s="18">
        <v>0</v>
      </c>
      <c r="E60" s="7" t="s">
        <v>88</v>
      </c>
      <c r="F60" s="10" t="s">
        <v>86</v>
      </c>
      <c r="G60" s="10" t="s">
        <v>87</v>
      </c>
      <c r="H60" s="12">
        <v>8.31</v>
      </c>
      <c r="I60" s="44"/>
      <c r="J60" s="25">
        <v>0</v>
      </c>
      <c r="K60" s="26">
        <v>42</v>
      </c>
      <c r="L60" s="26">
        <v>0</v>
      </c>
      <c r="M60" s="27">
        <v>0</v>
      </c>
      <c r="N60" s="26">
        <v>0</v>
      </c>
      <c r="O60" s="26">
        <v>0</v>
      </c>
      <c r="P60" s="26">
        <v>42</v>
      </c>
      <c r="Q60" s="26">
        <v>42</v>
      </c>
      <c r="R60" s="26">
        <v>3</v>
      </c>
      <c r="S60" s="27">
        <v>1</v>
      </c>
      <c r="T60" s="26">
        <v>0</v>
      </c>
      <c r="U60" s="27">
        <v>0</v>
      </c>
      <c r="V60" s="41"/>
      <c r="W60" s="58"/>
      <c r="X60" s="59"/>
      <c r="Y60" s="59"/>
      <c r="Z60" s="59"/>
      <c r="AA60" s="60">
        <f t="shared" si="2"/>
        <v>0</v>
      </c>
      <c r="AB60" s="41"/>
    </row>
    <row r="61" spans="1:28" x14ac:dyDescent="0.2">
      <c r="A61" s="41"/>
      <c r="B61" s="11" t="s">
        <v>76</v>
      </c>
      <c r="C61" s="3" t="s">
        <v>77</v>
      </c>
      <c r="D61" s="18">
        <v>0</v>
      </c>
      <c r="E61" s="7">
        <v>19</v>
      </c>
      <c r="F61" s="10" t="s">
        <v>89</v>
      </c>
      <c r="G61" s="10" t="s">
        <v>90</v>
      </c>
      <c r="H61" s="12">
        <v>7.35</v>
      </c>
      <c r="I61" s="44"/>
      <c r="J61" s="25">
        <v>42</v>
      </c>
      <c r="K61" s="26">
        <v>0</v>
      </c>
      <c r="L61" s="26">
        <v>42</v>
      </c>
      <c r="M61" s="27">
        <v>0</v>
      </c>
      <c r="N61" s="26">
        <v>0</v>
      </c>
      <c r="O61" s="26">
        <v>0</v>
      </c>
      <c r="P61" s="26">
        <v>0</v>
      </c>
      <c r="Q61" s="26">
        <v>42</v>
      </c>
      <c r="R61" s="26">
        <v>3</v>
      </c>
      <c r="S61" s="27">
        <v>1</v>
      </c>
      <c r="T61" s="26">
        <v>0</v>
      </c>
      <c r="U61" s="27">
        <v>0</v>
      </c>
      <c r="V61" s="41"/>
      <c r="W61" s="58"/>
      <c r="X61" s="59"/>
      <c r="Y61" s="59"/>
      <c r="Z61" s="59"/>
      <c r="AA61" s="60">
        <f t="shared" si="2"/>
        <v>0</v>
      </c>
      <c r="AB61" s="41"/>
    </row>
    <row r="62" spans="1:28" x14ac:dyDescent="0.2">
      <c r="A62" s="41"/>
      <c r="B62" s="11" t="s">
        <v>76</v>
      </c>
      <c r="C62" s="3" t="s">
        <v>77</v>
      </c>
      <c r="D62" s="18">
        <v>0</v>
      </c>
      <c r="E62" s="7">
        <v>20</v>
      </c>
      <c r="F62" s="10" t="s">
        <v>56</v>
      </c>
      <c r="G62" s="10" t="s">
        <v>90</v>
      </c>
      <c r="H62" s="12">
        <v>84.25</v>
      </c>
      <c r="I62" s="44"/>
      <c r="J62" s="25">
        <v>168</v>
      </c>
      <c r="K62" s="31">
        <v>42</v>
      </c>
      <c r="L62" s="26">
        <v>42</v>
      </c>
      <c r="M62" s="39">
        <v>5</v>
      </c>
      <c r="N62" s="26">
        <v>210</v>
      </c>
      <c r="O62" s="26">
        <v>42</v>
      </c>
      <c r="P62" s="26">
        <v>42</v>
      </c>
      <c r="Q62" s="26">
        <v>42</v>
      </c>
      <c r="R62" s="26">
        <v>3</v>
      </c>
      <c r="S62" s="27">
        <v>1</v>
      </c>
      <c r="T62" s="26">
        <v>0</v>
      </c>
      <c r="U62" s="27">
        <v>0</v>
      </c>
      <c r="V62" s="41"/>
      <c r="W62" s="58"/>
      <c r="X62" s="59"/>
      <c r="Y62" s="59"/>
      <c r="Z62" s="59"/>
      <c r="AA62" s="60">
        <f t="shared" si="2"/>
        <v>0</v>
      </c>
      <c r="AB62" s="41"/>
    </row>
    <row r="63" spans="1:28" x14ac:dyDescent="0.2">
      <c r="A63" s="41"/>
      <c r="B63" s="11" t="s">
        <v>76</v>
      </c>
      <c r="C63" s="3" t="s">
        <v>77</v>
      </c>
      <c r="D63" s="18">
        <v>0</v>
      </c>
      <c r="E63" s="7">
        <v>21</v>
      </c>
      <c r="F63" s="10" t="s">
        <v>35</v>
      </c>
      <c r="G63" s="10" t="s">
        <v>54</v>
      </c>
      <c r="H63" s="12">
        <v>37.33</v>
      </c>
      <c r="I63" s="44"/>
      <c r="J63" s="25">
        <v>168</v>
      </c>
      <c r="K63" s="31">
        <v>42</v>
      </c>
      <c r="L63" s="31">
        <v>42</v>
      </c>
      <c r="M63" s="39">
        <v>0</v>
      </c>
      <c r="N63" s="25">
        <v>210</v>
      </c>
      <c r="O63" s="22">
        <v>42</v>
      </c>
      <c r="P63" s="31">
        <v>42</v>
      </c>
      <c r="Q63" s="31">
        <v>42</v>
      </c>
      <c r="R63" s="31">
        <v>3</v>
      </c>
      <c r="S63" s="39">
        <v>1</v>
      </c>
      <c r="T63" s="25">
        <v>0</v>
      </c>
      <c r="U63" s="39">
        <v>0</v>
      </c>
      <c r="V63" s="41"/>
      <c r="W63" s="58"/>
      <c r="X63" s="59"/>
      <c r="Y63" s="59"/>
      <c r="Z63" s="59"/>
      <c r="AA63" s="60">
        <f t="shared" si="2"/>
        <v>0</v>
      </c>
      <c r="AB63" s="41"/>
    </row>
    <row r="64" spans="1:28" x14ac:dyDescent="0.2">
      <c r="A64" s="41"/>
      <c r="B64" s="11" t="s">
        <v>76</v>
      </c>
      <c r="C64" s="3" t="s">
        <v>77</v>
      </c>
      <c r="D64" s="18">
        <v>0</v>
      </c>
      <c r="E64" s="7">
        <v>22</v>
      </c>
      <c r="F64" s="10" t="s">
        <v>35</v>
      </c>
      <c r="G64" s="10" t="s">
        <v>54</v>
      </c>
      <c r="H64" s="12">
        <v>60</v>
      </c>
      <c r="I64" s="44"/>
      <c r="J64" s="25">
        <v>168</v>
      </c>
      <c r="K64" s="31">
        <v>42</v>
      </c>
      <c r="L64" s="31">
        <v>42</v>
      </c>
      <c r="M64" s="39">
        <v>0</v>
      </c>
      <c r="N64" s="25">
        <v>210</v>
      </c>
      <c r="O64" s="22">
        <v>42</v>
      </c>
      <c r="P64" s="31">
        <v>42</v>
      </c>
      <c r="Q64" s="31">
        <v>42</v>
      </c>
      <c r="R64" s="31">
        <v>3</v>
      </c>
      <c r="S64" s="39">
        <v>1</v>
      </c>
      <c r="T64" s="25">
        <v>0</v>
      </c>
      <c r="U64" s="39">
        <v>0</v>
      </c>
      <c r="V64" s="41"/>
      <c r="W64" s="58"/>
      <c r="X64" s="59"/>
      <c r="Y64" s="59"/>
      <c r="Z64" s="59"/>
      <c r="AA64" s="60">
        <f t="shared" si="2"/>
        <v>0</v>
      </c>
      <c r="AB64" s="41"/>
    </row>
    <row r="65" spans="1:28" x14ac:dyDescent="0.2">
      <c r="A65" s="41"/>
      <c r="B65" s="11" t="s">
        <v>76</v>
      </c>
      <c r="C65" s="3" t="s">
        <v>77</v>
      </c>
      <c r="D65" s="18">
        <v>0</v>
      </c>
      <c r="E65" s="7" t="s">
        <v>91</v>
      </c>
      <c r="F65" s="10" t="s">
        <v>86</v>
      </c>
      <c r="G65" s="10" t="s">
        <v>87</v>
      </c>
      <c r="H65" s="12">
        <v>8.31</v>
      </c>
      <c r="I65" s="44"/>
      <c r="J65" s="25">
        <v>0</v>
      </c>
      <c r="K65" s="26">
        <v>42</v>
      </c>
      <c r="L65" s="26">
        <v>0</v>
      </c>
      <c r="M65" s="27">
        <v>0</v>
      </c>
      <c r="N65" s="26">
        <v>0</v>
      </c>
      <c r="O65" s="26">
        <v>0</v>
      </c>
      <c r="P65" s="26">
        <v>42</v>
      </c>
      <c r="Q65" s="26">
        <v>42</v>
      </c>
      <c r="R65" s="26">
        <v>3</v>
      </c>
      <c r="S65" s="27">
        <v>1</v>
      </c>
      <c r="T65" s="26">
        <v>0</v>
      </c>
      <c r="U65" s="27">
        <v>0</v>
      </c>
      <c r="V65" s="41"/>
      <c r="W65" s="58"/>
      <c r="X65" s="59"/>
      <c r="Y65" s="59"/>
      <c r="Z65" s="59"/>
      <c r="AA65" s="60">
        <f t="shared" si="2"/>
        <v>0</v>
      </c>
      <c r="AB65" s="41"/>
    </row>
    <row r="66" spans="1:28" x14ac:dyDescent="0.2">
      <c r="A66" s="41"/>
      <c r="B66" s="11" t="s">
        <v>76</v>
      </c>
      <c r="C66" s="3" t="s">
        <v>77</v>
      </c>
      <c r="D66" s="18">
        <v>0</v>
      </c>
      <c r="E66" s="7">
        <v>23</v>
      </c>
      <c r="F66" s="10" t="s">
        <v>32</v>
      </c>
      <c r="G66" s="10" t="s">
        <v>84</v>
      </c>
      <c r="H66" s="12">
        <v>9.1</v>
      </c>
      <c r="I66" s="44"/>
      <c r="J66" s="24">
        <v>0</v>
      </c>
      <c r="K66" s="22">
        <v>0</v>
      </c>
      <c r="L66" s="22">
        <v>200</v>
      </c>
      <c r="M66" s="23">
        <v>10</v>
      </c>
      <c r="N66" s="24">
        <v>210</v>
      </c>
      <c r="O66" s="22">
        <v>0</v>
      </c>
      <c r="P66" s="22">
        <v>0</v>
      </c>
      <c r="Q66" s="22">
        <v>42</v>
      </c>
      <c r="R66" s="22">
        <v>0</v>
      </c>
      <c r="S66" s="23">
        <v>1</v>
      </c>
      <c r="T66" s="24">
        <v>210</v>
      </c>
      <c r="U66" s="23">
        <v>5</v>
      </c>
      <c r="V66" s="41"/>
      <c r="W66" s="58"/>
      <c r="X66" s="59"/>
      <c r="Y66" s="59"/>
      <c r="Z66" s="59"/>
      <c r="AA66" s="60">
        <f t="shared" si="2"/>
        <v>0</v>
      </c>
      <c r="AB66" s="41"/>
    </row>
    <row r="67" spans="1:28" x14ac:dyDescent="0.2">
      <c r="A67" s="41"/>
      <c r="B67" s="11" t="s">
        <v>76</v>
      </c>
      <c r="C67" s="3" t="s">
        <v>77</v>
      </c>
      <c r="D67" s="18">
        <v>0</v>
      </c>
      <c r="E67" s="7">
        <v>24</v>
      </c>
      <c r="F67" s="10" t="s">
        <v>35</v>
      </c>
      <c r="G67" s="10" t="s">
        <v>54</v>
      </c>
      <c r="H67" s="12">
        <v>60</v>
      </c>
      <c r="I67" s="44"/>
      <c r="J67" s="25">
        <v>168</v>
      </c>
      <c r="K67" s="31">
        <v>42</v>
      </c>
      <c r="L67" s="31">
        <v>42</v>
      </c>
      <c r="M67" s="39">
        <v>0</v>
      </c>
      <c r="N67" s="25">
        <v>210</v>
      </c>
      <c r="O67" s="22">
        <v>42</v>
      </c>
      <c r="P67" s="31">
        <v>42</v>
      </c>
      <c r="Q67" s="31">
        <v>42</v>
      </c>
      <c r="R67" s="31">
        <v>3</v>
      </c>
      <c r="S67" s="39">
        <v>1</v>
      </c>
      <c r="T67" s="25">
        <v>0</v>
      </c>
      <c r="U67" s="39">
        <v>0</v>
      </c>
      <c r="V67" s="41"/>
      <c r="W67" s="58"/>
      <c r="X67" s="59"/>
      <c r="Y67" s="59"/>
      <c r="Z67" s="59"/>
      <c r="AA67" s="60">
        <f t="shared" si="2"/>
        <v>0</v>
      </c>
      <c r="AB67" s="41"/>
    </row>
    <row r="68" spans="1:28" x14ac:dyDescent="0.2">
      <c r="A68" s="41"/>
      <c r="B68" s="11" t="s">
        <v>76</v>
      </c>
      <c r="C68" s="3" t="s">
        <v>77</v>
      </c>
      <c r="D68" s="18">
        <v>0</v>
      </c>
      <c r="E68" s="7" t="s">
        <v>92</v>
      </c>
      <c r="F68" s="10" t="s">
        <v>86</v>
      </c>
      <c r="G68" s="10" t="s">
        <v>87</v>
      </c>
      <c r="H68" s="12">
        <v>8.31</v>
      </c>
      <c r="I68" s="44"/>
      <c r="J68" s="25">
        <v>0</v>
      </c>
      <c r="K68" s="26">
        <v>42</v>
      </c>
      <c r="L68" s="26">
        <v>0</v>
      </c>
      <c r="M68" s="27">
        <v>0</v>
      </c>
      <c r="N68" s="26">
        <v>0</v>
      </c>
      <c r="O68" s="26">
        <v>0</v>
      </c>
      <c r="P68" s="26">
        <v>42</v>
      </c>
      <c r="Q68" s="26">
        <v>42</v>
      </c>
      <c r="R68" s="26">
        <v>3</v>
      </c>
      <c r="S68" s="27">
        <v>1</v>
      </c>
      <c r="T68" s="26">
        <v>0</v>
      </c>
      <c r="U68" s="27">
        <v>0</v>
      </c>
      <c r="V68" s="41"/>
      <c r="W68" s="58"/>
      <c r="X68" s="59"/>
      <c r="Y68" s="59"/>
      <c r="Z68" s="59"/>
      <c r="AA68" s="60">
        <f t="shared" si="2"/>
        <v>0</v>
      </c>
      <c r="AB68" s="41"/>
    </row>
    <row r="69" spans="1:28" x14ac:dyDescent="0.2">
      <c r="A69" s="41"/>
      <c r="B69" s="11" t="s">
        <v>76</v>
      </c>
      <c r="C69" s="3" t="s">
        <v>77</v>
      </c>
      <c r="D69" s="18">
        <v>0</v>
      </c>
      <c r="E69" s="7">
        <v>25</v>
      </c>
      <c r="F69" s="10" t="s">
        <v>58</v>
      </c>
      <c r="G69" s="10" t="s">
        <v>54</v>
      </c>
      <c r="H69" s="12">
        <v>6</v>
      </c>
      <c r="I69" s="44"/>
      <c r="J69" s="24">
        <v>0</v>
      </c>
      <c r="K69" s="22">
        <v>0</v>
      </c>
      <c r="L69" s="22">
        <v>0</v>
      </c>
      <c r="M69" s="23">
        <v>0</v>
      </c>
      <c r="N69" s="24">
        <v>0</v>
      </c>
      <c r="O69" s="22">
        <v>0</v>
      </c>
      <c r="P69" s="22">
        <v>0</v>
      </c>
      <c r="Q69" s="22">
        <v>0</v>
      </c>
      <c r="R69" s="22">
        <v>0</v>
      </c>
      <c r="S69" s="23">
        <v>0</v>
      </c>
      <c r="T69" s="24">
        <v>0</v>
      </c>
      <c r="U69" s="23">
        <v>0</v>
      </c>
      <c r="V69" s="41"/>
      <c r="W69" s="61"/>
      <c r="X69" s="62"/>
      <c r="Y69" s="62"/>
      <c r="Z69" s="62"/>
      <c r="AA69" s="63"/>
      <c r="AB69" s="41"/>
    </row>
    <row r="70" spans="1:28" x14ac:dyDescent="0.2">
      <c r="A70" s="41"/>
      <c r="B70" s="11" t="s">
        <v>76</v>
      </c>
      <c r="C70" s="3" t="s">
        <v>77</v>
      </c>
      <c r="D70" s="18">
        <v>0</v>
      </c>
      <c r="E70" s="7">
        <v>26</v>
      </c>
      <c r="F70" s="10" t="s">
        <v>58</v>
      </c>
      <c r="G70" s="10" t="s">
        <v>54</v>
      </c>
      <c r="H70" s="12">
        <v>11.87</v>
      </c>
      <c r="I70" s="44"/>
      <c r="J70" s="24">
        <v>0</v>
      </c>
      <c r="K70" s="22">
        <v>0</v>
      </c>
      <c r="L70" s="22">
        <v>0</v>
      </c>
      <c r="M70" s="23">
        <v>0</v>
      </c>
      <c r="N70" s="24">
        <v>0</v>
      </c>
      <c r="O70" s="22">
        <v>0</v>
      </c>
      <c r="P70" s="22">
        <v>0</v>
      </c>
      <c r="Q70" s="22">
        <v>0</v>
      </c>
      <c r="R70" s="22">
        <v>0</v>
      </c>
      <c r="S70" s="23">
        <v>0</v>
      </c>
      <c r="T70" s="24">
        <v>0</v>
      </c>
      <c r="U70" s="23">
        <v>0</v>
      </c>
      <c r="V70" s="41"/>
      <c r="W70" s="61"/>
      <c r="X70" s="62"/>
      <c r="Y70" s="62"/>
      <c r="Z70" s="62"/>
      <c r="AA70" s="63"/>
      <c r="AB70" s="41"/>
    </row>
    <row r="71" spans="1:28" x14ac:dyDescent="0.2">
      <c r="A71" s="41"/>
      <c r="B71" s="11" t="s">
        <v>76</v>
      </c>
      <c r="C71" s="3" t="s">
        <v>77</v>
      </c>
      <c r="D71" s="18">
        <v>1</v>
      </c>
      <c r="E71" s="7">
        <v>101</v>
      </c>
      <c r="F71" s="10" t="s">
        <v>93</v>
      </c>
      <c r="G71" s="10" t="s">
        <v>87</v>
      </c>
      <c r="H71" s="12">
        <v>4.0999999999999996</v>
      </c>
      <c r="I71" s="44"/>
      <c r="J71" s="20">
        <v>168</v>
      </c>
      <c r="K71" s="26">
        <v>42</v>
      </c>
      <c r="L71" s="26">
        <v>0</v>
      </c>
      <c r="M71" s="29">
        <v>0</v>
      </c>
      <c r="N71" s="28">
        <v>0</v>
      </c>
      <c r="O71" s="22">
        <v>0</v>
      </c>
      <c r="P71" s="22">
        <v>42</v>
      </c>
      <c r="Q71" s="22">
        <v>42</v>
      </c>
      <c r="R71" s="22">
        <v>3</v>
      </c>
      <c r="S71" s="23">
        <v>1</v>
      </c>
      <c r="T71" s="24">
        <v>0</v>
      </c>
      <c r="U71" s="23">
        <v>0</v>
      </c>
      <c r="V71" s="41"/>
      <c r="W71" s="58"/>
      <c r="X71" s="59"/>
      <c r="Y71" s="59"/>
      <c r="Z71" s="59"/>
      <c r="AA71" s="60">
        <f t="shared" ref="AA71:AA96" si="3">Z71*Y71</f>
        <v>0</v>
      </c>
      <c r="AB71" s="41"/>
    </row>
    <row r="72" spans="1:28" x14ac:dyDescent="0.2">
      <c r="A72" s="41"/>
      <c r="B72" s="11" t="s">
        <v>76</v>
      </c>
      <c r="C72" s="3" t="s">
        <v>77</v>
      </c>
      <c r="D72" s="18">
        <v>1</v>
      </c>
      <c r="E72" s="7">
        <v>102</v>
      </c>
      <c r="F72" s="10" t="s">
        <v>72</v>
      </c>
      <c r="G72" s="10" t="s">
        <v>87</v>
      </c>
      <c r="H72" s="12">
        <v>19.399999999999999</v>
      </c>
      <c r="I72" s="44"/>
      <c r="J72" s="20">
        <v>168</v>
      </c>
      <c r="K72" s="22">
        <v>42</v>
      </c>
      <c r="L72" s="22">
        <v>0</v>
      </c>
      <c r="M72" s="23">
        <v>0</v>
      </c>
      <c r="N72" s="24">
        <v>210</v>
      </c>
      <c r="O72" s="22">
        <v>42</v>
      </c>
      <c r="P72" s="22">
        <v>42</v>
      </c>
      <c r="Q72" s="22">
        <v>42</v>
      </c>
      <c r="R72" s="22">
        <v>3</v>
      </c>
      <c r="S72" s="23">
        <v>1</v>
      </c>
      <c r="T72" s="24">
        <v>0</v>
      </c>
      <c r="U72" s="23">
        <v>0</v>
      </c>
      <c r="V72" s="41"/>
      <c r="W72" s="58"/>
      <c r="X72" s="59"/>
      <c r="Y72" s="59"/>
      <c r="Z72" s="59"/>
      <c r="AA72" s="60">
        <f t="shared" si="3"/>
        <v>0</v>
      </c>
      <c r="AB72" s="41"/>
    </row>
    <row r="73" spans="1:28" x14ac:dyDescent="0.2">
      <c r="A73" s="41"/>
      <c r="B73" s="11" t="s">
        <v>76</v>
      </c>
      <c r="C73" s="3" t="s">
        <v>77</v>
      </c>
      <c r="D73" s="18">
        <v>1</v>
      </c>
      <c r="E73" s="7">
        <v>103</v>
      </c>
      <c r="F73" s="10" t="s">
        <v>32</v>
      </c>
      <c r="G73" s="10" t="s">
        <v>23</v>
      </c>
      <c r="H73" s="12">
        <v>6</v>
      </c>
      <c r="I73" s="44"/>
      <c r="J73" s="24">
        <v>0</v>
      </c>
      <c r="K73" s="22">
        <v>0</v>
      </c>
      <c r="L73" s="22">
        <v>200</v>
      </c>
      <c r="M73" s="23">
        <v>10</v>
      </c>
      <c r="N73" s="24">
        <v>210</v>
      </c>
      <c r="O73" s="22">
        <v>0</v>
      </c>
      <c r="P73" s="22">
        <v>0</v>
      </c>
      <c r="Q73" s="22">
        <v>42</v>
      </c>
      <c r="R73" s="22">
        <v>0</v>
      </c>
      <c r="S73" s="23">
        <v>1</v>
      </c>
      <c r="T73" s="24">
        <v>210</v>
      </c>
      <c r="U73" s="23">
        <v>5</v>
      </c>
      <c r="V73" s="41"/>
      <c r="W73" s="58"/>
      <c r="X73" s="59"/>
      <c r="Y73" s="59"/>
      <c r="Z73" s="59"/>
      <c r="AA73" s="60">
        <f t="shared" si="3"/>
        <v>0</v>
      </c>
      <c r="AB73" s="41"/>
    </row>
    <row r="74" spans="1:28" x14ac:dyDescent="0.2">
      <c r="A74" s="41"/>
      <c r="B74" s="11" t="s">
        <v>76</v>
      </c>
      <c r="C74" s="3" t="s">
        <v>77</v>
      </c>
      <c r="D74" s="18">
        <v>1</v>
      </c>
      <c r="E74" s="7">
        <v>104</v>
      </c>
      <c r="F74" s="10" t="s">
        <v>35</v>
      </c>
      <c r="G74" s="10" t="s">
        <v>87</v>
      </c>
      <c r="H74" s="12">
        <v>60</v>
      </c>
      <c r="I74" s="44"/>
      <c r="J74" s="25">
        <v>168</v>
      </c>
      <c r="K74" s="31">
        <v>42</v>
      </c>
      <c r="L74" s="31">
        <v>0</v>
      </c>
      <c r="M74" s="39">
        <v>0</v>
      </c>
      <c r="N74" s="25">
        <v>210</v>
      </c>
      <c r="O74" s="22">
        <v>42</v>
      </c>
      <c r="P74" s="31">
        <v>42</v>
      </c>
      <c r="Q74" s="31">
        <v>42</v>
      </c>
      <c r="R74" s="31">
        <v>3</v>
      </c>
      <c r="S74" s="39">
        <v>1</v>
      </c>
      <c r="T74" s="25">
        <v>0</v>
      </c>
      <c r="U74" s="39">
        <v>0</v>
      </c>
      <c r="V74" s="41"/>
      <c r="W74" s="58"/>
      <c r="X74" s="59"/>
      <c r="Y74" s="59"/>
      <c r="Z74" s="59"/>
      <c r="AA74" s="60">
        <f t="shared" si="3"/>
        <v>0</v>
      </c>
      <c r="AB74" s="41"/>
    </row>
    <row r="75" spans="1:28" x14ac:dyDescent="0.2">
      <c r="A75" s="41"/>
      <c r="B75" s="11" t="s">
        <v>76</v>
      </c>
      <c r="C75" s="3" t="s">
        <v>77</v>
      </c>
      <c r="D75" s="18">
        <v>1</v>
      </c>
      <c r="E75" s="7">
        <v>105</v>
      </c>
      <c r="F75" s="10" t="s">
        <v>35</v>
      </c>
      <c r="G75" s="10" t="s">
        <v>87</v>
      </c>
      <c r="H75" s="12">
        <v>60</v>
      </c>
      <c r="I75" s="44"/>
      <c r="J75" s="25">
        <v>168</v>
      </c>
      <c r="K75" s="31">
        <v>42</v>
      </c>
      <c r="L75" s="31">
        <v>0</v>
      </c>
      <c r="M75" s="39">
        <v>0</v>
      </c>
      <c r="N75" s="25">
        <v>210</v>
      </c>
      <c r="O75" s="22">
        <v>42</v>
      </c>
      <c r="P75" s="31">
        <v>42</v>
      </c>
      <c r="Q75" s="31">
        <v>42</v>
      </c>
      <c r="R75" s="31">
        <v>3</v>
      </c>
      <c r="S75" s="39">
        <v>1</v>
      </c>
      <c r="T75" s="25">
        <v>0</v>
      </c>
      <c r="U75" s="39">
        <v>0</v>
      </c>
      <c r="V75" s="41"/>
      <c r="W75" s="58"/>
      <c r="X75" s="59"/>
      <c r="Y75" s="59"/>
      <c r="Z75" s="59"/>
      <c r="AA75" s="60">
        <f t="shared" si="3"/>
        <v>0</v>
      </c>
      <c r="AB75" s="41"/>
    </row>
    <row r="76" spans="1:28" x14ac:dyDescent="0.2">
      <c r="A76" s="41"/>
      <c r="B76" s="11" t="s">
        <v>94</v>
      </c>
      <c r="C76" s="3" t="s">
        <v>95</v>
      </c>
      <c r="D76" s="18">
        <v>0</v>
      </c>
      <c r="E76" s="7" t="s">
        <v>18</v>
      </c>
      <c r="F76" s="8" t="s">
        <v>19</v>
      </c>
      <c r="G76" s="9" t="s">
        <v>20</v>
      </c>
      <c r="H76" s="12">
        <v>16.95</v>
      </c>
      <c r="I76" s="44"/>
      <c r="J76" s="24">
        <v>0</v>
      </c>
      <c r="K76" s="22">
        <v>210</v>
      </c>
      <c r="L76" s="22">
        <v>0</v>
      </c>
      <c r="M76" s="23">
        <v>0</v>
      </c>
      <c r="N76" s="24">
        <v>0</v>
      </c>
      <c r="O76" s="22">
        <v>210</v>
      </c>
      <c r="P76" s="22">
        <v>0</v>
      </c>
      <c r="Q76" s="22">
        <v>42</v>
      </c>
      <c r="R76" s="22">
        <v>3</v>
      </c>
      <c r="S76" s="23">
        <v>1</v>
      </c>
      <c r="T76" s="24">
        <v>0</v>
      </c>
      <c r="U76" s="23">
        <v>0</v>
      </c>
      <c r="V76" s="41"/>
      <c r="W76" s="58"/>
      <c r="X76" s="59"/>
      <c r="Y76" s="59"/>
      <c r="Z76" s="59"/>
      <c r="AA76" s="60">
        <f t="shared" si="3"/>
        <v>0</v>
      </c>
      <c r="AB76" s="41"/>
    </row>
    <row r="77" spans="1:28" x14ac:dyDescent="0.2">
      <c r="A77" s="41"/>
      <c r="B77" s="11" t="s">
        <v>94</v>
      </c>
      <c r="C77" s="3" t="s">
        <v>95</v>
      </c>
      <c r="D77" s="18">
        <v>0</v>
      </c>
      <c r="E77" s="7" t="s">
        <v>21</v>
      </c>
      <c r="F77" s="10" t="s">
        <v>72</v>
      </c>
      <c r="G77" s="10" t="s">
        <v>54</v>
      </c>
      <c r="H77" s="12">
        <v>40.700000000000003</v>
      </c>
      <c r="I77" s="44"/>
      <c r="J77" s="25">
        <v>168</v>
      </c>
      <c r="K77" s="31">
        <v>42</v>
      </c>
      <c r="L77" s="26">
        <v>42</v>
      </c>
      <c r="M77" s="39">
        <v>5</v>
      </c>
      <c r="N77" s="26">
        <v>210</v>
      </c>
      <c r="O77" s="26">
        <v>42</v>
      </c>
      <c r="P77" s="26">
        <v>42</v>
      </c>
      <c r="Q77" s="26">
        <v>42</v>
      </c>
      <c r="R77" s="26">
        <v>3</v>
      </c>
      <c r="S77" s="27">
        <v>1</v>
      </c>
      <c r="T77" s="26">
        <v>0</v>
      </c>
      <c r="U77" s="27">
        <v>0</v>
      </c>
      <c r="V77" s="41"/>
      <c r="W77" s="58"/>
      <c r="X77" s="59"/>
      <c r="Y77" s="59"/>
      <c r="Z77" s="59"/>
      <c r="AA77" s="60">
        <f t="shared" si="3"/>
        <v>0</v>
      </c>
      <c r="AB77" s="41"/>
    </row>
    <row r="78" spans="1:28" x14ac:dyDescent="0.2">
      <c r="A78" s="41"/>
      <c r="B78" s="11" t="s">
        <v>94</v>
      </c>
      <c r="C78" s="3" t="s">
        <v>95</v>
      </c>
      <c r="D78" s="18">
        <v>0</v>
      </c>
      <c r="E78" s="7" t="s">
        <v>24</v>
      </c>
      <c r="F78" s="10" t="s">
        <v>45</v>
      </c>
      <c r="G78" s="10" t="s">
        <v>54</v>
      </c>
      <c r="H78" s="12">
        <v>6</v>
      </c>
      <c r="I78" s="44"/>
      <c r="J78" s="25">
        <v>168</v>
      </c>
      <c r="K78" s="31">
        <v>42</v>
      </c>
      <c r="L78" s="26">
        <v>42</v>
      </c>
      <c r="M78" s="39">
        <v>5</v>
      </c>
      <c r="N78" s="26">
        <v>0</v>
      </c>
      <c r="O78" s="31">
        <v>42</v>
      </c>
      <c r="P78" s="26">
        <v>0</v>
      </c>
      <c r="Q78" s="26">
        <v>42</v>
      </c>
      <c r="R78" s="26">
        <v>3</v>
      </c>
      <c r="S78" s="39">
        <v>1</v>
      </c>
      <c r="T78" s="26">
        <v>0</v>
      </c>
      <c r="U78" s="27">
        <v>0</v>
      </c>
      <c r="V78" s="41"/>
      <c r="W78" s="58"/>
      <c r="X78" s="59"/>
      <c r="Y78" s="59"/>
      <c r="Z78" s="59"/>
      <c r="AA78" s="60">
        <f t="shared" si="3"/>
        <v>0</v>
      </c>
      <c r="AB78" s="41"/>
    </row>
    <row r="79" spans="1:28" x14ac:dyDescent="0.2">
      <c r="A79" s="41"/>
      <c r="B79" s="11" t="s">
        <v>94</v>
      </c>
      <c r="C79" s="3" t="s">
        <v>95</v>
      </c>
      <c r="D79" s="18">
        <v>0</v>
      </c>
      <c r="E79" s="7" t="s">
        <v>96</v>
      </c>
      <c r="F79" s="10" t="s">
        <v>97</v>
      </c>
      <c r="G79" s="10" t="s">
        <v>98</v>
      </c>
      <c r="H79" s="12">
        <v>13.76</v>
      </c>
      <c r="I79" s="44"/>
      <c r="J79" s="25">
        <v>168</v>
      </c>
      <c r="K79" s="31">
        <v>42</v>
      </c>
      <c r="L79" s="26">
        <v>42</v>
      </c>
      <c r="M79" s="39">
        <v>5</v>
      </c>
      <c r="N79" s="26">
        <v>0</v>
      </c>
      <c r="O79" s="31">
        <v>42</v>
      </c>
      <c r="P79" s="26">
        <v>0</v>
      </c>
      <c r="Q79" s="26">
        <v>42</v>
      </c>
      <c r="R79" s="26">
        <v>3</v>
      </c>
      <c r="S79" s="39">
        <v>1</v>
      </c>
      <c r="T79" s="26">
        <v>0</v>
      </c>
      <c r="U79" s="27">
        <v>0</v>
      </c>
      <c r="V79" s="41"/>
      <c r="W79" s="58"/>
      <c r="X79" s="59"/>
      <c r="Y79" s="59"/>
      <c r="Z79" s="59"/>
      <c r="AA79" s="60">
        <f t="shared" si="3"/>
        <v>0</v>
      </c>
      <c r="AB79" s="41"/>
    </row>
    <row r="80" spans="1:28" x14ac:dyDescent="0.2">
      <c r="A80" s="41"/>
      <c r="B80" s="11" t="s">
        <v>94</v>
      </c>
      <c r="C80" s="3" t="s">
        <v>95</v>
      </c>
      <c r="D80" s="18">
        <v>0</v>
      </c>
      <c r="E80" s="7">
        <v>4</v>
      </c>
      <c r="F80" s="10" t="s">
        <v>28</v>
      </c>
      <c r="G80" s="10" t="s">
        <v>54</v>
      </c>
      <c r="H80" s="12">
        <v>17.05</v>
      </c>
      <c r="I80" s="44"/>
      <c r="J80" s="25">
        <v>168</v>
      </c>
      <c r="K80" s="31">
        <v>42</v>
      </c>
      <c r="L80" s="26">
        <v>42</v>
      </c>
      <c r="M80" s="39">
        <v>5</v>
      </c>
      <c r="N80" s="26">
        <v>210</v>
      </c>
      <c r="O80" s="31">
        <v>42</v>
      </c>
      <c r="P80" s="26">
        <v>42</v>
      </c>
      <c r="Q80" s="26">
        <v>42</v>
      </c>
      <c r="R80" s="26">
        <v>3</v>
      </c>
      <c r="S80" s="39">
        <v>1</v>
      </c>
      <c r="T80" s="26">
        <v>0</v>
      </c>
      <c r="U80" s="27">
        <v>0</v>
      </c>
      <c r="V80" s="41"/>
      <c r="W80" s="58"/>
      <c r="X80" s="59"/>
      <c r="Y80" s="59"/>
      <c r="Z80" s="59"/>
      <c r="AA80" s="60">
        <f t="shared" si="3"/>
        <v>0</v>
      </c>
      <c r="AB80" s="41"/>
    </row>
    <row r="81" spans="1:28" x14ac:dyDescent="0.2">
      <c r="A81" s="41"/>
      <c r="B81" s="11" t="s">
        <v>94</v>
      </c>
      <c r="C81" s="3" t="s">
        <v>95</v>
      </c>
      <c r="D81" s="18">
        <v>0</v>
      </c>
      <c r="E81" s="7">
        <v>5</v>
      </c>
      <c r="F81" s="10" t="s">
        <v>28</v>
      </c>
      <c r="G81" s="10" t="s">
        <v>54</v>
      </c>
      <c r="H81" s="12">
        <v>29.8</v>
      </c>
      <c r="I81" s="44"/>
      <c r="J81" s="25">
        <v>168</v>
      </c>
      <c r="K81" s="31">
        <v>42</v>
      </c>
      <c r="L81" s="26">
        <v>42</v>
      </c>
      <c r="M81" s="39">
        <v>5</v>
      </c>
      <c r="N81" s="26">
        <v>210</v>
      </c>
      <c r="O81" s="31">
        <v>42</v>
      </c>
      <c r="P81" s="26">
        <v>42</v>
      </c>
      <c r="Q81" s="26">
        <v>42</v>
      </c>
      <c r="R81" s="26">
        <v>3</v>
      </c>
      <c r="S81" s="39">
        <v>1</v>
      </c>
      <c r="T81" s="26">
        <v>0</v>
      </c>
      <c r="U81" s="27">
        <v>0</v>
      </c>
      <c r="V81" s="41"/>
      <c r="W81" s="58"/>
      <c r="X81" s="59"/>
      <c r="Y81" s="59"/>
      <c r="Z81" s="59"/>
      <c r="AA81" s="60">
        <f t="shared" si="3"/>
        <v>0</v>
      </c>
      <c r="AB81" s="41"/>
    </row>
    <row r="82" spans="1:28" x14ac:dyDescent="0.2">
      <c r="A82" s="41"/>
      <c r="B82" s="11" t="s">
        <v>94</v>
      </c>
      <c r="C82" s="3" t="s">
        <v>95</v>
      </c>
      <c r="D82" s="18">
        <v>0</v>
      </c>
      <c r="E82" s="7">
        <v>6</v>
      </c>
      <c r="F82" s="10" t="s">
        <v>35</v>
      </c>
      <c r="G82" s="10" t="s">
        <v>54</v>
      </c>
      <c r="H82" s="12">
        <v>59.7</v>
      </c>
      <c r="I82" s="44"/>
      <c r="J82" s="25">
        <v>168</v>
      </c>
      <c r="K82" s="31">
        <v>42</v>
      </c>
      <c r="L82" s="31">
        <v>42</v>
      </c>
      <c r="M82" s="39">
        <v>0</v>
      </c>
      <c r="N82" s="25">
        <v>210</v>
      </c>
      <c r="O82" s="22">
        <v>42</v>
      </c>
      <c r="P82" s="31">
        <v>42</v>
      </c>
      <c r="Q82" s="31">
        <v>42</v>
      </c>
      <c r="R82" s="31">
        <v>3</v>
      </c>
      <c r="S82" s="39">
        <v>1</v>
      </c>
      <c r="T82" s="25">
        <v>0</v>
      </c>
      <c r="U82" s="39">
        <v>0</v>
      </c>
      <c r="V82" s="41"/>
      <c r="W82" s="58"/>
      <c r="X82" s="59"/>
      <c r="Y82" s="59"/>
      <c r="Z82" s="59"/>
      <c r="AA82" s="60">
        <f t="shared" si="3"/>
        <v>0</v>
      </c>
      <c r="AB82" s="41"/>
    </row>
    <row r="83" spans="1:28" x14ac:dyDescent="0.2">
      <c r="A83" s="41"/>
      <c r="B83" s="11" t="s">
        <v>94</v>
      </c>
      <c r="C83" s="3" t="s">
        <v>95</v>
      </c>
      <c r="D83" s="18">
        <v>0</v>
      </c>
      <c r="E83" s="7">
        <v>7</v>
      </c>
      <c r="F83" s="10" t="s">
        <v>35</v>
      </c>
      <c r="G83" s="10" t="s">
        <v>54</v>
      </c>
      <c r="H83" s="12">
        <v>50.5</v>
      </c>
      <c r="I83" s="44"/>
      <c r="J83" s="25">
        <v>168</v>
      </c>
      <c r="K83" s="31">
        <v>42</v>
      </c>
      <c r="L83" s="31">
        <v>42</v>
      </c>
      <c r="M83" s="39">
        <v>0</v>
      </c>
      <c r="N83" s="25">
        <v>210</v>
      </c>
      <c r="O83" s="22">
        <v>42</v>
      </c>
      <c r="P83" s="31">
        <v>42</v>
      </c>
      <c r="Q83" s="31">
        <v>42</v>
      </c>
      <c r="R83" s="31">
        <v>3</v>
      </c>
      <c r="S83" s="39">
        <v>1</v>
      </c>
      <c r="T83" s="25">
        <v>0</v>
      </c>
      <c r="U83" s="39">
        <v>0</v>
      </c>
      <c r="V83" s="41"/>
      <c r="W83" s="58"/>
      <c r="X83" s="59"/>
      <c r="Y83" s="59"/>
      <c r="Z83" s="59"/>
      <c r="AA83" s="60">
        <f t="shared" si="3"/>
        <v>0</v>
      </c>
      <c r="AB83" s="41"/>
    </row>
    <row r="84" spans="1:28" x14ac:dyDescent="0.2">
      <c r="A84" s="41"/>
      <c r="B84" s="11" t="s">
        <v>94</v>
      </c>
      <c r="C84" s="3" t="s">
        <v>95</v>
      </c>
      <c r="D84" s="18">
        <v>0</v>
      </c>
      <c r="E84" s="7">
        <v>8</v>
      </c>
      <c r="F84" s="10" t="s">
        <v>32</v>
      </c>
      <c r="G84" s="10" t="s">
        <v>90</v>
      </c>
      <c r="H84" s="12">
        <v>9.07</v>
      </c>
      <c r="I84" s="44"/>
      <c r="J84" s="24">
        <v>0</v>
      </c>
      <c r="K84" s="22">
        <v>0</v>
      </c>
      <c r="L84" s="22">
        <v>200</v>
      </c>
      <c r="M84" s="23">
        <v>10</v>
      </c>
      <c r="N84" s="24">
        <v>210</v>
      </c>
      <c r="O84" s="22">
        <v>0</v>
      </c>
      <c r="P84" s="22">
        <v>0</v>
      </c>
      <c r="Q84" s="22">
        <v>42</v>
      </c>
      <c r="R84" s="22">
        <v>0</v>
      </c>
      <c r="S84" s="23">
        <v>1</v>
      </c>
      <c r="T84" s="24">
        <v>210</v>
      </c>
      <c r="U84" s="23">
        <v>5</v>
      </c>
      <c r="V84" s="41"/>
      <c r="W84" s="58"/>
      <c r="X84" s="59"/>
      <c r="Y84" s="59"/>
      <c r="Z84" s="59"/>
      <c r="AA84" s="60">
        <f t="shared" si="3"/>
        <v>0</v>
      </c>
      <c r="AB84" s="41"/>
    </row>
    <row r="85" spans="1:28" x14ac:dyDescent="0.2">
      <c r="A85" s="41"/>
      <c r="B85" s="11" t="s">
        <v>94</v>
      </c>
      <c r="C85" s="3" t="s">
        <v>95</v>
      </c>
      <c r="D85" s="18">
        <v>0</v>
      </c>
      <c r="E85" s="7">
        <v>9</v>
      </c>
      <c r="F85" s="8" t="s">
        <v>68</v>
      </c>
      <c r="G85" s="9" t="s">
        <v>87</v>
      </c>
      <c r="H85" s="12">
        <v>13.09</v>
      </c>
      <c r="I85" s="44"/>
      <c r="J85" s="20">
        <v>84</v>
      </c>
      <c r="K85" s="21">
        <v>42</v>
      </c>
      <c r="L85" s="22">
        <v>0</v>
      </c>
      <c r="M85" s="23">
        <v>0</v>
      </c>
      <c r="N85" s="24">
        <v>126</v>
      </c>
      <c r="O85" s="22">
        <v>42</v>
      </c>
      <c r="P85" s="22">
        <v>42</v>
      </c>
      <c r="Q85" s="22">
        <v>42</v>
      </c>
      <c r="R85" s="22">
        <v>3</v>
      </c>
      <c r="S85" s="23">
        <v>1</v>
      </c>
      <c r="T85" s="24">
        <v>0</v>
      </c>
      <c r="U85" s="23">
        <v>0</v>
      </c>
      <c r="V85" s="41"/>
      <c r="W85" s="58"/>
      <c r="X85" s="59"/>
      <c r="Y85" s="59"/>
      <c r="Z85" s="59"/>
      <c r="AA85" s="60">
        <f t="shared" si="3"/>
        <v>0</v>
      </c>
      <c r="AB85" s="41"/>
    </row>
    <row r="86" spans="1:28" x14ac:dyDescent="0.2">
      <c r="A86" s="41"/>
      <c r="B86" s="11" t="s">
        <v>94</v>
      </c>
      <c r="C86" s="3" t="s">
        <v>95</v>
      </c>
      <c r="D86" s="18">
        <v>0</v>
      </c>
      <c r="E86" s="7">
        <v>10</v>
      </c>
      <c r="F86" s="10" t="s">
        <v>79</v>
      </c>
      <c r="G86" s="10" t="s">
        <v>90</v>
      </c>
      <c r="H86" s="12">
        <v>4.75</v>
      </c>
      <c r="I86" s="44"/>
      <c r="J86" s="24">
        <v>0</v>
      </c>
      <c r="K86" s="22">
        <v>0</v>
      </c>
      <c r="L86" s="22">
        <v>200</v>
      </c>
      <c r="M86" s="23">
        <v>10</v>
      </c>
      <c r="N86" s="24">
        <v>210</v>
      </c>
      <c r="O86" s="22">
        <v>0</v>
      </c>
      <c r="P86" s="22">
        <v>0</v>
      </c>
      <c r="Q86" s="22">
        <v>42</v>
      </c>
      <c r="R86" s="22">
        <v>0</v>
      </c>
      <c r="S86" s="23">
        <v>1</v>
      </c>
      <c r="T86" s="24">
        <v>210</v>
      </c>
      <c r="U86" s="23">
        <v>5</v>
      </c>
      <c r="V86" s="41"/>
      <c r="W86" s="58"/>
      <c r="X86" s="59"/>
      <c r="Y86" s="59"/>
      <c r="Z86" s="59"/>
      <c r="AA86" s="60">
        <f t="shared" si="3"/>
        <v>0</v>
      </c>
      <c r="AB86" s="41"/>
    </row>
    <row r="87" spans="1:28" x14ac:dyDescent="0.2">
      <c r="A87" s="41"/>
      <c r="B87" s="11" t="s">
        <v>94</v>
      </c>
      <c r="C87" s="3" t="s">
        <v>95</v>
      </c>
      <c r="D87" s="18">
        <v>0</v>
      </c>
      <c r="E87" s="7">
        <v>11</v>
      </c>
      <c r="F87" s="10" t="s">
        <v>35</v>
      </c>
      <c r="G87" s="10" t="s">
        <v>54</v>
      </c>
      <c r="H87" s="12">
        <v>85.6</v>
      </c>
      <c r="I87" s="44"/>
      <c r="J87" s="25">
        <v>168</v>
      </c>
      <c r="K87" s="31">
        <v>42</v>
      </c>
      <c r="L87" s="31">
        <v>42</v>
      </c>
      <c r="M87" s="39">
        <v>0</v>
      </c>
      <c r="N87" s="25">
        <v>210</v>
      </c>
      <c r="O87" s="22">
        <v>42</v>
      </c>
      <c r="P87" s="31">
        <v>42</v>
      </c>
      <c r="Q87" s="31">
        <v>42</v>
      </c>
      <c r="R87" s="31">
        <v>3</v>
      </c>
      <c r="S87" s="39">
        <v>1</v>
      </c>
      <c r="T87" s="25">
        <v>0</v>
      </c>
      <c r="U87" s="39">
        <v>0</v>
      </c>
      <c r="V87" s="41"/>
      <c r="W87" s="58"/>
      <c r="X87" s="59"/>
      <c r="Y87" s="59"/>
      <c r="Z87" s="59"/>
      <c r="AA87" s="60">
        <f t="shared" si="3"/>
        <v>0</v>
      </c>
      <c r="AB87" s="41"/>
    </row>
    <row r="88" spans="1:28" x14ac:dyDescent="0.2">
      <c r="A88" s="41"/>
      <c r="B88" s="11" t="s">
        <v>94</v>
      </c>
      <c r="C88" s="3" t="s">
        <v>95</v>
      </c>
      <c r="D88" s="18">
        <v>0</v>
      </c>
      <c r="E88" s="7">
        <v>12</v>
      </c>
      <c r="F88" s="10" t="s">
        <v>99</v>
      </c>
      <c r="G88" s="10" t="s">
        <v>23</v>
      </c>
      <c r="H88" s="12">
        <v>39.76</v>
      </c>
      <c r="I88" s="44"/>
      <c r="J88" s="25">
        <v>168</v>
      </c>
      <c r="K88" s="31">
        <v>42</v>
      </c>
      <c r="L88" s="26">
        <v>42</v>
      </c>
      <c r="M88" s="27">
        <v>0</v>
      </c>
      <c r="N88" s="26">
        <v>210</v>
      </c>
      <c r="O88" s="26">
        <v>42</v>
      </c>
      <c r="P88" s="26">
        <v>42</v>
      </c>
      <c r="Q88" s="26">
        <v>42</v>
      </c>
      <c r="R88" s="26">
        <v>3</v>
      </c>
      <c r="S88" s="27">
        <v>1</v>
      </c>
      <c r="T88" s="26">
        <v>0</v>
      </c>
      <c r="U88" s="27">
        <v>0</v>
      </c>
      <c r="V88" s="41"/>
      <c r="W88" s="58"/>
      <c r="X88" s="59"/>
      <c r="Y88" s="59"/>
      <c r="Z88" s="59"/>
      <c r="AA88" s="60">
        <f t="shared" si="3"/>
        <v>0</v>
      </c>
      <c r="AB88" s="41"/>
    </row>
    <row r="89" spans="1:28" x14ac:dyDescent="0.2">
      <c r="A89" s="41"/>
      <c r="B89" s="11" t="s">
        <v>94</v>
      </c>
      <c r="C89" s="3" t="s">
        <v>95</v>
      </c>
      <c r="D89" s="18">
        <v>0</v>
      </c>
      <c r="E89" s="7">
        <v>13</v>
      </c>
      <c r="F89" s="10" t="s">
        <v>39</v>
      </c>
      <c r="G89" s="10" t="s">
        <v>23</v>
      </c>
      <c r="H89" s="12">
        <v>15</v>
      </c>
      <c r="I89" s="44"/>
      <c r="J89" s="20">
        <v>84</v>
      </c>
      <c r="K89" s="21">
        <v>42</v>
      </c>
      <c r="L89" s="22">
        <v>42</v>
      </c>
      <c r="M89" s="23">
        <v>0</v>
      </c>
      <c r="N89" s="24">
        <v>126</v>
      </c>
      <c r="O89" s="22">
        <v>42</v>
      </c>
      <c r="P89" s="22">
        <v>42</v>
      </c>
      <c r="Q89" s="22">
        <v>42</v>
      </c>
      <c r="R89" s="22">
        <v>3</v>
      </c>
      <c r="S89" s="23">
        <v>1</v>
      </c>
      <c r="T89" s="24">
        <v>0</v>
      </c>
      <c r="U89" s="23">
        <v>0</v>
      </c>
      <c r="V89" s="41"/>
      <c r="W89" s="58"/>
      <c r="X89" s="59"/>
      <c r="Y89" s="59"/>
      <c r="Z89" s="59"/>
      <c r="AA89" s="60">
        <f t="shared" si="3"/>
        <v>0</v>
      </c>
      <c r="AB89" s="41"/>
    </row>
    <row r="90" spans="1:28" x14ac:dyDescent="0.2">
      <c r="A90" s="41"/>
      <c r="B90" s="11" t="s">
        <v>94</v>
      </c>
      <c r="C90" s="3" t="s">
        <v>95</v>
      </c>
      <c r="D90" s="18">
        <v>0</v>
      </c>
      <c r="E90" s="7">
        <v>14</v>
      </c>
      <c r="F90" s="10" t="s">
        <v>39</v>
      </c>
      <c r="G90" s="10" t="s">
        <v>87</v>
      </c>
      <c r="H90" s="12">
        <v>15</v>
      </c>
      <c r="I90" s="44"/>
      <c r="J90" s="20">
        <v>84</v>
      </c>
      <c r="K90" s="21">
        <v>42</v>
      </c>
      <c r="L90" s="22">
        <v>0</v>
      </c>
      <c r="M90" s="23">
        <v>0</v>
      </c>
      <c r="N90" s="24">
        <v>126</v>
      </c>
      <c r="O90" s="22">
        <v>42</v>
      </c>
      <c r="P90" s="22">
        <v>42</v>
      </c>
      <c r="Q90" s="22">
        <v>42</v>
      </c>
      <c r="R90" s="22">
        <v>3</v>
      </c>
      <c r="S90" s="23">
        <v>1</v>
      </c>
      <c r="T90" s="24">
        <v>0</v>
      </c>
      <c r="U90" s="23">
        <v>0</v>
      </c>
      <c r="V90" s="41"/>
      <c r="W90" s="58"/>
      <c r="X90" s="59"/>
      <c r="Y90" s="59"/>
      <c r="Z90" s="59"/>
      <c r="AA90" s="60">
        <f t="shared" si="3"/>
        <v>0</v>
      </c>
      <c r="AB90" s="41"/>
    </row>
    <row r="91" spans="1:28" x14ac:dyDescent="0.2">
      <c r="A91" s="41"/>
      <c r="B91" s="11" t="s">
        <v>94</v>
      </c>
      <c r="C91" s="3" t="s">
        <v>95</v>
      </c>
      <c r="D91" s="18">
        <v>0</v>
      </c>
      <c r="E91" s="7">
        <v>15</v>
      </c>
      <c r="F91" s="10" t="s">
        <v>19</v>
      </c>
      <c r="G91" s="10" t="s">
        <v>20</v>
      </c>
      <c r="H91" s="12">
        <v>9.92</v>
      </c>
      <c r="I91" s="44"/>
      <c r="J91" s="24">
        <v>0</v>
      </c>
      <c r="K91" s="22">
        <v>210</v>
      </c>
      <c r="L91" s="22">
        <v>0</v>
      </c>
      <c r="M91" s="23">
        <v>0</v>
      </c>
      <c r="N91" s="24">
        <v>0</v>
      </c>
      <c r="O91" s="22">
        <v>210</v>
      </c>
      <c r="P91" s="22">
        <v>0</v>
      </c>
      <c r="Q91" s="22">
        <v>42</v>
      </c>
      <c r="R91" s="22">
        <v>3</v>
      </c>
      <c r="S91" s="23">
        <v>1</v>
      </c>
      <c r="T91" s="24">
        <v>0</v>
      </c>
      <c r="U91" s="23">
        <v>0</v>
      </c>
      <c r="V91" s="41"/>
      <c r="W91" s="58"/>
      <c r="X91" s="59"/>
      <c r="Y91" s="59"/>
      <c r="Z91" s="59"/>
      <c r="AA91" s="60">
        <f t="shared" si="3"/>
        <v>0</v>
      </c>
      <c r="AB91" s="41"/>
    </row>
    <row r="92" spans="1:28" x14ac:dyDescent="0.2">
      <c r="A92" s="41"/>
      <c r="B92" s="11" t="s">
        <v>94</v>
      </c>
      <c r="C92" s="3" t="s">
        <v>95</v>
      </c>
      <c r="D92" s="18">
        <v>0</v>
      </c>
      <c r="E92" s="7">
        <v>16</v>
      </c>
      <c r="F92" s="10" t="s">
        <v>83</v>
      </c>
      <c r="G92" s="10" t="s">
        <v>90</v>
      </c>
      <c r="H92" s="12">
        <v>5.2</v>
      </c>
      <c r="I92" s="44"/>
      <c r="J92" s="25">
        <v>168</v>
      </c>
      <c r="K92" s="31">
        <v>42</v>
      </c>
      <c r="L92" s="26">
        <v>42</v>
      </c>
      <c r="M92" s="27">
        <v>0</v>
      </c>
      <c r="N92" s="26">
        <v>210</v>
      </c>
      <c r="O92" s="26">
        <v>42</v>
      </c>
      <c r="P92" s="26">
        <v>42</v>
      </c>
      <c r="Q92" s="26">
        <v>42</v>
      </c>
      <c r="R92" s="26">
        <v>3</v>
      </c>
      <c r="S92" s="27">
        <v>1</v>
      </c>
      <c r="T92" s="26">
        <v>0</v>
      </c>
      <c r="U92" s="27">
        <v>0</v>
      </c>
      <c r="V92" s="41"/>
      <c r="W92" s="58"/>
      <c r="X92" s="59"/>
      <c r="Y92" s="59"/>
      <c r="Z92" s="59"/>
      <c r="AA92" s="60">
        <f t="shared" si="3"/>
        <v>0</v>
      </c>
      <c r="AB92" s="41"/>
    </row>
    <row r="93" spans="1:28" x14ac:dyDescent="0.2">
      <c r="A93" s="41"/>
      <c r="B93" s="11" t="s">
        <v>94</v>
      </c>
      <c r="C93" s="3" t="s">
        <v>95</v>
      </c>
      <c r="D93" s="18">
        <v>0</v>
      </c>
      <c r="E93" s="7">
        <v>17</v>
      </c>
      <c r="F93" s="10" t="s">
        <v>100</v>
      </c>
      <c r="G93" s="10" t="s">
        <v>54</v>
      </c>
      <c r="H93" s="12">
        <v>112.6</v>
      </c>
      <c r="I93" s="44"/>
      <c r="J93" s="25">
        <v>168</v>
      </c>
      <c r="K93" s="31">
        <v>42</v>
      </c>
      <c r="L93" s="26">
        <v>42</v>
      </c>
      <c r="M93" s="39">
        <v>5</v>
      </c>
      <c r="N93" s="26">
        <v>210</v>
      </c>
      <c r="O93" s="26">
        <v>42</v>
      </c>
      <c r="P93" s="26">
        <v>42</v>
      </c>
      <c r="Q93" s="26">
        <v>42</v>
      </c>
      <c r="R93" s="26">
        <v>3</v>
      </c>
      <c r="S93" s="27">
        <v>1</v>
      </c>
      <c r="T93" s="26">
        <v>0</v>
      </c>
      <c r="U93" s="27">
        <v>0</v>
      </c>
      <c r="V93" s="41"/>
      <c r="W93" s="58"/>
      <c r="X93" s="59"/>
      <c r="Y93" s="59"/>
      <c r="Z93" s="59"/>
      <c r="AA93" s="60">
        <f t="shared" si="3"/>
        <v>0</v>
      </c>
      <c r="AB93" s="41"/>
    </row>
    <row r="94" spans="1:28" x14ac:dyDescent="0.2">
      <c r="A94" s="41"/>
      <c r="B94" s="11" t="s">
        <v>94</v>
      </c>
      <c r="C94" s="3" t="s">
        <v>95</v>
      </c>
      <c r="D94" s="18">
        <v>0</v>
      </c>
      <c r="E94" s="7">
        <v>18</v>
      </c>
      <c r="F94" s="10" t="s">
        <v>32</v>
      </c>
      <c r="G94" s="10" t="s">
        <v>90</v>
      </c>
      <c r="H94" s="12">
        <v>5.25</v>
      </c>
      <c r="I94" s="44"/>
      <c r="J94" s="24">
        <v>0</v>
      </c>
      <c r="K94" s="22">
        <v>0</v>
      </c>
      <c r="L94" s="22">
        <v>200</v>
      </c>
      <c r="M94" s="23">
        <v>10</v>
      </c>
      <c r="N94" s="24">
        <v>210</v>
      </c>
      <c r="O94" s="22">
        <v>0</v>
      </c>
      <c r="P94" s="22">
        <v>0</v>
      </c>
      <c r="Q94" s="22">
        <v>42</v>
      </c>
      <c r="R94" s="22">
        <v>0</v>
      </c>
      <c r="S94" s="23">
        <v>1</v>
      </c>
      <c r="T94" s="24">
        <v>210</v>
      </c>
      <c r="U94" s="23">
        <v>5</v>
      </c>
      <c r="V94" s="41"/>
      <c r="W94" s="58"/>
      <c r="X94" s="59"/>
      <c r="Y94" s="59"/>
      <c r="Z94" s="59"/>
      <c r="AA94" s="60">
        <f t="shared" si="3"/>
        <v>0</v>
      </c>
      <c r="AB94" s="41"/>
    </row>
    <row r="95" spans="1:28" x14ac:dyDescent="0.2">
      <c r="A95" s="41"/>
      <c r="B95" s="11" t="s">
        <v>94</v>
      </c>
      <c r="C95" s="3" t="s">
        <v>95</v>
      </c>
      <c r="D95" s="18">
        <v>0</v>
      </c>
      <c r="E95" s="7">
        <v>19</v>
      </c>
      <c r="F95" s="10" t="s">
        <v>101</v>
      </c>
      <c r="G95" s="10" t="s">
        <v>87</v>
      </c>
      <c r="H95" s="12">
        <v>6.4</v>
      </c>
      <c r="I95" s="44"/>
      <c r="J95" s="20">
        <v>84</v>
      </c>
      <c r="K95" s="21">
        <v>42</v>
      </c>
      <c r="L95" s="22">
        <v>0</v>
      </c>
      <c r="M95" s="23">
        <v>0</v>
      </c>
      <c r="N95" s="24">
        <v>126</v>
      </c>
      <c r="O95" s="22">
        <v>42</v>
      </c>
      <c r="P95" s="22">
        <v>42</v>
      </c>
      <c r="Q95" s="22">
        <v>42</v>
      </c>
      <c r="R95" s="22">
        <v>3</v>
      </c>
      <c r="S95" s="23">
        <v>1</v>
      </c>
      <c r="T95" s="24">
        <v>0</v>
      </c>
      <c r="U95" s="23">
        <v>0</v>
      </c>
      <c r="V95" s="41"/>
      <c r="W95" s="58"/>
      <c r="X95" s="59"/>
      <c r="Y95" s="59"/>
      <c r="Z95" s="59"/>
      <c r="AA95" s="60">
        <f t="shared" si="3"/>
        <v>0</v>
      </c>
      <c r="AB95" s="41"/>
    </row>
    <row r="96" spans="1:28" x14ac:dyDescent="0.2">
      <c r="A96" s="41"/>
      <c r="B96" s="11" t="s">
        <v>94</v>
      </c>
      <c r="C96" s="3" t="s">
        <v>95</v>
      </c>
      <c r="D96" s="18">
        <v>0</v>
      </c>
      <c r="E96" s="7">
        <v>20</v>
      </c>
      <c r="F96" s="10" t="s">
        <v>35</v>
      </c>
      <c r="G96" s="10" t="s">
        <v>23</v>
      </c>
      <c r="H96" s="12">
        <v>71.3</v>
      </c>
      <c r="I96" s="44"/>
      <c r="J96" s="25">
        <v>168</v>
      </c>
      <c r="K96" s="31">
        <v>42</v>
      </c>
      <c r="L96" s="31">
        <v>42</v>
      </c>
      <c r="M96" s="39">
        <v>0</v>
      </c>
      <c r="N96" s="25">
        <v>210</v>
      </c>
      <c r="O96" s="22">
        <v>42</v>
      </c>
      <c r="P96" s="31">
        <v>42</v>
      </c>
      <c r="Q96" s="31">
        <v>42</v>
      </c>
      <c r="R96" s="31">
        <v>3</v>
      </c>
      <c r="S96" s="39">
        <v>1</v>
      </c>
      <c r="T96" s="25">
        <v>0</v>
      </c>
      <c r="U96" s="39">
        <v>0</v>
      </c>
      <c r="V96" s="41"/>
      <c r="W96" s="58"/>
      <c r="X96" s="59"/>
      <c r="Y96" s="59"/>
      <c r="Z96" s="59"/>
      <c r="AA96" s="60">
        <f t="shared" si="3"/>
        <v>0</v>
      </c>
      <c r="AB96" s="41"/>
    </row>
    <row r="97" spans="1:28" x14ac:dyDescent="0.2">
      <c r="A97" s="41"/>
      <c r="B97" s="11" t="s">
        <v>94</v>
      </c>
      <c r="C97" s="3" t="s">
        <v>95</v>
      </c>
      <c r="D97" s="18">
        <v>0</v>
      </c>
      <c r="E97" s="7" t="s">
        <v>102</v>
      </c>
      <c r="F97" s="10" t="s">
        <v>58</v>
      </c>
      <c r="G97" s="10" t="s">
        <v>23</v>
      </c>
      <c r="H97" s="12">
        <v>8.1999999999999993</v>
      </c>
      <c r="I97" s="44"/>
      <c r="J97" s="24">
        <v>0</v>
      </c>
      <c r="K97" s="22">
        <v>0</v>
      </c>
      <c r="L97" s="22">
        <v>0</v>
      </c>
      <c r="M97" s="23">
        <v>0</v>
      </c>
      <c r="N97" s="24">
        <v>0</v>
      </c>
      <c r="O97" s="22">
        <v>0</v>
      </c>
      <c r="P97" s="22">
        <v>0</v>
      </c>
      <c r="Q97" s="22">
        <v>0</v>
      </c>
      <c r="R97" s="22">
        <v>0</v>
      </c>
      <c r="S97" s="23">
        <v>0</v>
      </c>
      <c r="T97" s="24">
        <v>0</v>
      </c>
      <c r="U97" s="23">
        <v>0</v>
      </c>
      <c r="V97" s="41"/>
      <c r="W97" s="61"/>
      <c r="X97" s="62"/>
      <c r="Y97" s="62"/>
      <c r="Z97" s="62"/>
      <c r="AA97" s="63"/>
      <c r="AB97" s="41"/>
    </row>
    <row r="98" spans="1:28" x14ac:dyDescent="0.2">
      <c r="A98" s="41"/>
      <c r="B98" s="11" t="s">
        <v>94</v>
      </c>
      <c r="C98" s="3" t="s">
        <v>95</v>
      </c>
      <c r="D98" s="18">
        <v>0</v>
      </c>
      <c r="E98" s="7">
        <v>21</v>
      </c>
      <c r="F98" s="10" t="s">
        <v>103</v>
      </c>
      <c r="G98" s="10" t="s">
        <v>54</v>
      </c>
      <c r="H98" s="12">
        <v>8.8000000000000007</v>
      </c>
      <c r="I98" s="44"/>
      <c r="J98" s="24">
        <v>0</v>
      </c>
      <c r="K98" s="22">
        <v>0</v>
      </c>
      <c r="L98" s="22">
        <v>0</v>
      </c>
      <c r="M98" s="23">
        <v>0</v>
      </c>
      <c r="N98" s="24">
        <v>0</v>
      </c>
      <c r="O98" s="22">
        <v>0</v>
      </c>
      <c r="P98" s="22">
        <v>0</v>
      </c>
      <c r="Q98" s="22">
        <v>0</v>
      </c>
      <c r="R98" s="22">
        <v>0</v>
      </c>
      <c r="S98" s="23">
        <v>0</v>
      </c>
      <c r="T98" s="24">
        <v>0</v>
      </c>
      <c r="U98" s="23">
        <v>0</v>
      </c>
      <c r="V98" s="41"/>
      <c r="W98" s="61"/>
      <c r="X98" s="62"/>
      <c r="Y98" s="62"/>
      <c r="Z98" s="62"/>
      <c r="AA98" s="63"/>
      <c r="AB98" s="41"/>
    </row>
    <row r="99" spans="1:28" x14ac:dyDescent="0.2">
      <c r="A99" s="41"/>
      <c r="B99" s="11" t="s">
        <v>94</v>
      </c>
      <c r="C99" s="3" t="s">
        <v>95</v>
      </c>
      <c r="D99" s="18">
        <v>1</v>
      </c>
      <c r="E99" s="7">
        <v>101</v>
      </c>
      <c r="F99" s="10" t="s">
        <v>93</v>
      </c>
      <c r="G99" s="10" t="s">
        <v>54</v>
      </c>
      <c r="H99" s="12">
        <v>7.95</v>
      </c>
      <c r="I99" s="44"/>
      <c r="J99" s="20">
        <v>126</v>
      </c>
      <c r="K99" s="26">
        <v>42</v>
      </c>
      <c r="L99" s="26">
        <v>42</v>
      </c>
      <c r="M99" s="29">
        <v>0</v>
      </c>
      <c r="N99" s="28">
        <v>0</v>
      </c>
      <c r="O99" s="22">
        <v>0</v>
      </c>
      <c r="P99" s="22">
        <v>42</v>
      </c>
      <c r="Q99" s="22">
        <v>42</v>
      </c>
      <c r="R99" s="22">
        <v>3</v>
      </c>
      <c r="S99" s="23">
        <v>1</v>
      </c>
      <c r="T99" s="24">
        <v>0</v>
      </c>
      <c r="U99" s="23">
        <v>0</v>
      </c>
      <c r="V99" s="41"/>
      <c r="W99" s="58"/>
      <c r="X99" s="59"/>
      <c r="Y99" s="59"/>
      <c r="Z99" s="59"/>
      <c r="AA99" s="60">
        <f t="shared" ref="AA99:AA126" si="4">Z99*Y99</f>
        <v>0</v>
      </c>
      <c r="AB99" s="41"/>
    </row>
    <row r="100" spans="1:28" x14ac:dyDescent="0.2">
      <c r="A100" s="41"/>
      <c r="B100" s="11" t="s">
        <v>94</v>
      </c>
      <c r="C100" s="3" t="s">
        <v>95</v>
      </c>
      <c r="D100" s="18">
        <v>1</v>
      </c>
      <c r="E100" s="7">
        <v>102</v>
      </c>
      <c r="F100" s="10" t="s">
        <v>72</v>
      </c>
      <c r="G100" s="10" t="s">
        <v>54</v>
      </c>
      <c r="H100" s="12">
        <v>38.299999999999997</v>
      </c>
      <c r="I100" s="44"/>
      <c r="J100" s="25">
        <v>168</v>
      </c>
      <c r="K100" s="31">
        <v>42</v>
      </c>
      <c r="L100" s="26">
        <v>42</v>
      </c>
      <c r="M100" s="39">
        <v>5</v>
      </c>
      <c r="N100" s="26">
        <v>210</v>
      </c>
      <c r="O100" s="26">
        <v>42</v>
      </c>
      <c r="P100" s="26">
        <v>42</v>
      </c>
      <c r="Q100" s="26">
        <v>42</v>
      </c>
      <c r="R100" s="26">
        <v>3</v>
      </c>
      <c r="S100" s="27">
        <v>1</v>
      </c>
      <c r="T100" s="26">
        <v>0</v>
      </c>
      <c r="U100" s="27">
        <v>0</v>
      </c>
      <c r="V100" s="41"/>
      <c r="W100" s="58"/>
      <c r="X100" s="59"/>
      <c r="Y100" s="59"/>
      <c r="Z100" s="59"/>
      <c r="AA100" s="60">
        <f t="shared" si="4"/>
        <v>0</v>
      </c>
      <c r="AB100" s="41"/>
    </row>
    <row r="101" spans="1:28" x14ac:dyDescent="0.2">
      <c r="A101" s="41"/>
      <c r="B101" s="11" t="s">
        <v>94</v>
      </c>
      <c r="C101" s="3" t="s">
        <v>95</v>
      </c>
      <c r="D101" s="18">
        <v>1</v>
      </c>
      <c r="E101" s="7">
        <v>103</v>
      </c>
      <c r="F101" s="10" t="s">
        <v>35</v>
      </c>
      <c r="G101" s="10" t="s">
        <v>87</v>
      </c>
      <c r="H101" s="12">
        <v>49.6</v>
      </c>
      <c r="I101" s="44"/>
      <c r="J101" s="25">
        <v>168</v>
      </c>
      <c r="K101" s="31">
        <v>42</v>
      </c>
      <c r="L101" s="31">
        <v>0</v>
      </c>
      <c r="M101" s="39">
        <v>0</v>
      </c>
      <c r="N101" s="25">
        <v>210</v>
      </c>
      <c r="O101" s="22">
        <v>42</v>
      </c>
      <c r="P101" s="31">
        <v>42</v>
      </c>
      <c r="Q101" s="31">
        <v>42</v>
      </c>
      <c r="R101" s="31">
        <v>3</v>
      </c>
      <c r="S101" s="39">
        <v>1</v>
      </c>
      <c r="T101" s="25">
        <v>0</v>
      </c>
      <c r="U101" s="39">
        <v>0</v>
      </c>
      <c r="V101" s="41"/>
      <c r="W101" s="58"/>
      <c r="X101" s="59"/>
      <c r="Y101" s="59"/>
      <c r="Z101" s="59"/>
      <c r="AA101" s="60">
        <f t="shared" si="4"/>
        <v>0</v>
      </c>
      <c r="AB101" s="41"/>
    </row>
    <row r="102" spans="1:28" x14ac:dyDescent="0.2">
      <c r="A102" s="41"/>
      <c r="B102" s="11" t="s">
        <v>94</v>
      </c>
      <c r="C102" s="3" t="s">
        <v>95</v>
      </c>
      <c r="D102" s="18">
        <v>1</v>
      </c>
      <c r="E102" s="7">
        <v>104</v>
      </c>
      <c r="F102" s="10" t="s">
        <v>104</v>
      </c>
      <c r="G102" s="10" t="s">
        <v>54</v>
      </c>
      <c r="H102" s="12">
        <v>10.85</v>
      </c>
      <c r="I102" s="44"/>
      <c r="J102" s="25">
        <v>168</v>
      </c>
      <c r="K102" s="31">
        <v>42</v>
      </c>
      <c r="L102" s="26">
        <v>42</v>
      </c>
      <c r="M102" s="27">
        <v>0</v>
      </c>
      <c r="N102" s="26">
        <v>210</v>
      </c>
      <c r="O102" s="26">
        <v>42</v>
      </c>
      <c r="P102" s="26">
        <v>42</v>
      </c>
      <c r="Q102" s="26">
        <v>42</v>
      </c>
      <c r="R102" s="26">
        <v>3</v>
      </c>
      <c r="S102" s="27">
        <v>1</v>
      </c>
      <c r="T102" s="26">
        <v>0</v>
      </c>
      <c r="U102" s="27">
        <v>0</v>
      </c>
      <c r="V102" s="41"/>
      <c r="W102" s="58"/>
      <c r="X102" s="59"/>
      <c r="Y102" s="59"/>
      <c r="Z102" s="59"/>
      <c r="AA102" s="60">
        <f t="shared" si="4"/>
        <v>0</v>
      </c>
      <c r="AB102" s="41"/>
    </row>
    <row r="103" spans="1:28" x14ac:dyDescent="0.2">
      <c r="A103" s="41"/>
      <c r="B103" s="11" t="s">
        <v>94</v>
      </c>
      <c r="C103" s="3" t="s">
        <v>95</v>
      </c>
      <c r="D103" s="18">
        <v>1</v>
      </c>
      <c r="E103" s="7">
        <v>105</v>
      </c>
      <c r="F103" s="10" t="s">
        <v>35</v>
      </c>
      <c r="G103" s="10" t="s">
        <v>87</v>
      </c>
      <c r="H103" s="12">
        <v>49.6</v>
      </c>
      <c r="I103" s="44"/>
      <c r="J103" s="25">
        <v>168</v>
      </c>
      <c r="K103" s="31">
        <v>42</v>
      </c>
      <c r="L103" s="31">
        <v>0</v>
      </c>
      <c r="M103" s="39">
        <v>0</v>
      </c>
      <c r="N103" s="25">
        <v>210</v>
      </c>
      <c r="O103" s="22">
        <v>42</v>
      </c>
      <c r="P103" s="31">
        <v>42</v>
      </c>
      <c r="Q103" s="31">
        <v>42</v>
      </c>
      <c r="R103" s="31">
        <v>3</v>
      </c>
      <c r="S103" s="39">
        <v>1</v>
      </c>
      <c r="T103" s="25">
        <v>0</v>
      </c>
      <c r="U103" s="39">
        <v>0</v>
      </c>
      <c r="V103" s="41"/>
      <c r="W103" s="58"/>
      <c r="X103" s="59"/>
      <c r="Y103" s="59"/>
      <c r="Z103" s="59"/>
      <c r="AA103" s="60">
        <f t="shared" si="4"/>
        <v>0</v>
      </c>
      <c r="AB103" s="41"/>
    </row>
    <row r="104" spans="1:28" x14ac:dyDescent="0.2">
      <c r="A104" s="41"/>
      <c r="B104" s="11" t="s">
        <v>94</v>
      </c>
      <c r="C104" s="3" t="s">
        <v>95</v>
      </c>
      <c r="D104" s="18">
        <v>1</v>
      </c>
      <c r="E104" s="7">
        <v>106</v>
      </c>
      <c r="F104" s="10" t="s">
        <v>32</v>
      </c>
      <c r="G104" s="10" t="s">
        <v>90</v>
      </c>
      <c r="H104" s="12">
        <v>6.6</v>
      </c>
      <c r="I104" s="44"/>
      <c r="J104" s="24">
        <v>0</v>
      </c>
      <c r="K104" s="22">
        <v>0</v>
      </c>
      <c r="L104" s="22">
        <v>200</v>
      </c>
      <c r="M104" s="23">
        <v>10</v>
      </c>
      <c r="N104" s="24">
        <v>210</v>
      </c>
      <c r="O104" s="22">
        <v>0</v>
      </c>
      <c r="P104" s="22">
        <v>0</v>
      </c>
      <c r="Q104" s="22">
        <v>42</v>
      </c>
      <c r="R104" s="22">
        <v>0</v>
      </c>
      <c r="S104" s="23">
        <v>1</v>
      </c>
      <c r="T104" s="24">
        <v>210</v>
      </c>
      <c r="U104" s="23">
        <v>5</v>
      </c>
      <c r="V104" s="41"/>
      <c r="W104" s="58"/>
      <c r="X104" s="59"/>
      <c r="Y104" s="59"/>
      <c r="Z104" s="59"/>
      <c r="AA104" s="60">
        <f t="shared" si="4"/>
        <v>0</v>
      </c>
      <c r="AB104" s="41"/>
    </row>
    <row r="105" spans="1:28" x14ac:dyDescent="0.2">
      <c r="A105" s="41"/>
      <c r="B105" s="11" t="s">
        <v>94</v>
      </c>
      <c r="C105" s="3" t="s">
        <v>95</v>
      </c>
      <c r="D105" s="18">
        <v>1</v>
      </c>
      <c r="E105" s="7">
        <v>107</v>
      </c>
      <c r="F105" s="10" t="s">
        <v>32</v>
      </c>
      <c r="G105" s="10" t="s">
        <v>90</v>
      </c>
      <c r="H105" s="12">
        <v>4.8499999999999996</v>
      </c>
      <c r="I105" s="44"/>
      <c r="J105" s="24">
        <v>0</v>
      </c>
      <c r="K105" s="22">
        <v>0</v>
      </c>
      <c r="L105" s="22">
        <v>200</v>
      </c>
      <c r="M105" s="23">
        <v>10</v>
      </c>
      <c r="N105" s="24">
        <v>210</v>
      </c>
      <c r="O105" s="22">
        <v>0</v>
      </c>
      <c r="P105" s="22">
        <v>0</v>
      </c>
      <c r="Q105" s="22">
        <v>42</v>
      </c>
      <c r="R105" s="22">
        <v>0</v>
      </c>
      <c r="S105" s="23">
        <v>1</v>
      </c>
      <c r="T105" s="24">
        <v>210</v>
      </c>
      <c r="U105" s="23">
        <v>5</v>
      </c>
      <c r="V105" s="41"/>
      <c r="W105" s="58"/>
      <c r="X105" s="59"/>
      <c r="Y105" s="59"/>
      <c r="Z105" s="59"/>
      <c r="AA105" s="60">
        <f t="shared" si="4"/>
        <v>0</v>
      </c>
      <c r="AB105" s="41"/>
    </row>
    <row r="106" spans="1:28" x14ac:dyDescent="0.2">
      <c r="A106" s="41"/>
      <c r="B106" s="11" t="s">
        <v>94</v>
      </c>
      <c r="C106" s="3" t="s">
        <v>95</v>
      </c>
      <c r="D106" s="18">
        <v>1</v>
      </c>
      <c r="E106" s="7">
        <v>108</v>
      </c>
      <c r="F106" s="10" t="s">
        <v>28</v>
      </c>
      <c r="G106" s="10" t="s">
        <v>54</v>
      </c>
      <c r="H106" s="12">
        <v>18.7</v>
      </c>
      <c r="I106" s="44"/>
      <c r="J106" s="25">
        <v>168</v>
      </c>
      <c r="K106" s="31">
        <v>42</v>
      </c>
      <c r="L106" s="26">
        <v>42</v>
      </c>
      <c r="M106" s="39">
        <v>5</v>
      </c>
      <c r="N106" s="26">
        <v>210</v>
      </c>
      <c r="O106" s="31">
        <v>42</v>
      </c>
      <c r="P106" s="26">
        <v>42</v>
      </c>
      <c r="Q106" s="26">
        <v>42</v>
      </c>
      <c r="R106" s="26">
        <v>3</v>
      </c>
      <c r="S106" s="39">
        <v>1</v>
      </c>
      <c r="T106" s="26">
        <v>0</v>
      </c>
      <c r="U106" s="27">
        <v>0</v>
      </c>
      <c r="V106" s="41"/>
      <c r="W106" s="58"/>
      <c r="X106" s="59"/>
      <c r="Y106" s="59"/>
      <c r="Z106" s="59"/>
      <c r="AA106" s="60">
        <f t="shared" si="4"/>
        <v>0</v>
      </c>
      <c r="AB106" s="41"/>
    </row>
    <row r="107" spans="1:28" x14ac:dyDescent="0.2">
      <c r="A107" s="41"/>
      <c r="B107" s="11" t="s">
        <v>94</v>
      </c>
      <c r="C107" s="3" t="s">
        <v>95</v>
      </c>
      <c r="D107" s="18">
        <v>1</v>
      </c>
      <c r="E107" s="7">
        <v>109</v>
      </c>
      <c r="F107" s="10" t="s">
        <v>105</v>
      </c>
      <c r="G107" s="10" t="s">
        <v>54</v>
      </c>
      <c r="H107" s="12">
        <v>56</v>
      </c>
      <c r="I107" s="44"/>
      <c r="J107" s="25">
        <v>168</v>
      </c>
      <c r="K107" s="31">
        <v>42</v>
      </c>
      <c r="L107" s="26">
        <v>42</v>
      </c>
      <c r="M107" s="39">
        <v>5</v>
      </c>
      <c r="N107" s="26">
        <v>210</v>
      </c>
      <c r="O107" s="26">
        <v>42</v>
      </c>
      <c r="P107" s="26">
        <v>42</v>
      </c>
      <c r="Q107" s="26">
        <v>42</v>
      </c>
      <c r="R107" s="26">
        <v>3</v>
      </c>
      <c r="S107" s="27">
        <v>1</v>
      </c>
      <c r="T107" s="26">
        <v>0</v>
      </c>
      <c r="U107" s="27">
        <v>0</v>
      </c>
      <c r="V107" s="41"/>
      <c r="W107" s="58"/>
      <c r="X107" s="59"/>
      <c r="Y107" s="59"/>
      <c r="Z107" s="59"/>
      <c r="AA107" s="60">
        <f t="shared" si="4"/>
        <v>0</v>
      </c>
      <c r="AB107" s="41"/>
    </row>
    <row r="108" spans="1:28" x14ac:dyDescent="0.2">
      <c r="A108" s="41"/>
      <c r="B108" s="11" t="s">
        <v>94</v>
      </c>
      <c r="C108" s="3" t="s">
        <v>95</v>
      </c>
      <c r="D108" s="18">
        <v>1</v>
      </c>
      <c r="E108" s="7">
        <v>110</v>
      </c>
      <c r="F108" s="10" t="s">
        <v>35</v>
      </c>
      <c r="G108" s="10" t="s">
        <v>87</v>
      </c>
      <c r="H108" s="12">
        <v>78.2</v>
      </c>
      <c r="I108" s="44"/>
      <c r="J108" s="25">
        <v>168</v>
      </c>
      <c r="K108" s="31">
        <v>42</v>
      </c>
      <c r="L108" s="31">
        <v>0</v>
      </c>
      <c r="M108" s="39">
        <v>0</v>
      </c>
      <c r="N108" s="25">
        <v>210</v>
      </c>
      <c r="O108" s="22">
        <v>42</v>
      </c>
      <c r="P108" s="31">
        <v>42</v>
      </c>
      <c r="Q108" s="31">
        <v>42</v>
      </c>
      <c r="R108" s="31">
        <v>3</v>
      </c>
      <c r="S108" s="39">
        <v>1</v>
      </c>
      <c r="T108" s="25">
        <v>0</v>
      </c>
      <c r="U108" s="39">
        <v>0</v>
      </c>
      <c r="V108" s="41"/>
      <c r="W108" s="58"/>
      <c r="X108" s="59"/>
      <c r="Y108" s="59"/>
      <c r="Z108" s="59"/>
      <c r="AA108" s="60">
        <f t="shared" si="4"/>
        <v>0</v>
      </c>
      <c r="AB108" s="41"/>
    </row>
    <row r="109" spans="1:28" x14ac:dyDescent="0.2">
      <c r="A109" s="41"/>
      <c r="B109" s="11" t="s">
        <v>106</v>
      </c>
      <c r="C109" s="3" t="s">
        <v>107</v>
      </c>
      <c r="D109" s="18">
        <v>0</v>
      </c>
      <c r="E109" s="7" t="s">
        <v>18</v>
      </c>
      <c r="F109" s="8" t="s">
        <v>19</v>
      </c>
      <c r="G109" s="9" t="s">
        <v>20</v>
      </c>
      <c r="H109" s="12">
        <v>7.15</v>
      </c>
      <c r="I109" s="44"/>
      <c r="J109" s="24">
        <v>0</v>
      </c>
      <c r="K109" s="22">
        <v>210</v>
      </c>
      <c r="L109" s="22">
        <v>0</v>
      </c>
      <c r="M109" s="23">
        <v>0</v>
      </c>
      <c r="N109" s="24">
        <v>0</v>
      </c>
      <c r="O109" s="22">
        <v>210</v>
      </c>
      <c r="P109" s="22">
        <v>0</v>
      </c>
      <c r="Q109" s="22">
        <v>42</v>
      </c>
      <c r="R109" s="22">
        <v>3</v>
      </c>
      <c r="S109" s="23">
        <v>1</v>
      </c>
      <c r="T109" s="24">
        <v>0</v>
      </c>
      <c r="U109" s="23">
        <v>0</v>
      </c>
      <c r="V109" s="41"/>
      <c r="W109" s="58"/>
      <c r="X109" s="59"/>
      <c r="Y109" s="59"/>
      <c r="Z109" s="59"/>
      <c r="AA109" s="60">
        <f t="shared" si="4"/>
        <v>0</v>
      </c>
      <c r="AB109" s="41"/>
    </row>
    <row r="110" spans="1:28" x14ac:dyDescent="0.2">
      <c r="A110" s="41"/>
      <c r="B110" s="11" t="s">
        <v>106</v>
      </c>
      <c r="C110" s="3" t="s">
        <v>107</v>
      </c>
      <c r="D110" s="18">
        <v>0</v>
      </c>
      <c r="E110" s="7" t="s">
        <v>21</v>
      </c>
      <c r="F110" s="10" t="s">
        <v>28</v>
      </c>
      <c r="G110" s="10" t="s">
        <v>87</v>
      </c>
      <c r="H110" s="12">
        <v>22.2</v>
      </c>
      <c r="I110" s="44"/>
      <c r="J110" s="20">
        <v>168</v>
      </c>
      <c r="K110" s="22">
        <v>42</v>
      </c>
      <c r="L110" s="22">
        <v>0</v>
      </c>
      <c r="M110" s="23">
        <v>0</v>
      </c>
      <c r="N110" s="24">
        <v>210</v>
      </c>
      <c r="O110" s="22">
        <v>42</v>
      </c>
      <c r="P110" s="22">
        <v>42</v>
      </c>
      <c r="Q110" s="22">
        <v>42</v>
      </c>
      <c r="R110" s="22">
        <v>3</v>
      </c>
      <c r="S110" s="23">
        <v>1</v>
      </c>
      <c r="T110" s="24">
        <v>0</v>
      </c>
      <c r="U110" s="23">
        <v>0</v>
      </c>
      <c r="V110" s="41"/>
      <c r="W110" s="58"/>
      <c r="X110" s="59"/>
      <c r="Y110" s="59"/>
      <c r="Z110" s="59"/>
      <c r="AA110" s="60">
        <f t="shared" si="4"/>
        <v>0</v>
      </c>
      <c r="AB110" s="41"/>
    </row>
    <row r="111" spans="1:28" x14ac:dyDescent="0.2">
      <c r="A111" s="41"/>
      <c r="B111" s="11" t="s">
        <v>106</v>
      </c>
      <c r="C111" s="3" t="s">
        <v>107</v>
      </c>
      <c r="D111" s="18">
        <v>0</v>
      </c>
      <c r="E111" s="7" t="s">
        <v>24</v>
      </c>
      <c r="F111" s="10" t="s">
        <v>99</v>
      </c>
      <c r="G111" s="10" t="s">
        <v>87</v>
      </c>
      <c r="H111" s="12">
        <v>48.8</v>
      </c>
      <c r="I111" s="44"/>
      <c r="J111" s="20">
        <v>168</v>
      </c>
      <c r="K111" s="26">
        <v>42</v>
      </c>
      <c r="L111" s="26">
        <v>0</v>
      </c>
      <c r="M111" s="29">
        <v>0</v>
      </c>
      <c r="N111" s="28">
        <v>210</v>
      </c>
      <c r="O111" s="22">
        <v>42</v>
      </c>
      <c r="P111" s="22">
        <v>42</v>
      </c>
      <c r="Q111" s="22">
        <v>42</v>
      </c>
      <c r="R111" s="22">
        <v>3</v>
      </c>
      <c r="S111" s="23">
        <v>1</v>
      </c>
      <c r="T111" s="24">
        <v>0</v>
      </c>
      <c r="U111" s="23">
        <v>0</v>
      </c>
      <c r="V111" s="41"/>
      <c r="W111" s="58"/>
      <c r="X111" s="59"/>
      <c r="Y111" s="59"/>
      <c r="Z111" s="59"/>
      <c r="AA111" s="60">
        <f t="shared" si="4"/>
        <v>0</v>
      </c>
      <c r="AB111" s="41"/>
    </row>
    <row r="112" spans="1:28" x14ac:dyDescent="0.2">
      <c r="A112" s="41"/>
      <c r="B112" s="11" t="s">
        <v>106</v>
      </c>
      <c r="C112" s="3" t="s">
        <v>107</v>
      </c>
      <c r="D112" s="18">
        <v>0</v>
      </c>
      <c r="E112" s="7" t="s">
        <v>27</v>
      </c>
      <c r="F112" s="10" t="s">
        <v>28</v>
      </c>
      <c r="G112" s="10" t="s">
        <v>87</v>
      </c>
      <c r="H112" s="12">
        <v>9.5</v>
      </c>
      <c r="I112" s="44"/>
      <c r="J112" s="20">
        <v>168</v>
      </c>
      <c r="K112" s="22">
        <v>42</v>
      </c>
      <c r="L112" s="22">
        <v>0</v>
      </c>
      <c r="M112" s="23">
        <v>0</v>
      </c>
      <c r="N112" s="24">
        <v>210</v>
      </c>
      <c r="O112" s="22">
        <v>42</v>
      </c>
      <c r="P112" s="22">
        <v>42</v>
      </c>
      <c r="Q112" s="22">
        <v>42</v>
      </c>
      <c r="R112" s="22">
        <v>3</v>
      </c>
      <c r="S112" s="23">
        <v>1</v>
      </c>
      <c r="T112" s="24">
        <v>0</v>
      </c>
      <c r="U112" s="23">
        <v>0</v>
      </c>
      <c r="V112" s="41"/>
      <c r="W112" s="58"/>
      <c r="X112" s="59"/>
      <c r="Y112" s="59"/>
      <c r="Z112" s="59"/>
      <c r="AA112" s="60">
        <f t="shared" si="4"/>
        <v>0</v>
      </c>
      <c r="AB112" s="41"/>
    </row>
    <row r="113" spans="1:28" x14ac:dyDescent="0.2">
      <c r="A113" s="41"/>
      <c r="B113" s="11" t="s">
        <v>106</v>
      </c>
      <c r="C113" s="3" t="s">
        <v>107</v>
      </c>
      <c r="D113" s="18">
        <v>0</v>
      </c>
      <c r="E113" s="7" t="s">
        <v>29</v>
      </c>
      <c r="F113" s="10" t="s">
        <v>83</v>
      </c>
      <c r="G113" s="10" t="s">
        <v>23</v>
      </c>
      <c r="H113" s="12">
        <v>6.5</v>
      </c>
      <c r="I113" s="44"/>
      <c r="J113" s="25">
        <v>168</v>
      </c>
      <c r="K113" s="31">
        <v>42</v>
      </c>
      <c r="L113" s="26">
        <v>42</v>
      </c>
      <c r="M113" s="27">
        <v>0</v>
      </c>
      <c r="N113" s="26">
        <v>210</v>
      </c>
      <c r="O113" s="26">
        <v>42</v>
      </c>
      <c r="P113" s="26">
        <v>42</v>
      </c>
      <c r="Q113" s="26">
        <v>42</v>
      </c>
      <c r="R113" s="26">
        <v>3</v>
      </c>
      <c r="S113" s="27">
        <v>1</v>
      </c>
      <c r="T113" s="26">
        <v>0</v>
      </c>
      <c r="U113" s="27">
        <v>0</v>
      </c>
      <c r="V113" s="41"/>
      <c r="W113" s="58"/>
      <c r="X113" s="59"/>
      <c r="Y113" s="59"/>
      <c r="Z113" s="59"/>
      <c r="AA113" s="60">
        <f t="shared" si="4"/>
        <v>0</v>
      </c>
      <c r="AB113" s="41"/>
    </row>
    <row r="114" spans="1:28" x14ac:dyDescent="0.2">
      <c r="A114" s="41"/>
      <c r="B114" s="11" t="s">
        <v>106</v>
      </c>
      <c r="C114" s="3" t="s">
        <v>107</v>
      </c>
      <c r="D114" s="18">
        <v>0</v>
      </c>
      <c r="E114" s="7" t="s">
        <v>31</v>
      </c>
      <c r="F114" s="10" t="s">
        <v>108</v>
      </c>
      <c r="G114" s="10" t="s">
        <v>23</v>
      </c>
      <c r="H114" s="12">
        <v>4.2</v>
      </c>
      <c r="I114" s="44"/>
      <c r="J114" s="25">
        <v>168</v>
      </c>
      <c r="K114" s="31">
        <v>42</v>
      </c>
      <c r="L114" s="26">
        <v>42</v>
      </c>
      <c r="M114" s="27">
        <v>0</v>
      </c>
      <c r="N114" s="26">
        <v>210</v>
      </c>
      <c r="O114" s="26">
        <v>42</v>
      </c>
      <c r="P114" s="26">
        <v>42</v>
      </c>
      <c r="Q114" s="26">
        <v>42</v>
      </c>
      <c r="R114" s="26">
        <v>3</v>
      </c>
      <c r="S114" s="27">
        <v>1</v>
      </c>
      <c r="T114" s="26">
        <v>0</v>
      </c>
      <c r="U114" s="27">
        <v>0</v>
      </c>
      <c r="V114" s="41"/>
      <c r="W114" s="58"/>
      <c r="X114" s="59"/>
      <c r="Y114" s="59"/>
      <c r="Z114" s="59"/>
      <c r="AA114" s="60">
        <f t="shared" si="4"/>
        <v>0</v>
      </c>
      <c r="AB114" s="41"/>
    </row>
    <row r="115" spans="1:28" x14ac:dyDescent="0.2">
      <c r="A115" s="41"/>
      <c r="B115" s="11" t="s">
        <v>106</v>
      </c>
      <c r="C115" s="3" t="s">
        <v>107</v>
      </c>
      <c r="D115" s="18">
        <v>0</v>
      </c>
      <c r="E115" s="7" t="s">
        <v>33</v>
      </c>
      <c r="F115" s="10" t="s">
        <v>109</v>
      </c>
      <c r="G115" s="10" t="s">
        <v>23</v>
      </c>
      <c r="H115" s="12">
        <v>2.9</v>
      </c>
      <c r="I115" s="44"/>
      <c r="J115" s="24">
        <v>0</v>
      </c>
      <c r="K115" s="22">
        <v>0</v>
      </c>
      <c r="L115" s="22">
        <v>200</v>
      </c>
      <c r="M115" s="23">
        <v>10</v>
      </c>
      <c r="N115" s="24">
        <v>210</v>
      </c>
      <c r="O115" s="22">
        <v>0</v>
      </c>
      <c r="P115" s="22">
        <v>0</v>
      </c>
      <c r="Q115" s="22">
        <v>42</v>
      </c>
      <c r="R115" s="22">
        <v>0</v>
      </c>
      <c r="S115" s="23">
        <v>1</v>
      </c>
      <c r="T115" s="24">
        <v>210</v>
      </c>
      <c r="U115" s="23">
        <v>5</v>
      </c>
      <c r="V115" s="41"/>
      <c r="W115" s="58"/>
      <c r="X115" s="59"/>
      <c r="Y115" s="59"/>
      <c r="Z115" s="59"/>
      <c r="AA115" s="60">
        <f t="shared" si="4"/>
        <v>0</v>
      </c>
      <c r="AB115" s="41"/>
    </row>
    <row r="116" spans="1:28" x14ac:dyDescent="0.2">
      <c r="A116" s="41"/>
      <c r="B116" s="11" t="s">
        <v>106</v>
      </c>
      <c r="C116" s="3" t="s">
        <v>107</v>
      </c>
      <c r="D116" s="18">
        <v>0</v>
      </c>
      <c r="E116" s="7" t="s">
        <v>34</v>
      </c>
      <c r="F116" s="10" t="s">
        <v>109</v>
      </c>
      <c r="G116" s="10" t="s">
        <v>23</v>
      </c>
      <c r="H116" s="12">
        <v>2.8</v>
      </c>
      <c r="I116" s="44"/>
      <c r="J116" s="24">
        <v>0</v>
      </c>
      <c r="K116" s="22">
        <v>0</v>
      </c>
      <c r="L116" s="22">
        <v>200</v>
      </c>
      <c r="M116" s="23">
        <v>10</v>
      </c>
      <c r="N116" s="24">
        <v>210</v>
      </c>
      <c r="O116" s="22">
        <v>0</v>
      </c>
      <c r="P116" s="22">
        <v>0</v>
      </c>
      <c r="Q116" s="22">
        <v>42</v>
      </c>
      <c r="R116" s="22">
        <v>0</v>
      </c>
      <c r="S116" s="23">
        <v>1</v>
      </c>
      <c r="T116" s="24">
        <v>210</v>
      </c>
      <c r="U116" s="23">
        <v>5</v>
      </c>
      <c r="V116" s="41"/>
      <c r="W116" s="58"/>
      <c r="X116" s="59"/>
      <c r="Y116" s="59"/>
      <c r="Z116" s="59"/>
      <c r="AA116" s="60">
        <f t="shared" si="4"/>
        <v>0</v>
      </c>
      <c r="AB116" s="41"/>
    </row>
    <row r="117" spans="1:28" x14ac:dyDescent="0.2">
      <c r="A117" s="41"/>
      <c r="B117" s="11" t="s">
        <v>106</v>
      </c>
      <c r="C117" s="3" t="s">
        <v>107</v>
      </c>
      <c r="D117" s="18">
        <v>0</v>
      </c>
      <c r="E117" s="7" t="s">
        <v>36</v>
      </c>
      <c r="F117" s="10" t="s">
        <v>104</v>
      </c>
      <c r="G117" s="10" t="s">
        <v>87</v>
      </c>
      <c r="H117" s="12">
        <v>6.2</v>
      </c>
      <c r="I117" s="44"/>
      <c r="J117" s="20">
        <v>168</v>
      </c>
      <c r="K117" s="26">
        <v>42</v>
      </c>
      <c r="L117" s="26">
        <v>0</v>
      </c>
      <c r="M117" s="29">
        <v>0</v>
      </c>
      <c r="N117" s="28">
        <v>210</v>
      </c>
      <c r="O117" s="22">
        <v>42</v>
      </c>
      <c r="P117" s="22">
        <v>42</v>
      </c>
      <c r="Q117" s="22">
        <v>42</v>
      </c>
      <c r="R117" s="22">
        <v>3</v>
      </c>
      <c r="S117" s="23">
        <v>1</v>
      </c>
      <c r="T117" s="24">
        <v>0</v>
      </c>
      <c r="U117" s="23">
        <v>0</v>
      </c>
      <c r="V117" s="41"/>
      <c r="W117" s="58"/>
      <c r="X117" s="59"/>
      <c r="Y117" s="59"/>
      <c r="Z117" s="59"/>
      <c r="AA117" s="60">
        <f t="shared" si="4"/>
        <v>0</v>
      </c>
      <c r="AB117" s="41"/>
    </row>
    <row r="118" spans="1:28" x14ac:dyDescent="0.2">
      <c r="A118" s="41"/>
      <c r="B118" s="11" t="s">
        <v>106</v>
      </c>
      <c r="C118" s="3" t="s">
        <v>107</v>
      </c>
      <c r="D118" s="18">
        <v>0</v>
      </c>
      <c r="E118" s="7" t="s">
        <v>37</v>
      </c>
      <c r="F118" s="10" t="s">
        <v>110</v>
      </c>
      <c r="G118" s="10" t="s">
        <v>87</v>
      </c>
      <c r="H118" s="12">
        <v>11</v>
      </c>
      <c r="I118" s="44"/>
      <c r="J118" s="20">
        <v>84</v>
      </c>
      <c r="K118" s="21">
        <v>42</v>
      </c>
      <c r="L118" s="22">
        <v>0</v>
      </c>
      <c r="M118" s="23">
        <v>0</v>
      </c>
      <c r="N118" s="24">
        <v>126</v>
      </c>
      <c r="O118" s="22">
        <v>42</v>
      </c>
      <c r="P118" s="22">
        <v>42</v>
      </c>
      <c r="Q118" s="22">
        <v>42</v>
      </c>
      <c r="R118" s="22">
        <v>3</v>
      </c>
      <c r="S118" s="23">
        <v>1</v>
      </c>
      <c r="T118" s="24">
        <v>0</v>
      </c>
      <c r="U118" s="23">
        <v>0</v>
      </c>
      <c r="V118" s="41"/>
      <c r="W118" s="58"/>
      <c r="X118" s="59"/>
      <c r="Y118" s="59"/>
      <c r="Z118" s="59"/>
      <c r="AA118" s="60">
        <f t="shared" si="4"/>
        <v>0</v>
      </c>
      <c r="AB118" s="41"/>
    </row>
    <row r="119" spans="1:28" x14ac:dyDescent="0.2">
      <c r="A119" s="41"/>
      <c r="B119" s="11" t="s">
        <v>106</v>
      </c>
      <c r="C119" s="3" t="s">
        <v>107</v>
      </c>
      <c r="D119" s="18">
        <v>0</v>
      </c>
      <c r="E119" s="7" t="s">
        <v>38</v>
      </c>
      <c r="F119" s="10" t="s">
        <v>39</v>
      </c>
      <c r="G119" s="10" t="s">
        <v>87</v>
      </c>
      <c r="H119" s="12">
        <v>18</v>
      </c>
      <c r="I119" s="44"/>
      <c r="J119" s="20">
        <v>84</v>
      </c>
      <c r="K119" s="21">
        <v>42</v>
      </c>
      <c r="L119" s="22">
        <v>0</v>
      </c>
      <c r="M119" s="23">
        <v>0</v>
      </c>
      <c r="N119" s="24">
        <v>126</v>
      </c>
      <c r="O119" s="22">
        <v>42</v>
      </c>
      <c r="P119" s="22">
        <v>42</v>
      </c>
      <c r="Q119" s="22">
        <v>42</v>
      </c>
      <c r="R119" s="22">
        <v>3</v>
      </c>
      <c r="S119" s="23">
        <v>1</v>
      </c>
      <c r="T119" s="24">
        <v>0</v>
      </c>
      <c r="U119" s="23">
        <v>0</v>
      </c>
      <c r="V119" s="41"/>
      <c r="W119" s="58"/>
      <c r="X119" s="59"/>
      <c r="Y119" s="59"/>
      <c r="Z119" s="59"/>
      <c r="AA119" s="60">
        <f t="shared" si="4"/>
        <v>0</v>
      </c>
      <c r="AB119" s="41"/>
    </row>
    <row r="120" spans="1:28" x14ac:dyDescent="0.2">
      <c r="A120" s="41"/>
      <c r="B120" s="11" t="s">
        <v>106</v>
      </c>
      <c r="C120" s="3" t="s">
        <v>107</v>
      </c>
      <c r="D120" s="18">
        <v>0</v>
      </c>
      <c r="E120" s="7" t="s">
        <v>40</v>
      </c>
      <c r="F120" s="10" t="s">
        <v>35</v>
      </c>
      <c r="G120" s="10" t="s">
        <v>87</v>
      </c>
      <c r="H120" s="12">
        <v>58</v>
      </c>
      <c r="I120" s="44"/>
      <c r="J120" s="25">
        <v>168</v>
      </c>
      <c r="K120" s="31">
        <v>42</v>
      </c>
      <c r="L120" s="31">
        <v>0</v>
      </c>
      <c r="M120" s="39">
        <v>0</v>
      </c>
      <c r="N120" s="25">
        <v>210</v>
      </c>
      <c r="O120" s="22">
        <v>42</v>
      </c>
      <c r="P120" s="31">
        <v>42</v>
      </c>
      <c r="Q120" s="31">
        <v>42</v>
      </c>
      <c r="R120" s="31">
        <v>3</v>
      </c>
      <c r="S120" s="39">
        <v>1</v>
      </c>
      <c r="T120" s="25">
        <v>0</v>
      </c>
      <c r="U120" s="39">
        <v>0</v>
      </c>
      <c r="V120" s="41"/>
      <c r="W120" s="58"/>
      <c r="X120" s="59"/>
      <c r="Y120" s="59"/>
      <c r="Z120" s="59"/>
      <c r="AA120" s="60">
        <f t="shared" si="4"/>
        <v>0</v>
      </c>
      <c r="AB120" s="41"/>
    </row>
    <row r="121" spans="1:28" x14ac:dyDescent="0.2">
      <c r="A121" s="41"/>
      <c r="B121" s="11" t="s">
        <v>106</v>
      </c>
      <c r="C121" s="3" t="s">
        <v>107</v>
      </c>
      <c r="D121" s="18">
        <v>0</v>
      </c>
      <c r="E121" s="7" t="s">
        <v>41</v>
      </c>
      <c r="F121" s="10" t="s">
        <v>35</v>
      </c>
      <c r="G121" s="10" t="s">
        <v>23</v>
      </c>
      <c r="H121" s="12">
        <v>58</v>
      </c>
      <c r="I121" s="44"/>
      <c r="J121" s="25">
        <v>168</v>
      </c>
      <c r="K121" s="31">
        <v>42</v>
      </c>
      <c r="L121" s="31">
        <v>42</v>
      </c>
      <c r="M121" s="39">
        <v>0</v>
      </c>
      <c r="N121" s="25">
        <v>210</v>
      </c>
      <c r="O121" s="22">
        <v>42</v>
      </c>
      <c r="P121" s="31">
        <v>42</v>
      </c>
      <c r="Q121" s="31">
        <v>42</v>
      </c>
      <c r="R121" s="31">
        <v>3</v>
      </c>
      <c r="S121" s="39">
        <v>1</v>
      </c>
      <c r="T121" s="25">
        <v>0</v>
      </c>
      <c r="U121" s="39">
        <v>0</v>
      </c>
      <c r="V121" s="41"/>
      <c r="W121" s="58"/>
      <c r="X121" s="59"/>
      <c r="Y121" s="59"/>
      <c r="Z121" s="59"/>
      <c r="AA121" s="60">
        <f t="shared" si="4"/>
        <v>0</v>
      </c>
      <c r="AB121" s="41"/>
    </row>
    <row r="122" spans="1:28" x14ac:dyDescent="0.2">
      <c r="A122" s="41"/>
      <c r="B122" s="11" t="s">
        <v>106</v>
      </c>
      <c r="C122" s="3" t="s">
        <v>107</v>
      </c>
      <c r="D122" s="18">
        <v>0</v>
      </c>
      <c r="E122" s="7" t="s">
        <v>43</v>
      </c>
      <c r="F122" s="10" t="s">
        <v>35</v>
      </c>
      <c r="G122" s="10" t="s">
        <v>87</v>
      </c>
      <c r="H122" s="12">
        <v>58</v>
      </c>
      <c r="I122" s="44"/>
      <c r="J122" s="25">
        <v>168</v>
      </c>
      <c r="K122" s="31">
        <v>42</v>
      </c>
      <c r="L122" s="31">
        <v>0</v>
      </c>
      <c r="M122" s="39">
        <v>0</v>
      </c>
      <c r="N122" s="25">
        <v>210</v>
      </c>
      <c r="O122" s="22">
        <v>42</v>
      </c>
      <c r="P122" s="31">
        <v>42</v>
      </c>
      <c r="Q122" s="31">
        <v>42</v>
      </c>
      <c r="R122" s="31">
        <v>3</v>
      </c>
      <c r="S122" s="39">
        <v>1</v>
      </c>
      <c r="T122" s="25">
        <v>0</v>
      </c>
      <c r="U122" s="39">
        <v>0</v>
      </c>
      <c r="V122" s="41"/>
      <c r="W122" s="58"/>
      <c r="X122" s="59"/>
      <c r="Y122" s="59"/>
      <c r="Z122" s="59"/>
      <c r="AA122" s="60">
        <f t="shared" si="4"/>
        <v>0</v>
      </c>
      <c r="AB122" s="41"/>
    </row>
    <row r="123" spans="1:28" x14ac:dyDescent="0.2">
      <c r="A123" s="41"/>
      <c r="B123" s="11" t="s">
        <v>106</v>
      </c>
      <c r="C123" s="3" t="s">
        <v>107</v>
      </c>
      <c r="D123" s="18">
        <v>0</v>
      </c>
      <c r="E123" s="7" t="s">
        <v>44</v>
      </c>
      <c r="F123" s="10" t="s">
        <v>35</v>
      </c>
      <c r="G123" s="10" t="s">
        <v>87</v>
      </c>
      <c r="H123" s="12">
        <v>58</v>
      </c>
      <c r="I123" s="44"/>
      <c r="J123" s="25">
        <v>168</v>
      </c>
      <c r="K123" s="31">
        <v>42</v>
      </c>
      <c r="L123" s="31">
        <v>0</v>
      </c>
      <c r="M123" s="39">
        <v>0</v>
      </c>
      <c r="N123" s="25">
        <v>210</v>
      </c>
      <c r="O123" s="22">
        <v>42</v>
      </c>
      <c r="P123" s="31">
        <v>42</v>
      </c>
      <c r="Q123" s="31">
        <v>42</v>
      </c>
      <c r="R123" s="31">
        <v>3</v>
      </c>
      <c r="S123" s="39">
        <v>1</v>
      </c>
      <c r="T123" s="25">
        <v>0</v>
      </c>
      <c r="U123" s="39">
        <v>0</v>
      </c>
      <c r="V123" s="41"/>
      <c r="W123" s="58"/>
      <c r="X123" s="59"/>
      <c r="Y123" s="59"/>
      <c r="Z123" s="59"/>
      <c r="AA123" s="60">
        <f t="shared" si="4"/>
        <v>0</v>
      </c>
      <c r="AB123" s="41"/>
    </row>
    <row r="124" spans="1:28" x14ac:dyDescent="0.2">
      <c r="A124" s="41"/>
      <c r="B124" s="11" t="s">
        <v>106</v>
      </c>
      <c r="C124" s="3" t="s">
        <v>107</v>
      </c>
      <c r="D124" s="18">
        <v>0</v>
      </c>
      <c r="E124" s="7" t="s">
        <v>46</v>
      </c>
      <c r="F124" s="10" t="s">
        <v>35</v>
      </c>
      <c r="G124" s="10" t="s">
        <v>87</v>
      </c>
      <c r="H124" s="12">
        <v>58</v>
      </c>
      <c r="I124" s="44"/>
      <c r="J124" s="25">
        <v>168</v>
      </c>
      <c r="K124" s="31">
        <v>42</v>
      </c>
      <c r="L124" s="31">
        <v>0</v>
      </c>
      <c r="M124" s="39">
        <v>0</v>
      </c>
      <c r="N124" s="25">
        <v>210</v>
      </c>
      <c r="O124" s="22">
        <v>42</v>
      </c>
      <c r="P124" s="31">
        <v>42</v>
      </c>
      <c r="Q124" s="31">
        <v>42</v>
      </c>
      <c r="R124" s="31">
        <v>3</v>
      </c>
      <c r="S124" s="39">
        <v>1</v>
      </c>
      <c r="T124" s="25">
        <v>0</v>
      </c>
      <c r="U124" s="39">
        <v>0</v>
      </c>
      <c r="V124" s="41"/>
      <c r="W124" s="58"/>
      <c r="X124" s="59"/>
      <c r="Y124" s="59"/>
      <c r="Z124" s="59"/>
      <c r="AA124" s="60">
        <f t="shared" si="4"/>
        <v>0</v>
      </c>
      <c r="AB124" s="41"/>
    </row>
    <row r="125" spans="1:28" x14ac:dyDescent="0.2">
      <c r="A125" s="41"/>
      <c r="B125" s="11" t="s">
        <v>106</v>
      </c>
      <c r="C125" s="3" t="s">
        <v>107</v>
      </c>
      <c r="D125" s="18">
        <v>0</v>
      </c>
      <c r="E125" s="7" t="s">
        <v>47</v>
      </c>
      <c r="F125" s="10" t="s">
        <v>35</v>
      </c>
      <c r="G125" s="10" t="s">
        <v>87</v>
      </c>
      <c r="H125" s="12">
        <v>58</v>
      </c>
      <c r="I125" s="44"/>
      <c r="J125" s="25">
        <v>168</v>
      </c>
      <c r="K125" s="31">
        <v>42</v>
      </c>
      <c r="L125" s="31">
        <v>0</v>
      </c>
      <c r="M125" s="39">
        <v>0</v>
      </c>
      <c r="N125" s="25">
        <v>210</v>
      </c>
      <c r="O125" s="22">
        <v>42</v>
      </c>
      <c r="P125" s="31">
        <v>42</v>
      </c>
      <c r="Q125" s="31">
        <v>42</v>
      </c>
      <c r="R125" s="31">
        <v>3</v>
      </c>
      <c r="S125" s="39">
        <v>1</v>
      </c>
      <c r="T125" s="25">
        <v>0</v>
      </c>
      <c r="U125" s="39">
        <v>0</v>
      </c>
      <c r="V125" s="41"/>
      <c r="W125" s="58"/>
      <c r="X125" s="59"/>
      <c r="Y125" s="59"/>
      <c r="Z125" s="59"/>
      <c r="AA125" s="60">
        <f t="shared" si="4"/>
        <v>0</v>
      </c>
      <c r="AB125" s="41"/>
    </row>
    <row r="126" spans="1:28" x14ac:dyDescent="0.2">
      <c r="A126" s="41"/>
      <c r="B126" s="11" t="s">
        <v>106</v>
      </c>
      <c r="C126" s="3" t="s">
        <v>107</v>
      </c>
      <c r="D126" s="18">
        <v>0</v>
      </c>
      <c r="E126" s="7" t="s">
        <v>48</v>
      </c>
      <c r="F126" s="10" t="s">
        <v>111</v>
      </c>
      <c r="G126" s="10" t="s">
        <v>20</v>
      </c>
      <c r="H126" s="12">
        <v>11</v>
      </c>
      <c r="I126" s="44"/>
      <c r="J126" s="24">
        <v>0</v>
      </c>
      <c r="K126" s="22">
        <v>210</v>
      </c>
      <c r="L126" s="22">
        <v>0</v>
      </c>
      <c r="M126" s="23">
        <v>0</v>
      </c>
      <c r="N126" s="24">
        <v>0</v>
      </c>
      <c r="O126" s="22">
        <v>210</v>
      </c>
      <c r="P126" s="22">
        <v>0</v>
      </c>
      <c r="Q126" s="22">
        <v>42</v>
      </c>
      <c r="R126" s="22">
        <v>3</v>
      </c>
      <c r="S126" s="23">
        <v>1</v>
      </c>
      <c r="T126" s="24">
        <v>0</v>
      </c>
      <c r="U126" s="23">
        <v>0</v>
      </c>
      <c r="V126" s="41"/>
      <c r="W126" s="58"/>
      <c r="X126" s="59"/>
      <c r="Y126" s="59"/>
      <c r="Z126" s="59"/>
      <c r="AA126" s="60">
        <f t="shared" si="4"/>
        <v>0</v>
      </c>
      <c r="AB126" s="41"/>
    </row>
    <row r="127" spans="1:28" x14ac:dyDescent="0.2">
      <c r="A127" s="41"/>
      <c r="B127" s="11" t="s">
        <v>106</v>
      </c>
      <c r="C127" s="3" t="s">
        <v>107</v>
      </c>
      <c r="D127" s="18">
        <v>0</v>
      </c>
      <c r="E127" s="7">
        <v>19</v>
      </c>
      <c r="F127" s="10" t="s">
        <v>58</v>
      </c>
      <c r="G127" s="10" t="s">
        <v>54</v>
      </c>
      <c r="H127" s="12">
        <v>15.7</v>
      </c>
      <c r="I127" s="44"/>
      <c r="J127" s="24">
        <v>0</v>
      </c>
      <c r="K127" s="22">
        <v>0</v>
      </c>
      <c r="L127" s="22">
        <v>0</v>
      </c>
      <c r="M127" s="23">
        <v>0</v>
      </c>
      <c r="N127" s="24">
        <v>0</v>
      </c>
      <c r="O127" s="22">
        <v>0</v>
      </c>
      <c r="P127" s="22">
        <v>0</v>
      </c>
      <c r="Q127" s="22">
        <v>0</v>
      </c>
      <c r="R127" s="22">
        <v>0</v>
      </c>
      <c r="S127" s="23">
        <v>0</v>
      </c>
      <c r="T127" s="24">
        <v>0</v>
      </c>
      <c r="U127" s="23">
        <v>0</v>
      </c>
      <c r="V127" s="41"/>
      <c r="W127" s="61"/>
      <c r="X127" s="62"/>
      <c r="Y127" s="62"/>
      <c r="Z127" s="62"/>
      <c r="AA127" s="63"/>
      <c r="AB127" s="41"/>
    </row>
    <row r="128" spans="1:28" x14ac:dyDescent="0.2">
      <c r="A128" s="41"/>
      <c r="B128" s="11" t="s">
        <v>106</v>
      </c>
      <c r="C128" s="3" t="s">
        <v>107</v>
      </c>
      <c r="D128" s="18">
        <v>0</v>
      </c>
      <c r="E128" s="7">
        <v>20</v>
      </c>
      <c r="F128" s="10" t="s">
        <v>112</v>
      </c>
      <c r="G128" s="10" t="s">
        <v>54</v>
      </c>
      <c r="H128" s="12">
        <v>18.5</v>
      </c>
      <c r="I128" s="44"/>
      <c r="J128" s="25">
        <v>168</v>
      </c>
      <c r="K128" s="31">
        <v>42</v>
      </c>
      <c r="L128" s="31">
        <v>42</v>
      </c>
      <c r="M128" s="39">
        <v>0</v>
      </c>
      <c r="N128" s="25">
        <v>210</v>
      </c>
      <c r="O128" s="22">
        <v>42</v>
      </c>
      <c r="P128" s="31">
        <v>42</v>
      </c>
      <c r="Q128" s="31">
        <v>42</v>
      </c>
      <c r="R128" s="31">
        <v>3</v>
      </c>
      <c r="S128" s="39">
        <v>1</v>
      </c>
      <c r="T128" s="25">
        <v>0</v>
      </c>
      <c r="U128" s="39">
        <v>0</v>
      </c>
      <c r="V128" s="41"/>
      <c r="W128" s="58"/>
      <c r="X128" s="59"/>
      <c r="Y128" s="59"/>
      <c r="Z128" s="59"/>
      <c r="AA128" s="60">
        <f t="shared" ref="AA128:AA134" si="5">Z128*Y128</f>
        <v>0</v>
      </c>
      <c r="AB128" s="41"/>
    </row>
    <row r="129" spans="1:28" x14ac:dyDescent="0.2">
      <c r="A129" s="41"/>
      <c r="B129" s="11" t="s">
        <v>106</v>
      </c>
      <c r="C129" s="3" t="s">
        <v>107</v>
      </c>
      <c r="D129" s="18">
        <v>0</v>
      </c>
      <c r="E129" s="7">
        <v>21</v>
      </c>
      <c r="F129" s="10" t="s">
        <v>113</v>
      </c>
      <c r="G129" s="10" t="s">
        <v>23</v>
      </c>
      <c r="H129" s="12">
        <v>6.5</v>
      </c>
      <c r="I129" s="44"/>
      <c r="J129" s="24">
        <v>0</v>
      </c>
      <c r="K129" s="22">
        <v>0</v>
      </c>
      <c r="L129" s="22">
        <v>200</v>
      </c>
      <c r="M129" s="23">
        <v>10</v>
      </c>
      <c r="N129" s="24">
        <v>210</v>
      </c>
      <c r="O129" s="22">
        <v>0</v>
      </c>
      <c r="P129" s="22">
        <v>0</v>
      </c>
      <c r="Q129" s="22">
        <v>42</v>
      </c>
      <c r="R129" s="22">
        <v>0</v>
      </c>
      <c r="S129" s="23">
        <v>1</v>
      </c>
      <c r="T129" s="24">
        <v>210</v>
      </c>
      <c r="U129" s="23">
        <v>5</v>
      </c>
      <c r="V129" s="41"/>
      <c r="W129" s="58"/>
      <c r="X129" s="59"/>
      <c r="Y129" s="59"/>
      <c r="Z129" s="59"/>
      <c r="AA129" s="60">
        <f t="shared" si="5"/>
        <v>0</v>
      </c>
      <c r="AB129" s="41"/>
    </row>
    <row r="130" spans="1:28" x14ac:dyDescent="0.2">
      <c r="A130" s="41"/>
      <c r="B130" s="11" t="s">
        <v>106</v>
      </c>
      <c r="C130" s="3" t="s">
        <v>107</v>
      </c>
      <c r="D130" s="18">
        <v>0</v>
      </c>
      <c r="E130" s="7">
        <v>22</v>
      </c>
      <c r="F130" s="10" t="s">
        <v>82</v>
      </c>
      <c r="G130" s="10" t="s">
        <v>87</v>
      </c>
      <c r="H130" s="12">
        <v>174.1</v>
      </c>
      <c r="I130" s="44"/>
      <c r="J130" s="20">
        <v>168</v>
      </c>
      <c r="K130" s="22">
        <v>42</v>
      </c>
      <c r="L130" s="22">
        <v>0</v>
      </c>
      <c r="M130" s="23">
        <v>0</v>
      </c>
      <c r="N130" s="24">
        <v>210</v>
      </c>
      <c r="O130" s="22">
        <v>42</v>
      </c>
      <c r="P130" s="22">
        <v>42</v>
      </c>
      <c r="Q130" s="22">
        <v>42</v>
      </c>
      <c r="R130" s="22">
        <v>3</v>
      </c>
      <c r="S130" s="23">
        <v>1</v>
      </c>
      <c r="T130" s="24">
        <v>0</v>
      </c>
      <c r="U130" s="23">
        <v>0</v>
      </c>
      <c r="V130" s="41"/>
      <c r="W130" s="58"/>
      <c r="X130" s="59"/>
      <c r="Y130" s="59"/>
      <c r="Z130" s="59"/>
      <c r="AA130" s="60">
        <f t="shared" si="5"/>
        <v>0</v>
      </c>
      <c r="AB130" s="41"/>
    </row>
    <row r="131" spans="1:28" x14ac:dyDescent="0.2">
      <c r="A131" s="41"/>
      <c r="B131" s="11" t="s">
        <v>106</v>
      </c>
      <c r="C131" s="3" t="s">
        <v>107</v>
      </c>
      <c r="D131" s="18">
        <v>0</v>
      </c>
      <c r="E131" s="7">
        <v>23</v>
      </c>
      <c r="F131" s="10" t="s">
        <v>113</v>
      </c>
      <c r="G131" s="10" t="s">
        <v>23</v>
      </c>
      <c r="H131" s="12">
        <v>8.6999999999999993</v>
      </c>
      <c r="I131" s="44"/>
      <c r="J131" s="24">
        <v>0</v>
      </c>
      <c r="K131" s="22">
        <v>0</v>
      </c>
      <c r="L131" s="22">
        <v>200</v>
      </c>
      <c r="M131" s="23">
        <v>10</v>
      </c>
      <c r="N131" s="24">
        <v>210</v>
      </c>
      <c r="O131" s="22">
        <v>0</v>
      </c>
      <c r="P131" s="22">
        <v>0</v>
      </c>
      <c r="Q131" s="22">
        <v>42</v>
      </c>
      <c r="R131" s="22">
        <v>0</v>
      </c>
      <c r="S131" s="23">
        <v>1</v>
      </c>
      <c r="T131" s="24">
        <v>210</v>
      </c>
      <c r="U131" s="23">
        <v>5</v>
      </c>
      <c r="V131" s="41"/>
      <c r="W131" s="58"/>
      <c r="X131" s="59"/>
      <c r="Y131" s="59"/>
      <c r="Z131" s="59"/>
      <c r="AA131" s="60">
        <f t="shared" si="5"/>
        <v>0</v>
      </c>
      <c r="AB131" s="41"/>
    </row>
    <row r="132" spans="1:28" x14ac:dyDescent="0.2">
      <c r="A132" s="41"/>
      <c r="B132" s="11" t="s">
        <v>106</v>
      </c>
      <c r="C132" s="3" t="s">
        <v>107</v>
      </c>
      <c r="D132" s="18">
        <v>0</v>
      </c>
      <c r="E132" s="7">
        <v>24</v>
      </c>
      <c r="F132" s="10" t="s">
        <v>113</v>
      </c>
      <c r="G132" s="10" t="s">
        <v>23</v>
      </c>
      <c r="H132" s="12">
        <v>9.1999999999999993</v>
      </c>
      <c r="I132" s="44"/>
      <c r="J132" s="24">
        <v>0</v>
      </c>
      <c r="K132" s="22">
        <v>0</v>
      </c>
      <c r="L132" s="22">
        <v>200</v>
      </c>
      <c r="M132" s="23">
        <v>10</v>
      </c>
      <c r="N132" s="24">
        <v>210</v>
      </c>
      <c r="O132" s="22">
        <v>0</v>
      </c>
      <c r="P132" s="22">
        <v>0</v>
      </c>
      <c r="Q132" s="22">
        <v>42</v>
      </c>
      <c r="R132" s="22">
        <v>0</v>
      </c>
      <c r="S132" s="23">
        <v>1</v>
      </c>
      <c r="T132" s="24">
        <v>210</v>
      </c>
      <c r="U132" s="23">
        <v>5</v>
      </c>
      <c r="V132" s="41"/>
      <c r="W132" s="58"/>
      <c r="X132" s="59"/>
      <c r="Y132" s="59"/>
      <c r="Z132" s="59"/>
      <c r="AA132" s="60">
        <f t="shared" si="5"/>
        <v>0</v>
      </c>
      <c r="AB132" s="41"/>
    </row>
    <row r="133" spans="1:28" x14ac:dyDescent="0.2">
      <c r="A133" s="41"/>
      <c r="B133" s="11" t="s">
        <v>106</v>
      </c>
      <c r="C133" s="3" t="s">
        <v>107</v>
      </c>
      <c r="D133" s="18">
        <v>0</v>
      </c>
      <c r="E133" s="7">
        <v>25</v>
      </c>
      <c r="F133" s="10" t="s">
        <v>114</v>
      </c>
      <c r="G133" s="10" t="s">
        <v>23</v>
      </c>
      <c r="H133" s="12">
        <v>6.4</v>
      </c>
      <c r="I133" s="44"/>
      <c r="J133" s="25">
        <v>168</v>
      </c>
      <c r="K133" s="31">
        <v>42</v>
      </c>
      <c r="L133" s="26">
        <v>42</v>
      </c>
      <c r="M133" s="27">
        <v>0</v>
      </c>
      <c r="N133" s="26">
        <v>210</v>
      </c>
      <c r="O133" s="26">
        <v>42</v>
      </c>
      <c r="P133" s="26">
        <v>42</v>
      </c>
      <c r="Q133" s="26">
        <v>42</v>
      </c>
      <c r="R133" s="26">
        <v>3</v>
      </c>
      <c r="S133" s="27">
        <v>1</v>
      </c>
      <c r="T133" s="26">
        <v>0</v>
      </c>
      <c r="U133" s="27">
        <v>0</v>
      </c>
      <c r="V133" s="41"/>
      <c r="W133" s="58"/>
      <c r="X133" s="59"/>
      <c r="Y133" s="59"/>
      <c r="Z133" s="59"/>
      <c r="AA133" s="60">
        <f t="shared" si="5"/>
        <v>0</v>
      </c>
      <c r="AB133" s="41"/>
    </row>
    <row r="134" spans="1:28" x14ac:dyDescent="0.2">
      <c r="A134" s="41"/>
      <c r="B134" s="11" t="s">
        <v>106</v>
      </c>
      <c r="C134" s="3" t="s">
        <v>107</v>
      </c>
      <c r="D134" s="18">
        <v>0</v>
      </c>
      <c r="E134" s="7">
        <v>26</v>
      </c>
      <c r="F134" s="10" t="s">
        <v>28</v>
      </c>
      <c r="G134" s="10" t="s">
        <v>87</v>
      </c>
      <c r="H134" s="12">
        <v>30.3</v>
      </c>
      <c r="I134" s="44"/>
      <c r="J134" s="20">
        <v>168</v>
      </c>
      <c r="K134" s="22">
        <v>42</v>
      </c>
      <c r="L134" s="22">
        <v>0</v>
      </c>
      <c r="M134" s="23">
        <v>0</v>
      </c>
      <c r="N134" s="24">
        <v>210</v>
      </c>
      <c r="O134" s="22">
        <v>42</v>
      </c>
      <c r="P134" s="22">
        <v>42</v>
      </c>
      <c r="Q134" s="22">
        <v>42</v>
      </c>
      <c r="R134" s="22">
        <v>3</v>
      </c>
      <c r="S134" s="23">
        <v>1</v>
      </c>
      <c r="T134" s="24">
        <v>0</v>
      </c>
      <c r="U134" s="23">
        <v>0</v>
      </c>
      <c r="V134" s="41"/>
      <c r="W134" s="58"/>
      <c r="X134" s="59"/>
      <c r="Y134" s="59"/>
      <c r="Z134" s="59"/>
      <c r="AA134" s="60">
        <f t="shared" si="5"/>
        <v>0</v>
      </c>
      <c r="AB134" s="41"/>
    </row>
    <row r="135" spans="1:28" x14ac:dyDescent="0.2">
      <c r="A135" s="41"/>
      <c r="B135" s="11" t="s">
        <v>106</v>
      </c>
      <c r="C135" s="3" t="s">
        <v>107</v>
      </c>
      <c r="D135" s="18">
        <v>0</v>
      </c>
      <c r="E135" s="7">
        <v>27</v>
      </c>
      <c r="F135" s="10" t="s">
        <v>58</v>
      </c>
      <c r="G135" s="10" t="s">
        <v>54</v>
      </c>
      <c r="H135" s="12">
        <v>10.5</v>
      </c>
      <c r="I135" s="44"/>
      <c r="J135" s="24">
        <v>0</v>
      </c>
      <c r="K135" s="22">
        <v>0</v>
      </c>
      <c r="L135" s="22">
        <v>0</v>
      </c>
      <c r="M135" s="23">
        <v>0</v>
      </c>
      <c r="N135" s="24">
        <v>0</v>
      </c>
      <c r="O135" s="22">
        <v>0</v>
      </c>
      <c r="P135" s="22">
        <v>0</v>
      </c>
      <c r="Q135" s="22">
        <v>0</v>
      </c>
      <c r="R135" s="22">
        <v>0</v>
      </c>
      <c r="S135" s="23">
        <v>0</v>
      </c>
      <c r="T135" s="24">
        <v>0</v>
      </c>
      <c r="U135" s="23">
        <v>0</v>
      </c>
      <c r="V135" s="41"/>
      <c r="W135" s="61"/>
      <c r="X135" s="62"/>
      <c r="Y135" s="62"/>
      <c r="Z135" s="62"/>
      <c r="AA135" s="63"/>
      <c r="AB135" s="41"/>
    </row>
    <row r="136" spans="1:28" x14ac:dyDescent="0.2">
      <c r="A136" s="41"/>
      <c r="B136" s="11" t="s">
        <v>106</v>
      </c>
      <c r="C136" s="3" t="s">
        <v>107</v>
      </c>
      <c r="D136" s="18">
        <v>0</v>
      </c>
      <c r="E136" s="7">
        <v>28</v>
      </c>
      <c r="F136" s="10" t="s">
        <v>113</v>
      </c>
      <c r="G136" s="10" t="s">
        <v>23</v>
      </c>
      <c r="H136" s="12">
        <v>5</v>
      </c>
      <c r="I136" s="44"/>
      <c r="J136" s="24">
        <v>0</v>
      </c>
      <c r="K136" s="22">
        <v>0</v>
      </c>
      <c r="L136" s="22">
        <v>200</v>
      </c>
      <c r="M136" s="23">
        <v>10</v>
      </c>
      <c r="N136" s="24">
        <v>210</v>
      </c>
      <c r="O136" s="22">
        <v>0</v>
      </c>
      <c r="P136" s="22">
        <v>0</v>
      </c>
      <c r="Q136" s="22">
        <v>42</v>
      </c>
      <c r="R136" s="22">
        <v>0</v>
      </c>
      <c r="S136" s="23">
        <v>1</v>
      </c>
      <c r="T136" s="24">
        <v>210</v>
      </c>
      <c r="U136" s="23">
        <v>5</v>
      </c>
      <c r="V136" s="41"/>
      <c r="W136" s="58"/>
      <c r="X136" s="59"/>
      <c r="Y136" s="59"/>
      <c r="Z136" s="59"/>
      <c r="AA136" s="60">
        <f t="shared" ref="AA136:AA138" si="6">Z136*Y136</f>
        <v>0</v>
      </c>
      <c r="AB136" s="41"/>
    </row>
    <row r="137" spans="1:28" x14ac:dyDescent="0.2">
      <c r="A137" s="41"/>
      <c r="B137" s="11" t="s">
        <v>106</v>
      </c>
      <c r="C137" s="3" t="s">
        <v>107</v>
      </c>
      <c r="D137" s="18">
        <v>0</v>
      </c>
      <c r="E137" s="7">
        <v>29</v>
      </c>
      <c r="F137" s="10" t="s">
        <v>113</v>
      </c>
      <c r="G137" s="10" t="s">
        <v>23</v>
      </c>
      <c r="H137" s="12">
        <v>4.8</v>
      </c>
      <c r="I137" s="44"/>
      <c r="J137" s="24">
        <v>0</v>
      </c>
      <c r="K137" s="22">
        <v>0</v>
      </c>
      <c r="L137" s="22">
        <v>200</v>
      </c>
      <c r="M137" s="23">
        <v>10</v>
      </c>
      <c r="N137" s="24">
        <v>210</v>
      </c>
      <c r="O137" s="22">
        <v>0</v>
      </c>
      <c r="P137" s="22">
        <v>0</v>
      </c>
      <c r="Q137" s="22">
        <v>42</v>
      </c>
      <c r="R137" s="22">
        <v>0</v>
      </c>
      <c r="S137" s="23">
        <v>1</v>
      </c>
      <c r="T137" s="24">
        <v>210</v>
      </c>
      <c r="U137" s="23">
        <v>5</v>
      </c>
      <c r="V137" s="41"/>
      <c r="W137" s="58"/>
      <c r="X137" s="59"/>
      <c r="Y137" s="59"/>
      <c r="Z137" s="59"/>
      <c r="AA137" s="60">
        <f t="shared" si="6"/>
        <v>0</v>
      </c>
      <c r="AB137" s="41"/>
    </row>
    <row r="138" spans="1:28" x14ac:dyDescent="0.2">
      <c r="A138" s="41"/>
      <c r="B138" s="11" t="s">
        <v>106</v>
      </c>
      <c r="C138" s="3" t="s">
        <v>107</v>
      </c>
      <c r="D138" s="18">
        <v>0</v>
      </c>
      <c r="E138" s="7">
        <v>30</v>
      </c>
      <c r="F138" s="10" t="s">
        <v>28</v>
      </c>
      <c r="G138" s="10" t="s">
        <v>87</v>
      </c>
      <c r="H138" s="12">
        <v>48.2</v>
      </c>
      <c r="I138" s="44"/>
      <c r="J138" s="20">
        <v>168</v>
      </c>
      <c r="K138" s="22">
        <v>42</v>
      </c>
      <c r="L138" s="22">
        <v>0</v>
      </c>
      <c r="M138" s="23">
        <v>0</v>
      </c>
      <c r="N138" s="24">
        <v>210</v>
      </c>
      <c r="O138" s="22">
        <v>42</v>
      </c>
      <c r="P138" s="22">
        <v>42</v>
      </c>
      <c r="Q138" s="22">
        <v>42</v>
      </c>
      <c r="R138" s="22">
        <v>3</v>
      </c>
      <c r="S138" s="23">
        <v>1</v>
      </c>
      <c r="T138" s="24">
        <v>0</v>
      </c>
      <c r="U138" s="23">
        <v>0</v>
      </c>
      <c r="V138" s="41"/>
      <c r="W138" s="58"/>
      <c r="X138" s="59"/>
      <c r="Y138" s="59"/>
      <c r="Z138" s="59"/>
      <c r="AA138" s="60">
        <f t="shared" si="6"/>
        <v>0</v>
      </c>
      <c r="AB138" s="41"/>
    </row>
    <row r="139" spans="1:28" x14ac:dyDescent="0.2">
      <c r="A139" s="41"/>
      <c r="B139" s="11" t="s">
        <v>106</v>
      </c>
      <c r="C139" s="3" t="s">
        <v>107</v>
      </c>
      <c r="D139" s="18">
        <v>0</v>
      </c>
      <c r="E139" s="7">
        <v>31</v>
      </c>
      <c r="F139" s="10" t="s">
        <v>115</v>
      </c>
      <c r="G139" s="10" t="s">
        <v>87</v>
      </c>
      <c r="H139" s="12">
        <v>28</v>
      </c>
      <c r="I139" s="44"/>
      <c r="J139" s="24">
        <v>0</v>
      </c>
      <c r="K139" s="22">
        <v>0</v>
      </c>
      <c r="L139" s="22">
        <v>0</v>
      </c>
      <c r="M139" s="23">
        <v>0</v>
      </c>
      <c r="N139" s="24">
        <v>0</v>
      </c>
      <c r="O139" s="22">
        <v>0</v>
      </c>
      <c r="P139" s="22">
        <v>0</v>
      </c>
      <c r="Q139" s="22">
        <v>0</v>
      </c>
      <c r="R139" s="22">
        <v>0</v>
      </c>
      <c r="S139" s="23">
        <v>0</v>
      </c>
      <c r="T139" s="24">
        <v>0</v>
      </c>
      <c r="U139" s="23">
        <v>0</v>
      </c>
      <c r="V139" s="41"/>
      <c r="W139" s="61"/>
      <c r="X139" s="62"/>
      <c r="Y139" s="62"/>
      <c r="Z139" s="62"/>
      <c r="AA139" s="63"/>
      <c r="AB139" s="41"/>
    </row>
    <row r="140" spans="1:28" x14ac:dyDescent="0.2">
      <c r="A140" s="41"/>
      <c r="B140" s="11" t="s">
        <v>106</v>
      </c>
      <c r="C140" s="3" t="s">
        <v>107</v>
      </c>
      <c r="D140" s="18">
        <v>0</v>
      </c>
      <c r="E140" s="7">
        <v>32</v>
      </c>
      <c r="F140" s="10" t="s">
        <v>35</v>
      </c>
      <c r="G140" s="10" t="s">
        <v>87</v>
      </c>
      <c r="H140" s="12">
        <v>40</v>
      </c>
      <c r="I140" s="46"/>
      <c r="J140" s="25">
        <v>168</v>
      </c>
      <c r="K140" s="31">
        <v>42</v>
      </c>
      <c r="L140" s="31">
        <v>0</v>
      </c>
      <c r="M140" s="39">
        <v>0</v>
      </c>
      <c r="N140" s="25">
        <v>210</v>
      </c>
      <c r="O140" s="22">
        <v>42</v>
      </c>
      <c r="P140" s="31">
        <v>42</v>
      </c>
      <c r="Q140" s="31">
        <v>42</v>
      </c>
      <c r="R140" s="31">
        <v>3</v>
      </c>
      <c r="S140" s="39">
        <v>1</v>
      </c>
      <c r="T140" s="25">
        <v>0</v>
      </c>
      <c r="U140" s="39">
        <v>0</v>
      </c>
      <c r="V140" s="41"/>
      <c r="W140" s="58"/>
      <c r="X140" s="59"/>
      <c r="Y140" s="59"/>
      <c r="Z140" s="59"/>
      <c r="AA140" s="60">
        <f t="shared" ref="AA140:AA187" si="7">Z140*Y140</f>
        <v>0</v>
      </c>
      <c r="AB140" s="41"/>
    </row>
    <row r="141" spans="1:28" x14ac:dyDescent="0.2">
      <c r="A141" s="41"/>
      <c r="B141" s="11" t="s">
        <v>106</v>
      </c>
      <c r="C141" s="3" t="s">
        <v>107</v>
      </c>
      <c r="D141" s="18">
        <v>0</v>
      </c>
      <c r="E141" s="7" t="s">
        <v>218</v>
      </c>
      <c r="F141" s="10" t="s">
        <v>35</v>
      </c>
      <c r="G141" s="10" t="s">
        <v>54</v>
      </c>
      <c r="H141" s="12">
        <v>19</v>
      </c>
      <c r="I141" s="47"/>
      <c r="J141" s="25">
        <v>168</v>
      </c>
      <c r="K141" s="31">
        <v>42</v>
      </c>
      <c r="L141" s="31">
        <v>42</v>
      </c>
      <c r="M141" s="39">
        <v>0</v>
      </c>
      <c r="N141" s="25">
        <v>210</v>
      </c>
      <c r="O141" s="22">
        <v>42</v>
      </c>
      <c r="P141" s="31">
        <v>42</v>
      </c>
      <c r="Q141" s="31">
        <v>42</v>
      </c>
      <c r="R141" s="31">
        <v>3</v>
      </c>
      <c r="S141" s="39">
        <v>1</v>
      </c>
      <c r="T141" s="25">
        <v>0</v>
      </c>
      <c r="U141" s="39">
        <v>0</v>
      </c>
      <c r="V141" s="41"/>
      <c r="W141" s="58"/>
      <c r="X141" s="59"/>
      <c r="Y141" s="59"/>
      <c r="Z141" s="59"/>
      <c r="AA141" s="60">
        <f t="shared" si="7"/>
        <v>0</v>
      </c>
      <c r="AB141" s="41"/>
    </row>
    <row r="142" spans="1:28" x14ac:dyDescent="0.2">
      <c r="A142" s="41"/>
      <c r="B142" s="11" t="s">
        <v>106</v>
      </c>
      <c r="C142" s="3" t="s">
        <v>107</v>
      </c>
      <c r="D142" s="18">
        <v>0</v>
      </c>
      <c r="E142" s="7">
        <v>33</v>
      </c>
      <c r="F142" s="10" t="s">
        <v>35</v>
      </c>
      <c r="G142" s="10" t="s">
        <v>116</v>
      </c>
      <c r="H142" s="12">
        <v>60.5</v>
      </c>
      <c r="I142" s="44"/>
      <c r="J142" s="25">
        <v>168</v>
      </c>
      <c r="K142" s="31">
        <v>42</v>
      </c>
      <c r="L142" s="31">
        <v>0</v>
      </c>
      <c r="M142" s="39">
        <v>0</v>
      </c>
      <c r="N142" s="25">
        <v>210</v>
      </c>
      <c r="O142" s="22">
        <v>42</v>
      </c>
      <c r="P142" s="31">
        <v>42</v>
      </c>
      <c r="Q142" s="31">
        <v>42</v>
      </c>
      <c r="R142" s="31">
        <v>3</v>
      </c>
      <c r="S142" s="39">
        <v>1</v>
      </c>
      <c r="T142" s="25">
        <v>0</v>
      </c>
      <c r="U142" s="39">
        <v>0</v>
      </c>
      <c r="V142" s="41"/>
      <c r="W142" s="58"/>
      <c r="X142" s="59"/>
      <c r="Y142" s="59"/>
      <c r="Z142" s="59"/>
      <c r="AA142" s="60">
        <f t="shared" si="7"/>
        <v>0</v>
      </c>
      <c r="AB142" s="41"/>
    </row>
    <row r="143" spans="1:28" x14ac:dyDescent="0.2">
      <c r="A143" s="41"/>
      <c r="B143" s="11" t="s">
        <v>106</v>
      </c>
      <c r="C143" s="3" t="s">
        <v>107</v>
      </c>
      <c r="D143" s="18">
        <v>0</v>
      </c>
      <c r="E143" s="7">
        <v>34</v>
      </c>
      <c r="F143" s="10" t="s">
        <v>35</v>
      </c>
      <c r="G143" s="10" t="s">
        <v>87</v>
      </c>
      <c r="H143" s="12">
        <v>51</v>
      </c>
      <c r="I143" s="46"/>
      <c r="J143" s="25">
        <v>168</v>
      </c>
      <c r="K143" s="31">
        <v>42</v>
      </c>
      <c r="L143" s="31">
        <v>0</v>
      </c>
      <c r="M143" s="39">
        <v>0</v>
      </c>
      <c r="N143" s="25">
        <v>210</v>
      </c>
      <c r="O143" s="22">
        <v>42</v>
      </c>
      <c r="P143" s="31">
        <v>42</v>
      </c>
      <c r="Q143" s="31">
        <v>42</v>
      </c>
      <c r="R143" s="31">
        <v>3</v>
      </c>
      <c r="S143" s="39">
        <v>1</v>
      </c>
      <c r="T143" s="25">
        <v>0</v>
      </c>
      <c r="U143" s="39">
        <v>0</v>
      </c>
      <c r="V143" s="41"/>
      <c r="W143" s="58"/>
      <c r="X143" s="59"/>
      <c r="Y143" s="59"/>
      <c r="Z143" s="59"/>
      <c r="AA143" s="60">
        <f t="shared" si="7"/>
        <v>0</v>
      </c>
      <c r="AB143" s="41"/>
    </row>
    <row r="144" spans="1:28" x14ac:dyDescent="0.2">
      <c r="A144" s="41"/>
      <c r="B144" s="11" t="s">
        <v>106</v>
      </c>
      <c r="C144" s="3" t="s">
        <v>107</v>
      </c>
      <c r="D144" s="18">
        <v>0</v>
      </c>
      <c r="E144" s="7" t="s">
        <v>219</v>
      </c>
      <c r="F144" s="10" t="s">
        <v>35</v>
      </c>
      <c r="G144" s="10" t="s">
        <v>126</v>
      </c>
      <c r="H144" s="12">
        <v>19.5</v>
      </c>
      <c r="I144" s="47"/>
      <c r="J144" s="25">
        <v>168</v>
      </c>
      <c r="K144" s="31">
        <v>42</v>
      </c>
      <c r="L144" s="31">
        <v>42</v>
      </c>
      <c r="M144" s="39">
        <v>0</v>
      </c>
      <c r="N144" s="25">
        <v>210</v>
      </c>
      <c r="O144" s="22">
        <v>42</v>
      </c>
      <c r="P144" s="31">
        <v>42</v>
      </c>
      <c r="Q144" s="31">
        <v>42</v>
      </c>
      <c r="R144" s="31">
        <v>3</v>
      </c>
      <c r="S144" s="39">
        <v>1</v>
      </c>
      <c r="T144" s="25">
        <v>0</v>
      </c>
      <c r="U144" s="39">
        <v>0</v>
      </c>
      <c r="V144" s="41"/>
      <c r="W144" s="58"/>
      <c r="X144" s="59"/>
      <c r="Y144" s="59"/>
      <c r="Z144" s="59"/>
      <c r="AA144" s="60">
        <f t="shared" si="7"/>
        <v>0</v>
      </c>
      <c r="AB144" s="41"/>
    </row>
    <row r="145" spans="1:28" x14ac:dyDescent="0.2">
      <c r="A145" s="41"/>
      <c r="B145" s="11" t="s">
        <v>106</v>
      </c>
      <c r="C145" s="3" t="s">
        <v>107</v>
      </c>
      <c r="D145" s="18">
        <v>0</v>
      </c>
      <c r="E145" s="7">
        <v>35</v>
      </c>
      <c r="F145" s="10" t="s">
        <v>117</v>
      </c>
      <c r="G145" s="10" t="s">
        <v>23</v>
      </c>
      <c r="H145" s="12">
        <v>60.5</v>
      </c>
      <c r="I145" s="44"/>
      <c r="J145" s="25">
        <v>168</v>
      </c>
      <c r="K145" s="31">
        <v>42</v>
      </c>
      <c r="L145" s="31">
        <v>42</v>
      </c>
      <c r="M145" s="39">
        <v>0</v>
      </c>
      <c r="N145" s="25">
        <v>210</v>
      </c>
      <c r="O145" s="22">
        <v>42</v>
      </c>
      <c r="P145" s="31">
        <v>42</v>
      </c>
      <c r="Q145" s="31">
        <v>42</v>
      </c>
      <c r="R145" s="31">
        <v>3</v>
      </c>
      <c r="S145" s="39">
        <v>1</v>
      </c>
      <c r="T145" s="25">
        <v>0</v>
      </c>
      <c r="U145" s="39">
        <v>0</v>
      </c>
      <c r="V145" s="41"/>
      <c r="W145" s="58"/>
      <c r="X145" s="59"/>
      <c r="Y145" s="59"/>
      <c r="Z145" s="59"/>
      <c r="AA145" s="60">
        <f t="shared" si="7"/>
        <v>0</v>
      </c>
      <c r="AB145" s="41"/>
    </row>
    <row r="146" spans="1:28" x14ac:dyDescent="0.2">
      <c r="A146" s="41"/>
      <c r="B146" s="11" t="s">
        <v>106</v>
      </c>
      <c r="C146" s="3" t="s">
        <v>107</v>
      </c>
      <c r="D146" s="18">
        <v>0</v>
      </c>
      <c r="E146" s="7">
        <v>36</v>
      </c>
      <c r="F146" s="10" t="s">
        <v>113</v>
      </c>
      <c r="G146" s="10" t="s">
        <v>23</v>
      </c>
      <c r="H146" s="12">
        <v>10.9</v>
      </c>
      <c r="I146" s="44"/>
      <c r="J146" s="24">
        <v>0</v>
      </c>
      <c r="K146" s="22">
        <v>0</v>
      </c>
      <c r="L146" s="22">
        <v>200</v>
      </c>
      <c r="M146" s="23">
        <v>10</v>
      </c>
      <c r="N146" s="24">
        <v>210</v>
      </c>
      <c r="O146" s="22">
        <v>0</v>
      </c>
      <c r="P146" s="22">
        <v>0</v>
      </c>
      <c r="Q146" s="22">
        <v>42</v>
      </c>
      <c r="R146" s="22">
        <v>0</v>
      </c>
      <c r="S146" s="23">
        <v>1</v>
      </c>
      <c r="T146" s="24">
        <v>210</v>
      </c>
      <c r="U146" s="23">
        <v>5</v>
      </c>
      <c r="V146" s="41"/>
      <c r="W146" s="58"/>
      <c r="X146" s="59"/>
      <c r="Y146" s="59"/>
      <c r="Z146" s="59"/>
      <c r="AA146" s="60">
        <f t="shared" si="7"/>
        <v>0</v>
      </c>
      <c r="AB146" s="41"/>
    </row>
    <row r="147" spans="1:28" x14ac:dyDescent="0.2">
      <c r="A147" s="41"/>
      <c r="B147" s="11" t="s">
        <v>106</v>
      </c>
      <c r="C147" s="3" t="s">
        <v>107</v>
      </c>
      <c r="D147" s="18">
        <v>0</v>
      </c>
      <c r="E147" s="7">
        <v>37</v>
      </c>
      <c r="F147" s="10" t="s">
        <v>19</v>
      </c>
      <c r="G147" s="10" t="s">
        <v>20</v>
      </c>
      <c r="H147" s="12">
        <v>8.1</v>
      </c>
      <c r="I147" s="44"/>
      <c r="J147" s="24">
        <v>0</v>
      </c>
      <c r="K147" s="22">
        <v>210</v>
      </c>
      <c r="L147" s="22">
        <v>0</v>
      </c>
      <c r="M147" s="23">
        <v>0</v>
      </c>
      <c r="N147" s="24">
        <v>0</v>
      </c>
      <c r="O147" s="22">
        <v>210</v>
      </c>
      <c r="P147" s="22">
        <v>0</v>
      </c>
      <c r="Q147" s="22">
        <v>42</v>
      </c>
      <c r="R147" s="22">
        <v>3</v>
      </c>
      <c r="S147" s="23">
        <v>1</v>
      </c>
      <c r="T147" s="24">
        <v>0</v>
      </c>
      <c r="U147" s="23">
        <v>0</v>
      </c>
      <c r="V147" s="41"/>
      <c r="W147" s="58"/>
      <c r="X147" s="59"/>
      <c r="Y147" s="59"/>
      <c r="Z147" s="59"/>
      <c r="AA147" s="60">
        <f t="shared" si="7"/>
        <v>0</v>
      </c>
      <c r="AB147" s="41"/>
    </row>
    <row r="148" spans="1:28" x14ac:dyDescent="0.2">
      <c r="A148" s="41"/>
      <c r="B148" s="11" t="s">
        <v>106</v>
      </c>
      <c r="C148" s="3" t="s">
        <v>107</v>
      </c>
      <c r="D148" s="18">
        <v>0</v>
      </c>
      <c r="E148" s="7">
        <v>38</v>
      </c>
      <c r="F148" s="10" t="s">
        <v>56</v>
      </c>
      <c r="G148" s="10" t="s">
        <v>23</v>
      </c>
      <c r="H148" s="12">
        <v>81.900000000000006</v>
      </c>
      <c r="I148" s="44"/>
      <c r="J148" s="25">
        <v>168</v>
      </c>
      <c r="K148" s="31">
        <v>42</v>
      </c>
      <c r="L148" s="26">
        <v>42</v>
      </c>
      <c r="M148" s="39">
        <v>5</v>
      </c>
      <c r="N148" s="26">
        <v>210</v>
      </c>
      <c r="O148" s="26">
        <v>42</v>
      </c>
      <c r="P148" s="26">
        <v>42</v>
      </c>
      <c r="Q148" s="26">
        <v>42</v>
      </c>
      <c r="R148" s="26">
        <v>3</v>
      </c>
      <c r="S148" s="27">
        <v>1</v>
      </c>
      <c r="T148" s="26">
        <v>0</v>
      </c>
      <c r="U148" s="27">
        <v>0</v>
      </c>
      <c r="V148" s="41"/>
      <c r="W148" s="58"/>
      <c r="X148" s="59"/>
      <c r="Y148" s="59"/>
      <c r="Z148" s="59"/>
      <c r="AA148" s="60">
        <f t="shared" si="7"/>
        <v>0</v>
      </c>
      <c r="AB148" s="41"/>
    </row>
    <row r="149" spans="1:28" x14ac:dyDescent="0.2">
      <c r="A149" s="41"/>
      <c r="B149" s="11" t="s">
        <v>106</v>
      </c>
      <c r="C149" s="3" t="s">
        <v>107</v>
      </c>
      <c r="D149" s="18">
        <v>0</v>
      </c>
      <c r="E149" s="7">
        <v>39</v>
      </c>
      <c r="F149" s="10" t="s">
        <v>118</v>
      </c>
      <c r="G149" s="10" t="s">
        <v>23</v>
      </c>
      <c r="H149" s="12">
        <v>7.1</v>
      </c>
      <c r="I149" s="44"/>
      <c r="J149" s="25">
        <v>42</v>
      </c>
      <c r="K149" s="26">
        <v>0</v>
      </c>
      <c r="L149" s="26">
        <v>42</v>
      </c>
      <c r="M149" s="27">
        <v>0</v>
      </c>
      <c r="N149" s="26">
        <v>0</v>
      </c>
      <c r="O149" s="26">
        <v>0</v>
      </c>
      <c r="P149" s="26">
        <v>0</v>
      </c>
      <c r="Q149" s="26">
        <v>42</v>
      </c>
      <c r="R149" s="26">
        <v>3</v>
      </c>
      <c r="S149" s="27">
        <v>1</v>
      </c>
      <c r="T149" s="26">
        <v>0</v>
      </c>
      <c r="U149" s="27">
        <v>0</v>
      </c>
      <c r="V149" s="41"/>
      <c r="W149" s="58"/>
      <c r="X149" s="59"/>
      <c r="Y149" s="59"/>
      <c r="Z149" s="59"/>
      <c r="AA149" s="60">
        <f t="shared" si="7"/>
        <v>0</v>
      </c>
      <c r="AB149" s="41"/>
    </row>
    <row r="150" spans="1:28" x14ac:dyDescent="0.2">
      <c r="A150" s="41"/>
      <c r="B150" s="11" t="s">
        <v>106</v>
      </c>
      <c r="C150" s="3" t="s">
        <v>107</v>
      </c>
      <c r="D150" s="18">
        <v>0</v>
      </c>
      <c r="E150" s="7">
        <v>40</v>
      </c>
      <c r="F150" s="10" t="s">
        <v>119</v>
      </c>
      <c r="G150" s="10" t="s">
        <v>87</v>
      </c>
      <c r="H150" s="12">
        <v>16.649999999999999</v>
      </c>
      <c r="I150" s="44"/>
      <c r="J150" s="20">
        <v>168</v>
      </c>
      <c r="K150" s="22">
        <v>42</v>
      </c>
      <c r="L150" s="26">
        <v>0</v>
      </c>
      <c r="M150" s="27">
        <v>0</v>
      </c>
      <c r="N150" s="26">
        <v>210</v>
      </c>
      <c r="O150" s="26">
        <v>42</v>
      </c>
      <c r="P150" s="26">
        <v>42</v>
      </c>
      <c r="Q150" s="26">
        <v>42</v>
      </c>
      <c r="R150" s="26">
        <v>3</v>
      </c>
      <c r="S150" s="27">
        <v>1</v>
      </c>
      <c r="T150" s="26">
        <v>0</v>
      </c>
      <c r="U150" s="27">
        <v>0</v>
      </c>
      <c r="V150" s="41"/>
      <c r="W150" s="58"/>
      <c r="X150" s="59"/>
      <c r="Y150" s="59"/>
      <c r="Z150" s="59"/>
      <c r="AA150" s="60">
        <f t="shared" si="7"/>
        <v>0</v>
      </c>
      <c r="AB150" s="41"/>
    </row>
    <row r="151" spans="1:28" x14ac:dyDescent="0.2">
      <c r="A151" s="41"/>
      <c r="B151" s="11" t="s">
        <v>106</v>
      </c>
      <c r="C151" s="3" t="s">
        <v>107</v>
      </c>
      <c r="D151" s="18">
        <v>0</v>
      </c>
      <c r="E151" s="7">
        <v>41</v>
      </c>
      <c r="F151" s="10" t="s">
        <v>80</v>
      </c>
      <c r="G151" s="10" t="s">
        <v>87</v>
      </c>
      <c r="H151" s="12">
        <v>13.65</v>
      </c>
      <c r="I151" s="44"/>
      <c r="J151" s="20">
        <v>84</v>
      </c>
      <c r="K151" s="21">
        <v>42</v>
      </c>
      <c r="L151" s="22">
        <v>0</v>
      </c>
      <c r="M151" s="23">
        <v>0</v>
      </c>
      <c r="N151" s="24">
        <v>126</v>
      </c>
      <c r="O151" s="22">
        <v>42</v>
      </c>
      <c r="P151" s="22">
        <v>42</v>
      </c>
      <c r="Q151" s="22">
        <v>42</v>
      </c>
      <c r="R151" s="22">
        <v>3</v>
      </c>
      <c r="S151" s="23">
        <v>1</v>
      </c>
      <c r="T151" s="24">
        <v>0</v>
      </c>
      <c r="U151" s="23">
        <v>0</v>
      </c>
      <c r="V151" s="41"/>
      <c r="W151" s="58"/>
      <c r="X151" s="59"/>
      <c r="Y151" s="59"/>
      <c r="Z151" s="59"/>
      <c r="AA151" s="60">
        <f t="shared" si="7"/>
        <v>0</v>
      </c>
      <c r="AB151" s="41"/>
    </row>
    <row r="152" spans="1:28" x14ac:dyDescent="0.2">
      <c r="A152" s="41"/>
      <c r="B152" s="11" t="s">
        <v>106</v>
      </c>
      <c r="C152" s="3" t="s">
        <v>107</v>
      </c>
      <c r="D152" s="18">
        <v>0</v>
      </c>
      <c r="E152" s="7">
        <v>42</v>
      </c>
      <c r="F152" s="10" t="s">
        <v>80</v>
      </c>
      <c r="G152" s="10" t="s">
        <v>87</v>
      </c>
      <c r="H152" s="12">
        <v>11.2</v>
      </c>
      <c r="I152" s="44"/>
      <c r="J152" s="20">
        <v>84</v>
      </c>
      <c r="K152" s="21">
        <v>42</v>
      </c>
      <c r="L152" s="22">
        <v>0</v>
      </c>
      <c r="M152" s="23">
        <v>0</v>
      </c>
      <c r="N152" s="24">
        <v>126</v>
      </c>
      <c r="O152" s="22">
        <v>42</v>
      </c>
      <c r="P152" s="22">
        <v>42</v>
      </c>
      <c r="Q152" s="22">
        <v>42</v>
      </c>
      <c r="R152" s="22">
        <v>3</v>
      </c>
      <c r="S152" s="23">
        <v>1</v>
      </c>
      <c r="T152" s="24">
        <v>0</v>
      </c>
      <c r="U152" s="23">
        <v>0</v>
      </c>
      <c r="V152" s="41"/>
      <c r="W152" s="58"/>
      <c r="X152" s="59"/>
      <c r="Y152" s="59"/>
      <c r="Z152" s="59"/>
      <c r="AA152" s="60">
        <f t="shared" si="7"/>
        <v>0</v>
      </c>
      <c r="AB152" s="41"/>
    </row>
    <row r="153" spans="1:28" x14ac:dyDescent="0.2">
      <c r="A153" s="41"/>
      <c r="B153" s="11" t="s">
        <v>106</v>
      </c>
      <c r="C153" s="3" t="s">
        <v>107</v>
      </c>
      <c r="D153" s="18">
        <v>0</v>
      </c>
      <c r="E153" s="7">
        <v>43</v>
      </c>
      <c r="F153" s="10" t="s">
        <v>113</v>
      </c>
      <c r="G153" s="10" t="s">
        <v>23</v>
      </c>
      <c r="H153" s="12">
        <v>9.5</v>
      </c>
      <c r="I153" s="44"/>
      <c r="J153" s="24">
        <v>0</v>
      </c>
      <c r="K153" s="22">
        <v>0</v>
      </c>
      <c r="L153" s="22">
        <v>200</v>
      </c>
      <c r="M153" s="23">
        <v>10</v>
      </c>
      <c r="N153" s="24">
        <v>210</v>
      </c>
      <c r="O153" s="22">
        <v>0</v>
      </c>
      <c r="P153" s="22">
        <v>0</v>
      </c>
      <c r="Q153" s="22">
        <v>42</v>
      </c>
      <c r="R153" s="22">
        <v>0</v>
      </c>
      <c r="S153" s="23">
        <v>1</v>
      </c>
      <c r="T153" s="24">
        <v>210</v>
      </c>
      <c r="U153" s="23">
        <v>5</v>
      </c>
      <c r="V153" s="41"/>
      <c r="W153" s="58"/>
      <c r="X153" s="59"/>
      <c r="Y153" s="59"/>
      <c r="Z153" s="59"/>
      <c r="AA153" s="60">
        <f t="shared" si="7"/>
        <v>0</v>
      </c>
      <c r="AB153" s="41"/>
    </row>
    <row r="154" spans="1:28" x14ac:dyDescent="0.2">
      <c r="A154" s="41"/>
      <c r="B154" s="11" t="s">
        <v>106</v>
      </c>
      <c r="C154" s="3" t="s">
        <v>107</v>
      </c>
      <c r="D154" s="18">
        <v>0</v>
      </c>
      <c r="E154" s="7">
        <v>44</v>
      </c>
      <c r="F154" s="10" t="s">
        <v>113</v>
      </c>
      <c r="G154" s="10" t="s">
        <v>23</v>
      </c>
      <c r="H154" s="12">
        <v>10.5</v>
      </c>
      <c r="I154" s="44"/>
      <c r="J154" s="24">
        <v>0</v>
      </c>
      <c r="K154" s="22">
        <v>0</v>
      </c>
      <c r="L154" s="22">
        <v>200</v>
      </c>
      <c r="M154" s="23">
        <v>10</v>
      </c>
      <c r="N154" s="24">
        <v>210</v>
      </c>
      <c r="O154" s="22">
        <v>0</v>
      </c>
      <c r="P154" s="22">
        <v>0</v>
      </c>
      <c r="Q154" s="22">
        <v>42</v>
      </c>
      <c r="R154" s="22">
        <v>0</v>
      </c>
      <c r="S154" s="23">
        <v>1</v>
      </c>
      <c r="T154" s="24">
        <v>210</v>
      </c>
      <c r="U154" s="23">
        <v>5</v>
      </c>
      <c r="V154" s="41"/>
      <c r="W154" s="58"/>
      <c r="X154" s="59"/>
      <c r="Y154" s="59"/>
      <c r="Z154" s="59"/>
      <c r="AA154" s="60">
        <f t="shared" si="7"/>
        <v>0</v>
      </c>
      <c r="AB154" s="41"/>
    </row>
    <row r="155" spans="1:28" x14ac:dyDescent="0.2">
      <c r="A155" s="41"/>
      <c r="B155" s="11" t="s">
        <v>106</v>
      </c>
      <c r="C155" s="3" t="s">
        <v>107</v>
      </c>
      <c r="D155" s="18">
        <v>0</v>
      </c>
      <c r="E155" s="7">
        <v>45</v>
      </c>
      <c r="F155" s="10" t="s">
        <v>82</v>
      </c>
      <c r="G155" s="10" t="s">
        <v>87</v>
      </c>
      <c r="H155" s="12">
        <v>105.8</v>
      </c>
      <c r="I155" s="44"/>
      <c r="J155" s="20">
        <v>168</v>
      </c>
      <c r="K155" s="22">
        <v>42</v>
      </c>
      <c r="L155" s="26">
        <v>0</v>
      </c>
      <c r="M155" s="27">
        <v>0</v>
      </c>
      <c r="N155" s="26">
        <v>210</v>
      </c>
      <c r="O155" s="26">
        <v>42</v>
      </c>
      <c r="P155" s="26">
        <v>42</v>
      </c>
      <c r="Q155" s="26">
        <v>42</v>
      </c>
      <c r="R155" s="26">
        <v>3</v>
      </c>
      <c r="S155" s="27">
        <v>1</v>
      </c>
      <c r="T155" s="26">
        <v>0</v>
      </c>
      <c r="U155" s="27">
        <v>0</v>
      </c>
      <c r="V155" s="41"/>
      <c r="W155" s="58"/>
      <c r="X155" s="59"/>
      <c r="Y155" s="59"/>
      <c r="Z155" s="59"/>
      <c r="AA155" s="60">
        <f t="shared" si="7"/>
        <v>0</v>
      </c>
      <c r="AB155" s="41"/>
    </row>
    <row r="156" spans="1:28" x14ac:dyDescent="0.2">
      <c r="A156" s="41"/>
      <c r="B156" s="11" t="s">
        <v>106</v>
      </c>
      <c r="C156" s="3" t="s">
        <v>107</v>
      </c>
      <c r="D156" s="18">
        <v>0</v>
      </c>
      <c r="E156" s="7">
        <v>46</v>
      </c>
      <c r="F156" s="10" t="s">
        <v>112</v>
      </c>
      <c r="G156" s="10" t="s">
        <v>23</v>
      </c>
      <c r="H156" s="12">
        <v>85.5</v>
      </c>
      <c r="I156" s="44"/>
      <c r="J156" s="25">
        <v>168</v>
      </c>
      <c r="K156" s="31">
        <v>42</v>
      </c>
      <c r="L156" s="31">
        <v>42</v>
      </c>
      <c r="M156" s="39">
        <v>0</v>
      </c>
      <c r="N156" s="25">
        <v>210</v>
      </c>
      <c r="O156" s="22">
        <v>42</v>
      </c>
      <c r="P156" s="31">
        <v>42</v>
      </c>
      <c r="Q156" s="31">
        <v>42</v>
      </c>
      <c r="R156" s="31">
        <v>3</v>
      </c>
      <c r="S156" s="39">
        <v>1</v>
      </c>
      <c r="T156" s="25">
        <v>0</v>
      </c>
      <c r="U156" s="39">
        <v>0</v>
      </c>
      <c r="V156" s="41"/>
      <c r="W156" s="58"/>
      <c r="X156" s="59"/>
      <c r="Y156" s="59"/>
      <c r="Z156" s="59"/>
      <c r="AA156" s="60">
        <f t="shared" si="7"/>
        <v>0</v>
      </c>
      <c r="AB156" s="41"/>
    </row>
    <row r="157" spans="1:28" x14ac:dyDescent="0.2">
      <c r="A157" s="41"/>
      <c r="B157" s="11" t="s">
        <v>106</v>
      </c>
      <c r="C157" s="3" t="s">
        <v>107</v>
      </c>
      <c r="D157" s="18">
        <v>0</v>
      </c>
      <c r="E157" s="7">
        <v>47</v>
      </c>
      <c r="F157" s="10" t="s">
        <v>118</v>
      </c>
      <c r="G157" s="10" t="s">
        <v>23</v>
      </c>
      <c r="H157" s="12">
        <v>7.5</v>
      </c>
      <c r="I157" s="44"/>
      <c r="J157" s="25">
        <v>42</v>
      </c>
      <c r="K157" s="26">
        <v>0</v>
      </c>
      <c r="L157" s="26">
        <v>42</v>
      </c>
      <c r="M157" s="27">
        <v>0</v>
      </c>
      <c r="N157" s="26">
        <v>0</v>
      </c>
      <c r="O157" s="26">
        <v>0</v>
      </c>
      <c r="P157" s="26">
        <v>0</v>
      </c>
      <c r="Q157" s="26">
        <v>42</v>
      </c>
      <c r="R157" s="26">
        <v>3</v>
      </c>
      <c r="S157" s="27">
        <v>1</v>
      </c>
      <c r="T157" s="26">
        <v>0</v>
      </c>
      <c r="U157" s="27">
        <v>0</v>
      </c>
      <c r="V157" s="41"/>
      <c r="W157" s="58"/>
      <c r="X157" s="59"/>
      <c r="Y157" s="59"/>
      <c r="Z157" s="59"/>
      <c r="AA157" s="60">
        <f t="shared" si="7"/>
        <v>0</v>
      </c>
      <c r="AB157" s="41"/>
    </row>
    <row r="158" spans="1:28" x14ac:dyDescent="0.2">
      <c r="A158" s="41"/>
      <c r="B158" s="11" t="s">
        <v>106</v>
      </c>
      <c r="C158" s="3" t="s">
        <v>107</v>
      </c>
      <c r="D158" s="18">
        <v>0</v>
      </c>
      <c r="E158" s="7">
        <v>48</v>
      </c>
      <c r="F158" s="10" t="s">
        <v>35</v>
      </c>
      <c r="G158" s="10" t="s">
        <v>87</v>
      </c>
      <c r="H158" s="12">
        <v>60.5</v>
      </c>
      <c r="I158" s="44"/>
      <c r="J158" s="25">
        <v>168</v>
      </c>
      <c r="K158" s="31">
        <v>42</v>
      </c>
      <c r="L158" s="31">
        <v>0</v>
      </c>
      <c r="M158" s="39">
        <v>0</v>
      </c>
      <c r="N158" s="25">
        <v>210</v>
      </c>
      <c r="O158" s="22">
        <v>42</v>
      </c>
      <c r="P158" s="31">
        <v>42</v>
      </c>
      <c r="Q158" s="31">
        <v>42</v>
      </c>
      <c r="R158" s="31">
        <v>3</v>
      </c>
      <c r="S158" s="39">
        <v>1</v>
      </c>
      <c r="T158" s="25">
        <v>0</v>
      </c>
      <c r="U158" s="39">
        <v>0</v>
      </c>
      <c r="V158" s="41"/>
      <c r="W158" s="58"/>
      <c r="X158" s="59"/>
      <c r="Y158" s="59"/>
      <c r="Z158" s="59"/>
      <c r="AA158" s="60">
        <f t="shared" si="7"/>
        <v>0</v>
      </c>
      <c r="AB158" s="41"/>
    </row>
    <row r="159" spans="1:28" x14ac:dyDescent="0.2">
      <c r="A159" s="41"/>
      <c r="B159" s="11" t="s">
        <v>106</v>
      </c>
      <c r="C159" s="3" t="s">
        <v>107</v>
      </c>
      <c r="D159" s="18">
        <v>0</v>
      </c>
      <c r="E159" s="7">
        <v>49</v>
      </c>
      <c r="F159" s="10" t="s">
        <v>35</v>
      </c>
      <c r="G159" s="10" t="s">
        <v>87</v>
      </c>
      <c r="H159" s="12">
        <v>60.5</v>
      </c>
      <c r="I159" s="44"/>
      <c r="J159" s="25">
        <v>168</v>
      </c>
      <c r="K159" s="31">
        <v>42</v>
      </c>
      <c r="L159" s="31">
        <v>0</v>
      </c>
      <c r="M159" s="39">
        <v>0</v>
      </c>
      <c r="N159" s="25">
        <v>210</v>
      </c>
      <c r="O159" s="22">
        <v>42</v>
      </c>
      <c r="P159" s="31">
        <v>42</v>
      </c>
      <c r="Q159" s="31">
        <v>42</v>
      </c>
      <c r="R159" s="31">
        <v>3</v>
      </c>
      <c r="S159" s="39">
        <v>1</v>
      </c>
      <c r="T159" s="25">
        <v>0</v>
      </c>
      <c r="U159" s="39">
        <v>0</v>
      </c>
      <c r="V159" s="41"/>
      <c r="W159" s="58"/>
      <c r="X159" s="59"/>
      <c r="Y159" s="59"/>
      <c r="Z159" s="59"/>
      <c r="AA159" s="60">
        <f t="shared" si="7"/>
        <v>0</v>
      </c>
      <c r="AB159" s="41"/>
    </row>
    <row r="160" spans="1:28" x14ac:dyDescent="0.2">
      <c r="A160" s="41"/>
      <c r="B160" s="11" t="s">
        <v>106</v>
      </c>
      <c r="C160" s="3" t="s">
        <v>107</v>
      </c>
      <c r="D160" s="18">
        <v>0</v>
      </c>
      <c r="E160" s="7">
        <v>50</v>
      </c>
      <c r="F160" s="10" t="s">
        <v>35</v>
      </c>
      <c r="G160" s="10" t="s">
        <v>87</v>
      </c>
      <c r="H160" s="12">
        <v>60.5</v>
      </c>
      <c r="I160" s="44"/>
      <c r="J160" s="25">
        <v>168</v>
      </c>
      <c r="K160" s="31">
        <v>42</v>
      </c>
      <c r="L160" s="31">
        <v>0</v>
      </c>
      <c r="M160" s="39">
        <v>0</v>
      </c>
      <c r="N160" s="25">
        <v>210</v>
      </c>
      <c r="O160" s="22">
        <v>42</v>
      </c>
      <c r="P160" s="31">
        <v>42</v>
      </c>
      <c r="Q160" s="31">
        <v>42</v>
      </c>
      <c r="R160" s="31">
        <v>3</v>
      </c>
      <c r="S160" s="39">
        <v>1</v>
      </c>
      <c r="T160" s="25">
        <v>0</v>
      </c>
      <c r="U160" s="39">
        <v>0</v>
      </c>
      <c r="V160" s="41"/>
      <c r="W160" s="58"/>
      <c r="X160" s="59"/>
      <c r="Y160" s="59"/>
      <c r="Z160" s="59"/>
      <c r="AA160" s="60">
        <f t="shared" si="7"/>
        <v>0</v>
      </c>
      <c r="AB160" s="41"/>
    </row>
    <row r="161" spans="1:28" x14ac:dyDescent="0.2">
      <c r="A161" s="41"/>
      <c r="B161" s="11" t="s">
        <v>106</v>
      </c>
      <c r="C161" s="3" t="s">
        <v>107</v>
      </c>
      <c r="D161" s="18">
        <v>0</v>
      </c>
      <c r="E161" s="7">
        <v>51</v>
      </c>
      <c r="F161" s="10" t="s">
        <v>35</v>
      </c>
      <c r="G161" s="10" t="s">
        <v>87</v>
      </c>
      <c r="H161" s="12">
        <v>60.5</v>
      </c>
      <c r="I161" s="44"/>
      <c r="J161" s="25">
        <v>168</v>
      </c>
      <c r="K161" s="31">
        <v>42</v>
      </c>
      <c r="L161" s="31">
        <v>0</v>
      </c>
      <c r="M161" s="39">
        <v>0</v>
      </c>
      <c r="N161" s="25">
        <v>210</v>
      </c>
      <c r="O161" s="22">
        <v>42</v>
      </c>
      <c r="P161" s="31">
        <v>42</v>
      </c>
      <c r="Q161" s="31">
        <v>42</v>
      </c>
      <c r="R161" s="31">
        <v>3</v>
      </c>
      <c r="S161" s="39">
        <v>1</v>
      </c>
      <c r="T161" s="25">
        <v>0</v>
      </c>
      <c r="U161" s="39">
        <v>0</v>
      </c>
      <c r="V161" s="41"/>
      <c r="W161" s="58"/>
      <c r="X161" s="59"/>
      <c r="Y161" s="59"/>
      <c r="Z161" s="59"/>
      <c r="AA161" s="60">
        <f t="shared" si="7"/>
        <v>0</v>
      </c>
      <c r="AB161" s="41"/>
    </row>
    <row r="162" spans="1:28" x14ac:dyDescent="0.2">
      <c r="A162" s="41"/>
      <c r="B162" s="11" t="s">
        <v>120</v>
      </c>
      <c r="C162" s="3" t="s">
        <v>121</v>
      </c>
      <c r="D162" s="18">
        <v>0</v>
      </c>
      <c r="E162" s="7" t="s">
        <v>18</v>
      </c>
      <c r="F162" s="8" t="s">
        <v>19</v>
      </c>
      <c r="G162" s="9" t="s">
        <v>20</v>
      </c>
      <c r="H162" s="12">
        <v>5.54</v>
      </c>
      <c r="I162" s="44"/>
      <c r="J162" s="24">
        <v>0</v>
      </c>
      <c r="K162" s="22">
        <v>210</v>
      </c>
      <c r="L162" s="22">
        <v>0</v>
      </c>
      <c r="M162" s="23">
        <v>0</v>
      </c>
      <c r="N162" s="24">
        <v>0</v>
      </c>
      <c r="O162" s="22">
        <v>210</v>
      </c>
      <c r="P162" s="22">
        <v>0</v>
      </c>
      <c r="Q162" s="22">
        <v>42</v>
      </c>
      <c r="R162" s="22">
        <v>3</v>
      </c>
      <c r="S162" s="23">
        <v>1</v>
      </c>
      <c r="T162" s="24">
        <v>0</v>
      </c>
      <c r="U162" s="23">
        <v>0</v>
      </c>
      <c r="V162" s="41"/>
      <c r="W162" s="58"/>
      <c r="X162" s="59"/>
      <c r="Y162" s="59"/>
      <c r="Z162" s="59"/>
      <c r="AA162" s="60">
        <f t="shared" si="7"/>
        <v>0</v>
      </c>
      <c r="AB162" s="41"/>
    </row>
    <row r="163" spans="1:28" x14ac:dyDescent="0.2">
      <c r="A163" s="41"/>
      <c r="B163" s="11" t="s">
        <v>120</v>
      </c>
      <c r="C163" s="3" t="s">
        <v>121</v>
      </c>
      <c r="D163" s="18">
        <v>0</v>
      </c>
      <c r="E163" s="7" t="s">
        <v>21</v>
      </c>
      <c r="F163" s="10" t="s">
        <v>82</v>
      </c>
      <c r="G163" s="10" t="s">
        <v>54</v>
      </c>
      <c r="H163" s="12">
        <v>290.3</v>
      </c>
      <c r="I163" s="44"/>
      <c r="J163" s="25">
        <v>168</v>
      </c>
      <c r="K163" s="31">
        <v>42</v>
      </c>
      <c r="L163" s="26">
        <v>42</v>
      </c>
      <c r="M163" s="39">
        <v>5</v>
      </c>
      <c r="N163" s="26">
        <v>210</v>
      </c>
      <c r="O163" s="26">
        <v>42</v>
      </c>
      <c r="P163" s="26">
        <v>42</v>
      </c>
      <c r="Q163" s="26">
        <v>42</v>
      </c>
      <c r="R163" s="26">
        <v>3</v>
      </c>
      <c r="S163" s="27">
        <v>1</v>
      </c>
      <c r="T163" s="26">
        <v>0</v>
      </c>
      <c r="U163" s="27">
        <v>0</v>
      </c>
      <c r="V163" s="41"/>
      <c r="W163" s="58"/>
      <c r="X163" s="59"/>
      <c r="Y163" s="59"/>
      <c r="Z163" s="59"/>
      <c r="AA163" s="60">
        <f t="shared" si="7"/>
        <v>0</v>
      </c>
      <c r="AB163" s="41"/>
    </row>
    <row r="164" spans="1:28" x14ac:dyDescent="0.2">
      <c r="A164" s="41"/>
      <c r="B164" s="11" t="s">
        <v>120</v>
      </c>
      <c r="C164" s="3" t="s">
        <v>121</v>
      </c>
      <c r="D164" s="18">
        <v>0</v>
      </c>
      <c r="E164" s="7">
        <v>3</v>
      </c>
      <c r="F164" s="10" t="s">
        <v>35</v>
      </c>
      <c r="G164" s="10" t="s">
        <v>54</v>
      </c>
      <c r="H164" s="12">
        <v>54.8</v>
      </c>
      <c r="I164" s="44"/>
      <c r="J164" s="25">
        <v>168</v>
      </c>
      <c r="K164" s="31">
        <v>42</v>
      </c>
      <c r="L164" s="31">
        <v>42</v>
      </c>
      <c r="M164" s="39">
        <v>0</v>
      </c>
      <c r="N164" s="25">
        <v>210</v>
      </c>
      <c r="O164" s="22">
        <v>42</v>
      </c>
      <c r="P164" s="31">
        <v>42</v>
      </c>
      <c r="Q164" s="31">
        <v>42</v>
      </c>
      <c r="R164" s="31">
        <v>3</v>
      </c>
      <c r="S164" s="39">
        <v>1</v>
      </c>
      <c r="T164" s="25">
        <v>0</v>
      </c>
      <c r="U164" s="39">
        <v>0</v>
      </c>
      <c r="V164" s="41"/>
      <c r="W164" s="58"/>
      <c r="X164" s="59"/>
      <c r="Y164" s="59"/>
      <c r="Z164" s="59"/>
      <c r="AA164" s="60">
        <f t="shared" si="7"/>
        <v>0</v>
      </c>
      <c r="AB164" s="41"/>
    </row>
    <row r="165" spans="1:28" x14ac:dyDescent="0.2">
      <c r="A165" s="41"/>
      <c r="B165" s="11" t="s">
        <v>120</v>
      </c>
      <c r="C165" s="3" t="s">
        <v>121</v>
      </c>
      <c r="D165" s="18">
        <v>0</v>
      </c>
      <c r="E165" s="7">
        <v>4</v>
      </c>
      <c r="F165" s="10" t="s">
        <v>35</v>
      </c>
      <c r="G165" s="10" t="s">
        <v>54</v>
      </c>
      <c r="H165" s="12">
        <v>54.8</v>
      </c>
      <c r="I165" s="44"/>
      <c r="J165" s="25">
        <v>168</v>
      </c>
      <c r="K165" s="31">
        <v>42</v>
      </c>
      <c r="L165" s="31">
        <v>42</v>
      </c>
      <c r="M165" s="39">
        <v>0</v>
      </c>
      <c r="N165" s="25">
        <v>210</v>
      </c>
      <c r="O165" s="22">
        <v>42</v>
      </c>
      <c r="P165" s="31">
        <v>42</v>
      </c>
      <c r="Q165" s="31">
        <v>42</v>
      </c>
      <c r="R165" s="31">
        <v>3</v>
      </c>
      <c r="S165" s="39">
        <v>1</v>
      </c>
      <c r="T165" s="25">
        <v>0</v>
      </c>
      <c r="U165" s="39">
        <v>0</v>
      </c>
      <c r="V165" s="41"/>
      <c r="W165" s="58"/>
      <c r="X165" s="59"/>
      <c r="Y165" s="59"/>
      <c r="Z165" s="59"/>
      <c r="AA165" s="60">
        <f t="shared" si="7"/>
        <v>0</v>
      </c>
      <c r="AB165" s="41"/>
    </row>
    <row r="166" spans="1:28" x14ac:dyDescent="0.2">
      <c r="A166" s="41"/>
      <c r="B166" s="11" t="s">
        <v>120</v>
      </c>
      <c r="C166" s="3" t="s">
        <v>121</v>
      </c>
      <c r="D166" s="18">
        <v>0</v>
      </c>
      <c r="E166" s="7">
        <v>5</v>
      </c>
      <c r="F166" s="10" t="s">
        <v>113</v>
      </c>
      <c r="G166" s="10" t="s">
        <v>84</v>
      </c>
      <c r="H166" s="12">
        <v>16.04</v>
      </c>
      <c r="I166" s="44"/>
      <c r="J166" s="24">
        <v>0</v>
      </c>
      <c r="K166" s="22">
        <v>0</v>
      </c>
      <c r="L166" s="22">
        <v>200</v>
      </c>
      <c r="M166" s="23">
        <v>10</v>
      </c>
      <c r="N166" s="24">
        <v>210</v>
      </c>
      <c r="O166" s="22">
        <v>0</v>
      </c>
      <c r="P166" s="22">
        <v>0</v>
      </c>
      <c r="Q166" s="22">
        <v>42</v>
      </c>
      <c r="R166" s="22">
        <v>0</v>
      </c>
      <c r="S166" s="23">
        <v>1</v>
      </c>
      <c r="T166" s="24">
        <v>210</v>
      </c>
      <c r="U166" s="23">
        <v>5</v>
      </c>
      <c r="V166" s="41"/>
      <c r="W166" s="58"/>
      <c r="X166" s="59"/>
      <c r="Y166" s="59"/>
      <c r="Z166" s="59"/>
      <c r="AA166" s="60">
        <f t="shared" si="7"/>
        <v>0</v>
      </c>
      <c r="AB166" s="41"/>
    </row>
    <row r="167" spans="1:28" x14ac:dyDescent="0.2">
      <c r="A167" s="41"/>
      <c r="B167" s="11" t="s">
        <v>120</v>
      </c>
      <c r="C167" s="3" t="s">
        <v>121</v>
      </c>
      <c r="D167" s="18">
        <v>0</v>
      </c>
      <c r="E167" s="7">
        <v>6</v>
      </c>
      <c r="F167" s="10" t="s">
        <v>30</v>
      </c>
      <c r="G167" s="10" t="s">
        <v>84</v>
      </c>
      <c r="H167" s="12">
        <v>4.74</v>
      </c>
      <c r="I167" s="44"/>
      <c r="J167" s="24">
        <v>0</v>
      </c>
      <c r="K167" s="22">
        <v>0</v>
      </c>
      <c r="L167" s="22">
        <v>200</v>
      </c>
      <c r="M167" s="23">
        <v>10</v>
      </c>
      <c r="N167" s="24">
        <v>210</v>
      </c>
      <c r="O167" s="22">
        <v>0</v>
      </c>
      <c r="P167" s="22">
        <v>0</v>
      </c>
      <c r="Q167" s="22">
        <v>42</v>
      </c>
      <c r="R167" s="22">
        <v>0</v>
      </c>
      <c r="S167" s="23">
        <v>1</v>
      </c>
      <c r="T167" s="24">
        <v>210</v>
      </c>
      <c r="U167" s="23">
        <v>5</v>
      </c>
      <c r="V167" s="41"/>
      <c r="W167" s="58"/>
      <c r="X167" s="59"/>
      <c r="Y167" s="59"/>
      <c r="Z167" s="59"/>
      <c r="AA167" s="60">
        <f t="shared" si="7"/>
        <v>0</v>
      </c>
      <c r="AB167" s="41"/>
    </row>
    <row r="168" spans="1:28" x14ac:dyDescent="0.2">
      <c r="A168" s="41"/>
      <c r="B168" s="11" t="s">
        <v>120</v>
      </c>
      <c r="C168" s="3" t="s">
        <v>121</v>
      </c>
      <c r="D168" s="18">
        <v>0</v>
      </c>
      <c r="E168" s="7">
        <v>7</v>
      </c>
      <c r="F168" s="10" t="s">
        <v>122</v>
      </c>
      <c r="G168" s="10" t="s">
        <v>54</v>
      </c>
      <c r="H168" s="12">
        <v>8.3000000000000007</v>
      </c>
      <c r="I168" s="44"/>
      <c r="J168" s="25">
        <v>168</v>
      </c>
      <c r="K168" s="31">
        <v>42</v>
      </c>
      <c r="L168" s="26">
        <v>42</v>
      </c>
      <c r="M168" s="27">
        <v>0</v>
      </c>
      <c r="N168" s="26">
        <v>210</v>
      </c>
      <c r="O168" s="26">
        <v>42</v>
      </c>
      <c r="P168" s="26">
        <v>42</v>
      </c>
      <c r="Q168" s="26">
        <v>42</v>
      </c>
      <c r="R168" s="26">
        <v>3</v>
      </c>
      <c r="S168" s="27">
        <v>1</v>
      </c>
      <c r="T168" s="26">
        <v>0</v>
      </c>
      <c r="U168" s="27">
        <v>0</v>
      </c>
      <c r="V168" s="41"/>
      <c r="W168" s="58"/>
      <c r="X168" s="59"/>
      <c r="Y168" s="59"/>
      <c r="Z168" s="59"/>
      <c r="AA168" s="60">
        <f t="shared" si="7"/>
        <v>0</v>
      </c>
      <c r="AB168" s="41"/>
    </row>
    <row r="169" spans="1:28" x14ac:dyDescent="0.2">
      <c r="A169" s="41"/>
      <c r="B169" s="11" t="s">
        <v>120</v>
      </c>
      <c r="C169" s="3" t="s">
        <v>121</v>
      </c>
      <c r="D169" s="18">
        <v>0</v>
      </c>
      <c r="E169" s="7">
        <v>8</v>
      </c>
      <c r="F169" s="10" t="s">
        <v>80</v>
      </c>
      <c r="G169" s="10" t="s">
        <v>87</v>
      </c>
      <c r="H169" s="12">
        <v>12.7</v>
      </c>
      <c r="I169" s="44"/>
      <c r="J169" s="20">
        <v>84</v>
      </c>
      <c r="K169" s="21">
        <v>42</v>
      </c>
      <c r="L169" s="22">
        <v>0</v>
      </c>
      <c r="M169" s="23">
        <v>0</v>
      </c>
      <c r="N169" s="24">
        <v>126</v>
      </c>
      <c r="O169" s="22">
        <v>42</v>
      </c>
      <c r="P169" s="22">
        <v>42</v>
      </c>
      <c r="Q169" s="22">
        <v>42</v>
      </c>
      <c r="R169" s="22">
        <v>3</v>
      </c>
      <c r="S169" s="23">
        <v>1</v>
      </c>
      <c r="T169" s="24">
        <v>0</v>
      </c>
      <c r="U169" s="23">
        <v>0</v>
      </c>
      <c r="V169" s="41"/>
      <c r="W169" s="58"/>
      <c r="X169" s="59"/>
      <c r="Y169" s="59"/>
      <c r="Z169" s="59"/>
      <c r="AA169" s="60">
        <f t="shared" si="7"/>
        <v>0</v>
      </c>
      <c r="AB169" s="41"/>
    </row>
    <row r="170" spans="1:28" x14ac:dyDescent="0.2">
      <c r="A170" s="41"/>
      <c r="B170" s="11" t="s">
        <v>120</v>
      </c>
      <c r="C170" s="3" t="s">
        <v>121</v>
      </c>
      <c r="D170" s="18">
        <v>0</v>
      </c>
      <c r="E170" s="7">
        <v>9</v>
      </c>
      <c r="F170" s="10" t="s">
        <v>80</v>
      </c>
      <c r="G170" s="10" t="s">
        <v>54</v>
      </c>
      <c r="H170" s="12">
        <v>9.9499999999999993</v>
      </c>
      <c r="I170" s="44"/>
      <c r="J170" s="20">
        <v>84</v>
      </c>
      <c r="K170" s="21">
        <v>42</v>
      </c>
      <c r="L170" s="22">
        <v>42</v>
      </c>
      <c r="M170" s="23">
        <v>0</v>
      </c>
      <c r="N170" s="24">
        <v>126</v>
      </c>
      <c r="O170" s="22">
        <v>42</v>
      </c>
      <c r="P170" s="22">
        <v>42</v>
      </c>
      <c r="Q170" s="22">
        <v>42</v>
      </c>
      <c r="R170" s="22">
        <v>3</v>
      </c>
      <c r="S170" s="23">
        <v>1</v>
      </c>
      <c r="T170" s="24">
        <v>0</v>
      </c>
      <c r="U170" s="23">
        <v>0</v>
      </c>
      <c r="V170" s="41"/>
      <c r="W170" s="58"/>
      <c r="X170" s="59"/>
      <c r="Y170" s="59"/>
      <c r="Z170" s="59"/>
      <c r="AA170" s="60">
        <f t="shared" si="7"/>
        <v>0</v>
      </c>
      <c r="AB170" s="41"/>
    </row>
    <row r="171" spans="1:28" x14ac:dyDescent="0.2">
      <c r="A171" s="41"/>
      <c r="B171" s="11" t="s">
        <v>120</v>
      </c>
      <c r="C171" s="3" t="s">
        <v>121</v>
      </c>
      <c r="D171" s="18">
        <v>0</v>
      </c>
      <c r="E171" s="7">
        <v>10</v>
      </c>
      <c r="F171" s="10" t="s">
        <v>80</v>
      </c>
      <c r="G171" s="10" t="s">
        <v>87</v>
      </c>
      <c r="H171" s="12">
        <v>22.2</v>
      </c>
      <c r="I171" s="44"/>
      <c r="J171" s="20">
        <v>84</v>
      </c>
      <c r="K171" s="21">
        <v>42</v>
      </c>
      <c r="L171" s="22">
        <v>0</v>
      </c>
      <c r="M171" s="23">
        <v>0</v>
      </c>
      <c r="N171" s="24">
        <v>126</v>
      </c>
      <c r="O171" s="22">
        <v>42</v>
      </c>
      <c r="P171" s="22">
        <v>42</v>
      </c>
      <c r="Q171" s="22">
        <v>42</v>
      </c>
      <c r="R171" s="22">
        <v>3</v>
      </c>
      <c r="S171" s="23">
        <v>1</v>
      </c>
      <c r="T171" s="24">
        <v>0</v>
      </c>
      <c r="U171" s="23">
        <v>0</v>
      </c>
      <c r="V171" s="41"/>
      <c r="W171" s="58"/>
      <c r="X171" s="59"/>
      <c r="Y171" s="59"/>
      <c r="Z171" s="59"/>
      <c r="AA171" s="60">
        <f t="shared" si="7"/>
        <v>0</v>
      </c>
      <c r="AB171" s="41"/>
    </row>
    <row r="172" spans="1:28" x14ac:dyDescent="0.2">
      <c r="A172" s="41"/>
      <c r="B172" s="11" t="s">
        <v>120</v>
      </c>
      <c r="C172" s="3" t="s">
        <v>121</v>
      </c>
      <c r="D172" s="18">
        <v>0</v>
      </c>
      <c r="E172" s="7">
        <v>11</v>
      </c>
      <c r="F172" s="10" t="s">
        <v>35</v>
      </c>
      <c r="G172" s="10" t="s">
        <v>54</v>
      </c>
      <c r="H172" s="12">
        <v>56</v>
      </c>
      <c r="I172" s="44"/>
      <c r="J172" s="25">
        <v>168</v>
      </c>
      <c r="K172" s="31">
        <v>42</v>
      </c>
      <c r="L172" s="31">
        <v>42</v>
      </c>
      <c r="M172" s="39">
        <v>0</v>
      </c>
      <c r="N172" s="25">
        <v>210</v>
      </c>
      <c r="O172" s="22">
        <v>42</v>
      </c>
      <c r="P172" s="31">
        <v>42</v>
      </c>
      <c r="Q172" s="31">
        <v>42</v>
      </c>
      <c r="R172" s="31">
        <v>3</v>
      </c>
      <c r="S172" s="39">
        <v>1</v>
      </c>
      <c r="T172" s="25">
        <v>0</v>
      </c>
      <c r="U172" s="39">
        <v>0</v>
      </c>
      <c r="V172" s="41"/>
      <c r="W172" s="58"/>
      <c r="X172" s="59"/>
      <c r="Y172" s="59"/>
      <c r="Z172" s="59"/>
      <c r="AA172" s="60">
        <f t="shared" si="7"/>
        <v>0</v>
      </c>
      <c r="AB172" s="41"/>
    </row>
    <row r="173" spans="1:28" x14ac:dyDescent="0.2">
      <c r="A173" s="41"/>
      <c r="B173" s="11" t="s">
        <v>120</v>
      </c>
      <c r="C173" s="3" t="s">
        <v>121</v>
      </c>
      <c r="D173" s="18">
        <v>0</v>
      </c>
      <c r="E173" s="7">
        <v>12</v>
      </c>
      <c r="F173" s="10" t="s">
        <v>35</v>
      </c>
      <c r="G173" s="10" t="s">
        <v>54</v>
      </c>
      <c r="H173" s="12">
        <v>56</v>
      </c>
      <c r="I173" s="44"/>
      <c r="J173" s="25">
        <v>168</v>
      </c>
      <c r="K173" s="31">
        <v>42</v>
      </c>
      <c r="L173" s="31">
        <v>42</v>
      </c>
      <c r="M173" s="39">
        <v>0</v>
      </c>
      <c r="N173" s="25">
        <v>210</v>
      </c>
      <c r="O173" s="22">
        <v>42</v>
      </c>
      <c r="P173" s="31">
        <v>42</v>
      </c>
      <c r="Q173" s="31">
        <v>42</v>
      </c>
      <c r="R173" s="31">
        <v>3</v>
      </c>
      <c r="S173" s="39">
        <v>1</v>
      </c>
      <c r="T173" s="25">
        <v>0</v>
      </c>
      <c r="U173" s="39">
        <v>0</v>
      </c>
      <c r="V173" s="41"/>
      <c r="W173" s="58"/>
      <c r="X173" s="59"/>
      <c r="Y173" s="59"/>
      <c r="Z173" s="59"/>
      <c r="AA173" s="60">
        <f t="shared" si="7"/>
        <v>0</v>
      </c>
      <c r="AB173" s="41"/>
    </row>
    <row r="174" spans="1:28" x14ac:dyDescent="0.2">
      <c r="A174" s="41"/>
      <c r="B174" s="11" t="s">
        <v>120</v>
      </c>
      <c r="C174" s="3" t="s">
        <v>121</v>
      </c>
      <c r="D174" s="18">
        <v>0</v>
      </c>
      <c r="E174" s="7">
        <v>13</v>
      </c>
      <c r="F174" s="10" t="s">
        <v>35</v>
      </c>
      <c r="G174" s="10" t="s">
        <v>54</v>
      </c>
      <c r="H174" s="12">
        <v>56.5</v>
      </c>
      <c r="I174" s="44"/>
      <c r="J174" s="25">
        <v>168</v>
      </c>
      <c r="K174" s="31">
        <v>42</v>
      </c>
      <c r="L174" s="31">
        <v>42</v>
      </c>
      <c r="M174" s="39">
        <v>0</v>
      </c>
      <c r="N174" s="25">
        <v>210</v>
      </c>
      <c r="O174" s="22">
        <v>42</v>
      </c>
      <c r="P174" s="31">
        <v>42</v>
      </c>
      <c r="Q174" s="31">
        <v>42</v>
      </c>
      <c r="R174" s="31">
        <v>3</v>
      </c>
      <c r="S174" s="39">
        <v>1</v>
      </c>
      <c r="T174" s="25">
        <v>0</v>
      </c>
      <c r="U174" s="39">
        <v>0</v>
      </c>
      <c r="V174" s="41"/>
      <c r="W174" s="58"/>
      <c r="X174" s="59"/>
      <c r="Y174" s="59"/>
      <c r="Z174" s="59"/>
      <c r="AA174" s="60">
        <f t="shared" si="7"/>
        <v>0</v>
      </c>
      <c r="AB174" s="41"/>
    </row>
    <row r="175" spans="1:28" x14ac:dyDescent="0.2">
      <c r="A175" s="41"/>
      <c r="B175" s="11" t="s">
        <v>120</v>
      </c>
      <c r="C175" s="3" t="s">
        <v>121</v>
      </c>
      <c r="D175" s="18">
        <v>0</v>
      </c>
      <c r="E175" s="7">
        <v>14</v>
      </c>
      <c r="F175" s="10" t="s">
        <v>35</v>
      </c>
      <c r="G175" s="10" t="s">
        <v>54</v>
      </c>
      <c r="H175" s="12">
        <v>56.5</v>
      </c>
      <c r="I175" s="44"/>
      <c r="J175" s="25">
        <v>168</v>
      </c>
      <c r="K175" s="31">
        <v>42</v>
      </c>
      <c r="L175" s="31">
        <v>42</v>
      </c>
      <c r="M175" s="39">
        <v>0</v>
      </c>
      <c r="N175" s="25">
        <v>210</v>
      </c>
      <c r="O175" s="22">
        <v>42</v>
      </c>
      <c r="P175" s="31">
        <v>42</v>
      </c>
      <c r="Q175" s="31">
        <v>42</v>
      </c>
      <c r="R175" s="31">
        <v>3</v>
      </c>
      <c r="S175" s="39">
        <v>1</v>
      </c>
      <c r="T175" s="25">
        <v>0</v>
      </c>
      <c r="U175" s="39">
        <v>0</v>
      </c>
      <c r="V175" s="41"/>
      <c r="W175" s="58"/>
      <c r="X175" s="59"/>
      <c r="Y175" s="59"/>
      <c r="Z175" s="59"/>
      <c r="AA175" s="60">
        <f t="shared" si="7"/>
        <v>0</v>
      </c>
      <c r="AB175" s="41"/>
    </row>
    <row r="176" spans="1:28" x14ac:dyDescent="0.2">
      <c r="A176" s="41"/>
      <c r="B176" s="11" t="s">
        <v>120</v>
      </c>
      <c r="C176" s="3" t="s">
        <v>121</v>
      </c>
      <c r="D176" s="18">
        <v>0</v>
      </c>
      <c r="E176" s="7">
        <v>15</v>
      </c>
      <c r="F176" s="10" t="s">
        <v>35</v>
      </c>
      <c r="G176" s="10" t="s">
        <v>54</v>
      </c>
      <c r="H176" s="12">
        <v>56.5</v>
      </c>
      <c r="I176" s="44"/>
      <c r="J176" s="25">
        <v>168</v>
      </c>
      <c r="K176" s="31">
        <v>42</v>
      </c>
      <c r="L176" s="31">
        <v>42</v>
      </c>
      <c r="M176" s="39">
        <v>0</v>
      </c>
      <c r="N176" s="25">
        <v>210</v>
      </c>
      <c r="O176" s="22">
        <v>42</v>
      </c>
      <c r="P176" s="31">
        <v>42</v>
      </c>
      <c r="Q176" s="31">
        <v>42</v>
      </c>
      <c r="R176" s="31">
        <v>3</v>
      </c>
      <c r="S176" s="39">
        <v>1</v>
      </c>
      <c r="T176" s="25">
        <v>0</v>
      </c>
      <c r="U176" s="39">
        <v>0</v>
      </c>
      <c r="V176" s="41"/>
      <c r="W176" s="58"/>
      <c r="X176" s="59"/>
      <c r="Y176" s="59"/>
      <c r="Z176" s="59"/>
      <c r="AA176" s="60">
        <f t="shared" si="7"/>
        <v>0</v>
      </c>
      <c r="AB176" s="41"/>
    </row>
    <row r="177" spans="1:28" x14ac:dyDescent="0.2">
      <c r="A177" s="41"/>
      <c r="B177" s="11" t="s">
        <v>120</v>
      </c>
      <c r="C177" s="3" t="s">
        <v>121</v>
      </c>
      <c r="D177" s="18">
        <v>0</v>
      </c>
      <c r="E177" s="7">
        <v>16</v>
      </c>
      <c r="F177" s="10" t="s">
        <v>35</v>
      </c>
      <c r="G177" s="10" t="s">
        <v>54</v>
      </c>
      <c r="H177" s="12">
        <v>56.5</v>
      </c>
      <c r="I177" s="44"/>
      <c r="J177" s="25">
        <v>168</v>
      </c>
      <c r="K177" s="31">
        <v>42</v>
      </c>
      <c r="L177" s="31">
        <v>42</v>
      </c>
      <c r="M177" s="39">
        <v>0</v>
      </c>
      <c r="N177" s="25">
        <v>210</v>
      </c>
      <c r="O177" s="22">
        <v>42</v>
      </c>
      <c r="P177" s="31">
        <v>42</v>
      </c>
      <c r="Q177" s="31">
        <v>42</v>
      </c>
      <c r="R177" s="31">
        <v>3</v>
      </c>
      <c r="S177" s="39">
        <v>1</v>
      </c>
      <c r="T177" s="25">
        <v>0</v>
      </c>
      <c r="U177" s="39">
        <v>0</v>
      </c>
      <c r="V177" s="41"/>
      <c r="W177" s="58"/>
      <c r="X177" s="59"/>
      <c r="Y177" s="59"/>
      <c r="Z177" s="59"/>
      <c r="AA177" s="60">
        <f t="shared" si="7"/>
        <v>0</v>
      </c>
      <c r="AB177" s="41"/>
    </row>
    <row r="178" spans="1:28" x14ac:dyDescent="0.2">
      <c r="A178" s="41"/>
      <c r="B178" s="11" t="s">
        <v>120</v>
      </c>
      <c r="C178" s="3" t="s">
        <v>121</v>
      </c>
      <c r="D178" s="18">
        <v>0</v>
      </c>
      <c r="E178" s="7">
        <v>17</v>
      </c>
      <c r="F178" s="10" t="s">
        <v>28</v>
      </c>
      <c r="G178" s="10" t="s">
        <v>54</v>
      </c>
      <c r="H178" s="12">
        <v>81.5</v>
      </c>
      <c r="I178" s="44"/>
      <c r="J178" s="25">
        <v>168</v>
      </c>
      <c r="K178" s="31">
        <v>42</v>
      </c>
      <c r="L178" s="26">
        <v>42</v>
      </c>
      <c r="M178" s="39">
        <v>5</v>
      </c>
      <c r="N178" s="26">
        <v>210</v>
      </c>
      <c r="O178" s="31">
        <v>42</v>
      </c>
      <c r="P178" s="26">
        <v>42</v>
      </c>
      <c r="Q178" s="26">
        <v>42</v>
      </c>
      <c r="R178" s="26">
        <v>3</v>
      </c>
      <c r="S178" s="39">
        <v>1</v>
      </c>
      <c r="T178" s="26">
        <v>0</v>
      </c>
      <c r="U178" s="27">
        <v>0</v>
      </c>
      <c r="V178" s="41"/>
      <c r="W178" s="58"/>
      <c r="X178" s="59"/>
      <c r="Y178" s="59"/>
      <c r="Z178" s="59"/>
      <c r="AA178" s="60">
        <f t="shared" si="7"/>
        <v>0</v>
      </c>
      <c r="AB178" s="41"/>
    </row>
    <row r="179" spans="1:28" x14ac:dyDescent="0.2">
      <c r="A179" s="41"/>
      <c r="B179" s="11" t="s">
        <v>120</v>
      </c>
      <c r="C179" s="3" t="s">
        <v>121</v>
      </c>
      <c r="D179" s="18">
        <v>0</v>
      </c>
      <c r="E179" s="7">
        <v>18</v>
      </c>
      <c r="F179" s="10" t="s">
        <v>113</v>
      </c>
      <c r="G179" s="10" t="s">
        <v>84</v>
      </c>
      <c r="H179" s="12">
        <v>5.3</v>
      </c>
      <c r="I179" s="44"/>
      <c r="J179" s="24">
        <v>0</v>
      </c>
      <c r="K179" s="22">
        <v>0</v>
      </c>
      <c r="L179" s="22">
        <v>200</v>
      </c>
      <c r="M179" s="23">
        <v>10</v>
      </c>
      <c r="N179" s="24">
        <v>210</v>
      </c>
      <c r="O179" s="22">
        <v>0</v>
      </c>
      <c r="P179" s="22">
        <v>0</v>
      </c>
      <c r="Q179" s="22">
        <v>42</v>
      </c>
      <c r="R179" s="22">
        <v>0</v>
      </c>
      <c r="S179" s="23">
        <v>1</v>
      </c>
      <c r="T179" s="24">
        <v>210</v>
      </c>
      <c r="U179" s="23">
        <v>5</v>
      </c>
      <c r="V179" s="41"/>
      <c r="W179" s="58"/>
      <c r="X179" s="59"/>
      <c r="Y179" s="59"/>
      <c r="Z179" s="59"/>
      <c r="AA179" s="60">
        <f t="shared" si="7"/>
        <v>0</v>
      </c>
      <c r="AB179" s="41"/>
    </row>
    <row r="180" spans="1:28" x14ac:dyDescent="0.2">
      <c r="A180" s="41"/>
      <c r="B180" s="11" t="s">
        <v>120</v>
      </c>
      <c r="C180" s="3" t="s">
        <v>121</v>
      </c>
      <c r="D180" s="18">
        <v>0</v>
      </c>
      <c r="E180" s="7">
        <v>19</v>
      </c>
      <c r="F180" s="10" t="s">
        <v>113</v>
      </c>
      <c r="G180" s="10" t="s">
        <v>84</v>
      </c>
      <c r="H180" s="12">
        <v>5.0999999999999996</v>
      </c>
      <c r="I180" s="44"/>
      <c r="J180" s="24">
        <v>0</v>
      </c>
      <c r="K180" s="22">
        <v>0</v>
      </c>
      <c r="L180" s="22">
        <v>200</v>
      </c>
      <c r="M180" s="23">
        <v>10</v>
      </c>
      <c r="N180" s="24">
        <v>210</v>
      </c>
      <c r="O180" s="22">
        <v>0</v>
      </c>
      <c r="P180" s="22">
        <v>0</v>
      </c>
      <c r="Q180" s="22">
        <v>42</v>
      </c>
      <c r="R180" s="22">
        <v>0</v>
      </c>
      <c r="S180" s="23">
        <v>1</v>
      </c>
      <c r="T180" s="24">
        <v>210</v>
      </c>
      <c r="U180" s="23">
        <v>5</v>
      </c>
      <c r="V180" s="41"/>
      <c r="W180" s="58"/>
      <c r="X180" s="59"/>
      <c r="Y180" s="59"/>
      <c r="Z180" s="59"/>
      <c r="AA180" s="60">
        <f t="shared" si="7"/>
        <v>0</v>
      </c>
      <c r="AB180" s="41"/>
    </row>
    <row r="181" spans="1:28" x14ac:dyDescent="0.2">
      <c r="A181" s="41"/>
      <c r="B181" s="11" t="s">
        <v>120</v>
      </c>
      <c r="C181" s="3" t="s">
        <v>121</v>
      </c>
      <c r="D181" s="18">
        <v>0</v>
      </c>
      <c r="E181" s="7">
        <v>20</v>
      </c>
      <c r="F181" s="10" t="s">
        <v>83</v>
      </c>
      <c r="G181" s="10" t="s">
        <v>23</v>
      </c>
      <c r="H181" s="12">
        <v>7.5</v>
      </c>
      <c r="I181" s="44"/>
      <c r="J181" s="25">
        <v>168</v>
      </c>
      <c r="K181" s="31">
        <v>42</v>
      </c>
      <c r="L181" s="26">
        <v>42</v>
      </c>
      <c r="M181" s="27">
        <v>0</v>
      </c>
      <c r="N181" s="26">
        <v>210</v>
      </c>
      <c r="O181" s="26">
        <v>42</v>
      </c>
      <c r="P181" s="26">
        <v>42</v>
      </c>
      <c r="Q181" s="26">
        <v>42</v>
      </c>
      <c r="R181" s="26">
        <v>3</v>
      </c>
      <c r="S181" s="27">
        <v>1</v>
      </c>
      <c r="T181" s="26">
        <v>0</v>
      </c>
      <c r="U181" s="27">
        <v>0</v>
      </c>
      <c r="V181" s="41"/>
      <c r="W181" s="58"/>
      <c r="X181" s="59"/>
      <c r="Y181" s="59"/>
      <c r="Z181" s="59"/>
      <c r="AA181" s="60">
        <f t="shared" si="7"/>
        <v>0</v>
      </c>
      <c r="AB181" s="41"/>
    </row>
    <row r="182" spans="1:28" x14ac:dyDescent="0.2">
      <c r="A182" s="41"/>
      <c r="B182" s="11" t="s">
        <v>120</v>
      </c>
      <c r="C182" s="3" t="s">
        <v>121</v>
      </c>
      <c r="D182" s="18">
        <v>0</v>
      </c>
      <c r="E182" s="7">
        <v>21</v>
      </c>
      <c r="F182" s="10" t="s">
        <v>35</v>
      </c>
      <c r="G182" s="10" t="s">
        <v>54</v>
      </c>
      <c r="H182" s="12">
        <v>59.2</v>
      </c>
      <c r="I182" s="44"/>
      <c r="J182" s="25">
        <v>168</v>
      </c>
      <c r="K182" s="31">
        <v>42</v>
      </c>
      <c r="L182" s="31">
        <v>42</v>
      </c>
      <c r="M182" s="39">
        <v>0</v>
      </c>
      <c r="N182" s="25">
        <v>210</v>
      </c>
      <c r="O182" s="22">
        <v>42</v>
      </c>
      <c r="P182" s="31">
        <v>42</v>
      </c>
      <c r="Q182" s="31">
        <v>42</v>
      </c>
      <c r="R182" s="31">
        <v>3</v>
      </c>
      <c r="S182" s="39">
        <v>1</v>
      </c>
      <c r="T182" s="25">
        <v>0</v>
      </c>
      <c r="U182" s="39">
        <v>0</v>
      </c>
      <c r="V182" s="41"/>
      <c r="W182" s="58"/>
      <c r="X182" s="59"/>
      <c r="Y182" s="59"/>
      <c r="Z182" s="59"/>
      <c r="AA182" s="60">
        <f t="shared" si="7"/>
        <v>0</v>
      </c>
      <c r="AB182" s="41"/>
    </row>
    <row r="183" spans="1:28" x14ac:dyDescent="0.2">
      <c r="A183" s="41"/>
      <c r="B183" s="11" t="s">
        <v>120</v>
      </c>
      <c r="C183" s="3" t="s">
        <v>121</v>
      </c>
      <c r="D183" s="18">
        <v>0</v>
      </c>
      <c r="E183" s="7">
        <v>22</v>
      </c>
      <c r="F183" s="10" t="s">
        <v>19</v>
      </c>
      <c r="G183" s="10" t="s">
        <v>20</v>
      </c>
      <c r="H183" s="12">
        <v>10</v>
      </c>
      <c r="I183" s="44"/>
      <c r="J183" s="24">
        <v>0</v>
      </c>
      <c r="K183" s="22">
        <v>210</v>
      </c>
      <c r="L183" s="22">
        <v>0</v>
      </c>
      <c r="M183" s="23">
        <v>0</v>
      </c>
      <c r="N183" s="24">
        <v>0</v>
      </c>
      <c r="O183" s="22">
        <v>210</v>
      </c>
      <c r="P183" s="22">
        <v>0</v>
      </c>
      <c r="Q183" s="22">
        <v>42</v>
      </c>
      <c r="R183" s="22">
        <v>3</v>
      </c>
      <c r="S183" s="23">
        <v>1</v>
      </c>
      <c r="T183" s="24">
        <v>0</v>
      </c>
      <c r="U183" s="23">
        <v>0</v>
      </c>
      <c r="V183" s="41"/>
      <c r="W183" s="58"/>
      <c r="X183" s="59"/>
      <c r="Y183" s="59"/>
      <c r="Z183" s="59"/>
      <c r="AA183" s="60">
        <f t="shared" si="7"/>
        <v>0</v>
      </c>
      <c r="AB183" s="41"/>
    </row>
    <row r="184" spans="1:28" x14ac:dyDescent="0.2">
      <c r="A184" s="41"/>
      <c r="B184" s="11" t="s">
        <v>120</v>
      </c>
      <c r="C184" s="3" t="s">
        <v>121</v>
      </c>
      <c r="D184" s="18">
        <v>0</v>
      </c>
      <c r="E184" s="7">
        <v>23</v>
      </c>
      <c r="F184" s="10" t="s">
        <v>35</v>
      </c>
      <c r="G184" s="10" t="s">
        <v>54</v>
      </c>
      <c r="H184" s="12">
        <v>59.8</v>
      </c>
      <c r="I184" s="44"/>
      <c r="J184" s="25">
        <v>168</v>
      </c>
      <c r="K184" s="31">
        <v>42</v>
      </c>
      <c r="L184" s="31">
        <v>42</v>
      </c>
      <c r="M184" s="39">
        <v>0</v>
      </c>
      <c r="N184" s="25">
        <v>210</v>
      </c>
      <c r="O184" s="22">
        <v>42</v>
      </c>
      <c r="P184" s="31">
        <v>42</v>
      </c>
      <c r="Q184" s="31">
        <v>42</v>
      </c>
      <c r="R184" s="31">
        <v>3</v>
      </c>
      <c r="S184" s="39">
        <v>1</v>
      </c>
      <c r="T184" s="25">
        <v>0</v>
      </c>
      <c r="U184" s="39">
        <v>0</v>
      </c>
      <c r="V184" s="41"/>
      <c r="W184" s="58"/>
      <c r="X184" s="59"/>
      <c r="Y184" s="59"/>
      <c r="Z184" s="59"/>
      <c r="AA184" s="60">
        <f t="shared" si="7"/>
        <v>0</v>
      </c>
      <c r="AB184" s="41"/>
    </row>
    <row r="185" spans="1:28" x14ac:dyDescent="0.2">
      <c r="A185" s="41"/>
      <c r="B185" s="11" t="s">
        <v>120</v>
      </c>
      <c r="C185" s="3" t="s">
        <v>121</v>
      </c>
      <c r="D185" s="18">
        <v>0</v>
      </c>
      <c r="E185" s="7">
        <v>24</v>
      </c>
      <c r="F185" s="10" t="s">
        <v>35</v>
      </c>
      <c r="G185" s="10" t="s">
        <v>54</v>
      </c>
      <c r="H185" s="12">
        <v>57.7</v>
      </c>
      <c r="I185" s="44"/>
      <c r="J185" s="25">
        <v>168</v>
      </c>
      <c r="K185" s="31">
        <v>42</v>
      </c>
      <c r="L185" s="31">
        <v>42</v>
      </c>
      <c r="M185" s="39">
        <v>0</v>
      </c>
      <c r="N185" s="25">
        <v>210</v>
      </c>
      <c r="O185" s="22">
        <v>42</v>
      </c>
      <c r="P185" s="31">
        <v>42</v>
      </c>
      <c r="Q185" s="31">
        <v>42</v>
      </c>
      <c r="R185" s="31">
        <v>3</v>
      </c>
      <c r="S185" s="39">
        <v>1</v>
      </c>
      <c r="T185" s="25">
        <v>0</v>
      </c>
      <c r="U185" s="39">
        <v>0</v>
      </c>
      <c r="V185" s="41"/>
      <c r="W185" s="58"/>
      <c r="X185" s="59"/>
      <c r="Y185" s="59"/>
      <c r="Z185" s="59"/>
      <c r="AA185" s="60">
        <f t="shared" si="7"/>
        <v>0</v>
      </c>
      <c r="AB185" s="41"/>
    </row>
    <row r="186" spans="1:28" x14ac:dyDescent="0.2">
      <c r="A186" s="41"/>
      <c r="B186" s="11" t="s">
        <v>120</v>
      </c>
      <c r="C186" s="3" t="s">
        <v>121</v>
      </c>
      <c r="D186" s="18">
        <v>0</v>
      </c>
      <c r="E186" s="7">
        <v>25</v>
      </c>
      <c r="F186" s="10" t="s">
        <v>99</v>
      </c>
      <c r="G186" s="10" t="s">
        <v>23</v>
      </c>
      <c r="H186" s="12">
        <v>53.67</v>
      </c>
      <c r="I186" s="44"/>
      <c r="J186" s="25">
        <v>168</v>
      </c>
      <c r="K186" s="31">
        <v>42</v>
      </c>
      <c r="L186" s="26">
        <v>42</v>
      </c>
      <c r="M186" s="27">
        <v>0</v>
      </c>
      <c r="N186" s="26">
        <v>210</v>
      </c>
      <c r="O186" s="26">
        <v>42</v>
      </c>
      <c r="P186" s="26">
        <v>42</v>
      </c>
      <c r="Q186" s="26">
        <v>42</v>
      </c>
      <c r="R186" s="26">
        <v>3</v>
      </c>
      <c r="S186" s="27">
        <v>1</v>
      </c>
      <c r="T186" s="26">
        <v>0</v>
      </c>
      <c r="U186" s="27">
        <v>0</v>
      </c>
      <c r="V186" s="41"/>
      <c r="W186" s="58"/>
      <c r="X186" s="59"/>
      <c r="Y186" s="59"/>
      <c r="Z186" s="59"/>
      <c r="AA186" s="60">
        <f t="shared" si="7"/>
        <v>0</v>
      </c>
      <c r="AB186" s="41"/>
    </row>
    <row r="187" spans="1:28" x14ac:dyDescent="0.2">
      <c r="A187" s="41"/>
      <c r="B187" s="11" t="s">
        <v>120</v>
      </c>
      <c r="C187" s="3" t="s">
        <v>121</v>
      </c>
      <c r="D187" s="18">
        <v>0</v>
      </c>
      <c r="E187" s="7">
        <v>26</v>
      </c>
      <c r="F187" s="10" t="s">
        <v>72</v>
      </c>
      <c r="G187" s="10" t="s">
        <v>54</v>
      </c>
      <c r="H187" s="12">
        <v>61.85</v>
      </c>
      <c r="I187" s="44"/>
      <c r="J187" s="25">
        <v>168</v>
      </c>
      <c r="K187" s="31">
        <v>42</v>
      </c>
      <c r="L187" s="26">
        <v>42</v>
      </c>
      <c r="M187" s="39">
        <v>5</v>
      </c>
      <c r="N187" s="26">
        <v>210</v>
      </c>
      <c r="O187" s="26">
        <v>42</v>
      </c>
      <c r="P187" s="26">
        <v>42</v>
      </c>
      <c r="Q187" s="26">
        <v>42</v>
      </c>
      <c r="R187" s="26">
        <v>3</v>
      </c>
      <c r="S187" s="27">
        <v>1</v>
      </c>
      <c r="T187" s="26">
        <v>0</v>
      </c>
      <c r="U187" s="27">
        <v>0</v>
      </c>
      <c r="V187" s="41"/>
      <c r="W187" s="58"/>
      <c r="X187" s="59"/>
      <c r="Y187" s="59"/>
      <c r="Z187" s="59"/>
      <c r="AA187" s="60">
        <f t="shared" si="7"/>
        <v>0</v>
      </c>
      <c r="AB187" s="41"/>
    </row>
    <row r="188" spans="1:28" x14ac:dyDescent="0.2">
      <c r="A188" s="41"/>
      <c r="B188" s="11" t="s">
        <v>120</v>
      </c>
      <c r="C188" s="3" t="s">
        <v>121</v>
      </c>
      <c r="D188" s="18">
        <v>0</v>
      </c>
      <c r="E188" s="7">
        <v>27</v>
      </c>
      <c r="F188" s="10" t="s">
        <v>123</v>
      </c>
      <c r="G188" s="10" t="s">
        <v>54</v>
      </c>
      <c r="H188" s="12">
        <v>3.59</v>
      </c>
      <c r="I188" s="44"/>
      <c r="J188" s="24">
        <v>0</v>
      </c>
      <c r="K188" s="22">
        <v>0</v>
      </c>
      <c r="L188" s="22">
        <v>0</v>
      </c>
      <c r="M188" s="23">
        <v>0</v>
      </c>
      <c r="N188" s="24">
        <v>0</v>
      </c>
      <c r="O188" s="22">
        <v>0</v>
      </c>
      <c r="P188" s="22">
        <v>0</v>
      </c>
      <c r="Q188" s="22">
        <v>0</v>
      </c>
      <c r="R188" s="22">
        <v>0</v>
      </c>
      <c r="S188" s="23">
        <v>0</v>
      </c>
      <c r="T188" s="24">
        <v>0</v>
      </c>
      <c r="U188" s="23">
        <v>0</v>
      </c>
      <c r="V188" s="41"/>
      <c r="W188" s="61"/>
      <c r="X188" s="62"/>
      <c r="Y188" s="62"/>
      <c r="Z188" s="62"/>
      <c r="AA188" s="63"/>
      <c r="AB188" s="41"/>
    </row>
    <row r="189" spans="1:28" x14ac:dyDescent="0.2">
      <c r="A189" s="41"/>
      <c r="B189" s="11" t="s">
        <v>120</v>
      </c>
      <c r="C189" s="3" t="s">
        <v>121</v>
      </c>
      <c r="D189" s="18">
        <v>0</v>
      </c>
      <c r="E189" s="7">
        <v>28</v>
      </c>
      <c r="F189" s="10" t="s">
        <v>123</v>
      </c>
      <c r="G189" s="10" t="s">
        <v>87</v>
      </c>
      <c r="H189" s="12">
        <v>6.1</v>
      </c>
      <c r="I189" s="44"/>
      <c r="J189" s="24">
        <v>0</v>
      </c>
      <c r="K189" s="22">
        <v>0</v>
      </c>
      <c r="L189" s="22">
        <v>0</v>
      </c>
      <c r="M189" s="23">
        <v>0</v>
      </c>
      <c r="N189" s="24">
        <v>0</v>
      </c>
      <c r="O189" s="22">
        <v>0</v>
      </c>
      <c r="P189" s="22">
        <v>0</v>
      </c>
      <c r="Q189" s="22">
        <v>0</v>
      </c>
      <c r="R189" s="22">
        <v>0</v>
      </c>
      <c r="S189" s="23">
        <v>0</v>
      </c>
      <c r="T189" s="24">
        <v>0</v>
      </c>
      <c r="U189" s="23">
        <v>0</v>
      </c>
      <c r="V189" s="41"/>
      <c r="W189" s="61"/>
      <c r="X189" s="62"/>
      <c r="Y189" s="62"/>
      <c r="Z189" s="62"/>
      <c r="AA189" s="63"/>
      <c r="AB189" s="41"/>
    </row>
    <row r="190" spans="1:28" x14ac:dyDescent="0.2">
      <c r="A190" s="41"/>
      <c r="B190" s="11" t="s">
        <v>120</v>
      </c>
      <c r="C190" s="3" t="s">
        <v>121</v>
      </c>
      <c r="D190" s="18">
        <v>0</v>
      </c>
      <c r="E190" s="7">
        <v>29</v>
      </c>
      <c r="F190" s="10" t="s">
        <v>113</v>
      </c>
      <c r="G190" s="10" t="s">
        <v>84</v>
      </c>
      <c r="H190" s="12">
        <v>10.65</v>
      </c>
      <c r="I190" s="44"/>
      <c r="J190" s="24">
        <v>0</v>
      </c>
      <c r="K190" s="22">
        <v>0</v>
      </c>
      <c r="L190" s="22">
        <v>200</v>
      </c>
      <c r="M190" s="23">
        <v>10</v>
      </c>
      <c r="N190" s="24">
        <v>210</v>
      </c>
      <c r="O190" s="22">
        <v>0</v>
      </c>
      <c r="P190" s="22">
        <v>0</v>
      </c>
      <c r="Q190" s="22">
        <v>42</v>
      </c>
      <c r="R190" s="22">
        <v>0</v>
      </c>
      <c r="S190" s="23">
        <v>1</v>
      </c>
      <c r="T190" s="24">
        <v>210</v>
      </c>
      <c r="U190" s="23">
        <v>5</v>
      </c>
      <c r="V190" s="41"/>
      <c r="W190" s="58"/>
      <c r="X190" s="59"/>
      <c r="Y190" s="59"/>
      <c r="Z190" s="59"/>
      <c r="AA190" s="60">
        <f t="shared" ref="AA190:AA196" si="8">Z190*Y190</f>
        <v>0</v>
      </c>
      <c r="AB190" s="41"/>
    </row>
    <row r="191" spans="1:28" x14ac:dyDescent="0.2">
      <c r="A191" s="41"/>
      <c r="B191" s="11" t="s">
        <v>120</v>
      </c>
      <c r="C191" s="3" t="s">
        <v>121</v>
      </c>
      <c r="D191" s="18">
        <v>0</v>
      </c>
      <c r="E191" s="7">
        <v>30</v>
      </c>
      <c r="F191" s="10" t="s">
        <v>35</v>
      </c>
      <c r="G191" s="10" t="s">
        <v>54</v>
      </c>
      <c r="H191" s="12">
        <v>71.930000000000007</v>
      </c>
      <c r="I191" s="44"/>
      <c r="J191" s="25">
        <v>168</v>
      </c>
      <c r="K191" s="31">
        <v>42</v>
      </c>
      <c r="L191" s="31">
        <v>42</v>
      </c>
      <c r="M191" s="39">
        <v>0</v>
      </c>
      <c r="N191" s="25">
        <v>210</v>
      </c>
      <c r="O191" s="22">
        <v>42</v>
      </c>
      <c r="P191" s="31">
        <v>42</v>
      </c>
      <c r="Q191" s="31">
        <v>42</v>
      </c>
      <c r="R191" s="31">
        <v>3</v>
      </c>
      <c r="S191" s="39">
        <v>1</v>
      </c>
      <c r="T191" s="25">
        <v>0</v>
      </c>
      <c r="U191" s="39">
        <v>0</v>
      </c>
      <c r="V191" s="41"/>
      <c r="W191" s="58"/>
      <c r="X191" s="59"/>
      <c r="Y191" s="59"/>
      <c r="Z191" s="59"/>
      <c r="AA191" s="60">
        <f t="shared" si="8"/>
        <v>0</v>
      </c>
      <c r="AB191" s="41"/>
    </row>
    <row r="192" spans="1:28" x14ac:dyDescent="0.2">
      <c r="A192" s="41"/>
      <c r="B192" s="11" t="s">
        <v>120</v>
      </c>
      <c r="C192" s="3" t="s">
        <v>121</v>
      </c>
      <c r="D192" s="18">
        <v>0</v>
      </c>
      <c r="E192" s="7">
        <v>31</v>
      </c>
      <c r="F192" s="10" t="s">
        <v>113</v>
      </c>
      <c r="G192" s="10" t="s">
        <v>84</v>
      </c>
      <c r="H192" s="12">
        <v>6.9</v>
      </c>
      <c r="I192" s="44"/>
      <c r="J192" s="24">
        <v>0</v>
      </c>
      <c r="K192" s="22">
        <v>0</v>
      </c>
      <c r="L192" s="22">
        <v>200</v>
      </c>
      <c r="M192" s="23">
        <v>10</v>
      </c>
      <c r="N192" s="24">
        <v>210</v>
      </c>
      <c r="O192" s="22">
        <v>0</v>
      </c>
      <c r="P192" s="22">
        <v>0</v>
      </c>
      <c r="Q192" s="22">
        <v>42</v>
      </c>
      <c r="R192" s="22">
        <v>0</v>
      </c>
      <c r="S192" s="23">
        <v>1</v>
      </c>
      <c r="T192" s="24">
        <v>210</v>
      </c>
      <c r="U192" s="23">
        <v>5</v>
      </c>
      <c r="V192" s="41"/>
      <c r="W192" s="58"/>
      <c r="X192" s="59"/>
      <c r="Y192" s="59"/>
      <c r="Z192" s="59"/>
      <c r="AA192" s="60">
        <f t="shared" si="8"/>
        <v>0</v>
      </c>
      <c r="AB192" s="41"/>
    </row>
    <row r="193" spans="1:28" x14ac:dyDescent="0.2">
      <c r="A193" s="41"/>
      <c r="B193" s="11" t="s">
        <v>120</v>
      </c>
      <c r="C193" s="3" t="s">
        <v>121</v>
      </c>
      <c r="D193" s="18">
        <v>0</v>
      </c>
      <c r="E193" s="7">
        <v>32</v>
      </c>
      <c r="F193" s="10" t="s">
        <v>113</v>
      </c>
      <c r="G193" s="10" t="s">
        <v>84</v>
      </c>
      <c r="H193" s="12">
        <v>1.83</v>
      </c>
      <c r="I193" s="44"/>
      <c r="J193" s="24">
        <v>0</v>
      </c>
      <c r="K193" s="22">
        <v>0</v>
      </c>
      <c r="L193" s="22">
        <v>200</v>
      </c>
      <c r="M193" s="23">
        <v>10</v>
      </c>
      <c r="N193" s="24">
        <v>210</v>
      </c>
      <c r="O193" s="22">
        <v>0</v>
      </c>
      <c r="P193" s="22">
        <v>0</v>
      </c>
      <c r="Q193" s="22">
        <v>42</v>
      </c>
      <c r="R193" s="22">
        <v>0</v>
      </c>
      <c r="S193" s="23">
        <v>1</v>
      </c>
      <c r="T193" s="24">
        <v>210</v>
      </c>
      <c r="U193" s="23">
        <v>5</v>
      </c>
      <c r="V193" s="41"/>
      <c r="W193" s="58"/>
      <c r="X193" s="59"/>
      <c r="Y193" s="59"/>
      <c r="Z193" s="59"/>
      <c r="AA193" s="60">
        <f t="shared" si="8"/>
        <v>0</v>
      </c>
      <c r="AB193" s="41"/>
    </row>
    <row r="194" spans="1:28" x14ac:dyDescent="0.2">
      <c r="A194" s="41"/>
      <c r="B194" s="11" t="s">
        <v>120</v>
      </c>
      <c r="C194" s="3" t="s">
        <v>121</v>
      </c>
      <c r="D194" s="18">
        <v>0</v>
      </c>
      <c r="E194" s="7">
        <v>33</v>
      </c>
      <c r="F194" s="10" t="s">
        <v>35</v>
      </c>
      <c r="G194" s="10" t="s">
        <v>54</v>
      </c>
      <c r="H194" s="12">
        <v>72.33</v>
      </c>
      <c r="I194" s="44"/>
      <c r="J194" s="25">
        <v>168</v>
      </c>
      <c r="K194" s="31">
        <v>42</v>
      </c>
      <c r="L194" s="31">
        <v>42</v>
      </c>
      <c r="M194" s="39">
        <v>0</v>
      </c>
      <c r="N194" s="25">
        <v>210</v>
      </c>
      <c r="O194" s="22">
        <v>42</v>
      </c>
      <c r="P194" s="31">
        <v>42</v>
      </c>
      <c r="Q194" s="31">
        <v>42</v>
      </c>
      <c r="R194" s="31">
        <v>3</v>
      </c>
      <c r="S194" s="39">
        <v>1</v>
      </c>
      <c r="T194" s="25">
        <v>0</v>
      </c>
      <c r="U194" s="39">
        <v>0</v>
      </c>
      <c r="V194" s="41"/>
      <c r="W194" s="58"/>
      <c r="X194" s="59"/>
      <c r="Y194" s="59"/>
      <c r="Z194" s="59"/>
      <c r="AA194" s="60">
        <f t="shared" si="8"/>
        <v>0</v>
      </c>
      <c r="AB194" s="41"/>
    </row>
    <row r="195" spans="1:28" x14ac:dyDescent="0.2">
      <c r="A195" s="41"/>
      <c r="B195" s="11" t="s">
        <v>120</v>
      </c>
      <c r="C195" s="3" t="s">
        <v>121</v>
      </c>
      <c r="D195" s="18">
        <v>0</v>
      </c>
      <c r="E195" s="7">
        <v>34</v>
      </c>
      <c r="F195" s="10" t="s">
        <v>28</v>
      </c>
      <c r="G195" s="10" t="s">
        <v>54</v>
      </c>
      <c r="H195" s="12">
        <v>42.22</v>
      </c>
      <c r="I195" s="44"/>
      <c r="J195" s="25">
        <v>168</v>
      </c>
      <c r="K195" s="31">
        <v>42</v>
      </c>
      <c r="L195" s="26">
        <v>42</v>
      </c>
      <c r="M195" s="39">
        <v>5</v>
      </c>
      <c r="N195" s="26">
        <v>210</v>
      </c>
      <c r="O195" s="31">
        <v>42</v>
      </c>
      <c r="P195" s="26">
        <v>42</v>
      </c>
      <c r="Q195" s="26">
        <v>42</v>
      </c>
      <c r="R195" s="26">
        <v>3</v>
      </c>
      <c r="S195" s="39">
        <v>1</v>
      </c>
      <c r="T195" s="26">
        <v>0</v>
      </c>
      <c r="U195" s="27">
        <v>0</v>
      </c>
      <c r="V195" s="41"/>
      <c r="W195" s="58"/>
      <c r="X195" s="59"/>
      <c r="Y195" s="59"/>
      <c r="Z195" s="59"/>
      <c r="AA195" s="60">
        <f t="shared" si="8"/>
        <v>0</v>
      </c>
      <c r="AB195" s="41"/>
    </row>
    <row r="196" spans="1:28" x14ac:dyDescent="0.2">
      <c r="A196" s="41"/>
      <c r="B196" s="11" t="s">
        <v>120</v>
      </c>
      <c r="C196" s="3" t="s">
        <v>121</v>
      </c>
      <c r="D196" s="18">
        <v>0</v>
      </c>
      <c r="E196" s="7">
        <v>35</v>
      </c>
      <c r="F196" s="10" t="s">
        <v>56</v>
      </c>
      <c r="G196" s="10" t="s">
        <v>23</v>
      </c>
      <c r="H196" s="12">
        <v>86.5</v>
      </c>
      <c r="I196" s="44"/>
      <c r="J196" s="25">
        <v>168</v>
      </c>
      <c r="K196" s="31">
        <v>42</v>
      </c>
      <c r="L196" s="26">
        <v>42</v>
      </c>
      <c r="M196" s="39">
        <v>5</v>
      </c>
      <c r="N196" s="26">
        <v>210</v>
      </c>
      <c r="O196" s="26">
        <v>42</v>
      </c>
      <c r="P196" s="26">
        <v>42</v>
      </c>
      <c r="Q196" s="26">
        <v>42</v>
      </c>
      <c r="R196" s="26">
        <v>3</v>
      </c>
      <c r="S196" s="27">
        <v>1</v>
      </c>
      <c r="T196" s="26">
        <v>0</v>
      </c>
      <c r="U196" s="27">
        <v>0</v>
      </c>
      <c r="V196" s="41"/>
      <c r="W196" s="58"/>
      <c r="X196" s="59"/>
      <c r="Y196" s="59"/>
      <c r="Z196" s="59"/>
      <c r="AA196" s="60">
        <f t="shared" si="8"/>
        <v>0</v>
      </c>
      <c r="AB196" s="41"/>
    </row>
    <row r="197" spans="1:28" x14ac:dyDescent="0.2">
      <c r="A197" s="41"/>
      <c r="B197" s="11" t="s">
        <v>120</v>
      </c>
      <c r="C197" s="3" t="s">
        <v>121</v>
      </c>
      <c r="D197" s="18">
        <v>0</v>
      </c>
      <c r="E197" s="7">
        <v>36</v>
      </c>
      <c r="F197" s="10" t="s">
        <v>123</v>
      </c>
      <c r="G197" s="10" t="s">
        <v>54</v>
      </c>
      <c r="H197" s="12">
        <v>6.5</v>
      </c>
      <c r="I197" s="44"/>
      <c r="J197" s="24">
        <v>0</v>
      </c>
      <c r="K197" s="22">
        <v>0</v>
      </c>
      <c r="L197" s="22">
        <v>0</v>
      </c>
      <c r="M197" s="23">
        <v>0</v>
      </c>
      <c r="N197" s="24">
        <v>0</v>
      </c>
      <c r="O197" s="22">
        <v>0</v>
      </c>
      <c r="P197" s="22">
        <v>0</v>
      </c>
      <c r="Q197" s="22">
        <v>0</v>
      </c>
      <c r="R197" s="22">
        <v>0</v>
      </c>
      <c r="S197" s="23">
        <v>0</v>
      </c>
      <c r="T197" s="24">
        <v>0</v>
      </c>
      <c r="U197" s="23">
        <v>0</v>
      </c>
      <c r="V197" s="41"/>
      <c r="W197" s="61"/>
      <c r="X197" s="62"/>
      <c r="Y197" s="62"/>
      <c r="Z197" s="62"/>
      <c r="AA197" s="63"/>
      <c r="AB197" s="41"/>
    </row>
    <row r="198" spans="1:28" x14ac:dyDescent="0.2">
      <c r="A198" s="41"/>
      <c r="B198" s="11" t="s">
        <v>120</v>
      </c>
      <c r="C198" s="3" t="s">
        <v>121</v>
      </c>
      <c r="D198" s="18">
        <v>0</v>
      </c>
      <c r="E198" s="7">
        <v>37</v>
      </c>
      <c r="F198" s="10" t="s">
        <v>113</v>
      </c>
      <c r="G198" s="10" t="s">
        <v>84</v>
      </c>
      <c r="H198" s="12">
        <v>6.56</v>
      </c>
      <c r="I198" s="44"/>
      <c r="J198" s="24">
        <v>0</v>
      </c>
      <c r="K198" s="22">
        <v>0</v>
      </c>
      <c r="L198" s="22">
        <v>200</v>
      </c>
      <c r="M198" s="23">
        <v>10</v>
      </c>
      <c r="N198" s="24">
        <v>210</v>
      </c>
      <c r="O198" s="22">
        <v>0</v>
      </c>
      <c r="P198" s="22">
        <v>0</v>
      </c>
      <c r="Q198" s="22">
        <v>42</v>
      </c>
      <c r="R198" s="22">
        <v>0</v>
      </c>
      <c r="S198" s="23">
        <v>1</v>
      </c>
      <c r="T198" s="24">
        <v>210</v>
      </c>
      <c r="U198" s="23">
        <v>5</v>
      </c>
      <c r="V198" s="41"/>
      <c r="W198" s="58"/>
      <c r="X198" s="59"/>
      <c r="Y198" s="59"/>
      <c r="Z198" s="59"/>
      <c r="AA198" s="60">
        <f t="shared" ref="AA198:AA201" si="9">Z198*Y198</f>
        <v>0</v>
      </c>
      <c r="AB198" s="41"/>
    </row>
    <row r="199" spans="1:28" x14ac:dyDescent="0.2">
      <c r="A199" s="41"/>
      <c r="B199" s="11" t="s">
        <v>120</v>
      </c>
      <c r="C199" s="3" t="s">
        <v>121</v>
      </c>
      <c r="D199" s="18">
        <v>0</v>
      </c>
      <c r="E199" s="7">
        <v>38</v>
      </c>
      <c r="F199" s="10" t="s">
        <v>19</v>
      </c>
      <c r="G199" s="10" t="s">
        <v>20</v>
      </c>
      <c r="H199" s="12">
        <v>4.3</v>
      </c>
      <c r="I199" s="44"/>
      <c r="J199" s="24">
        <v>0</v>
      </c>
      <c r="K199" s="22">
        <v>210</v>
      </c>
      <c r="L199" s="22">
        <v>0</v>
      </c>
      <c r="M199" s="23">
        <v>0</v>
      </c>
      <c r="N199" s="24">
        <v>0</v>
      </c>
      <c r="O199" s="22">
        <v>210</v>
      </c>
      <c r="P199" s="22">
        <v>0</v>
      </c>
      <c r="Q199" s="22">
        <v>42</v>
      </c>
      <c r="R199" s="22">
        <v>3</v>
      </c>
      <c r="S199" s="23">
        <v>1</v>
      </c>
      <c r="T199" s="24">
        <v>0</v>
      </c>
      <c r="U199" s="23">
        <v>0</v>
      </c>
      <c r="V199" s="41"/>
      <c r="W199" s="58"/>
      <c r="X199" s="59"/>
      <c r="Y199" s="59"/>
      <c r="Z199" s="59"/>
      <c r="AA199" s="60">
        <f t="shared" si="9"/>
        <v>0</v>
      </c>
      <c r="AB199" s="41"/>
    </row>
    <row r="200" spans="1:28" x14ac:dyDescent="0.2">
      <c r="A200" s="41"/>
      <c r="B200" s="11" t="s">
        <v>120</v>
      </c>
      <c r="C200" s="3" t="s">
        <v>121</v>
      </c>
      <c r="D200" s="18">
        <v>0</v>
      </c>
      <c r="E200" s="7">
        <v>39</v>
      </c>
      <c r="F200" s="10" t="s">
        <v>80</v>
      </c>
      <c r="G200" s="10" t="s">
        <v>54</v>
      </c>
      <c r="H200" s="12">
        <v>7.13</v>
      </c>
      <c r="I200" s="44"/>
      <c r="J200" s="20">
        <v>84</v>
      </c>
      <c r="K200" s="21">
        <v>42</v>
      </c>
      <c r="L200" s="22">
        <v>42</v>
      </c>
      <c r="M200" s="23">
        <v>0</v>
      </c>
      <c r="N200" s="24">
        <v>126</v>
      </c>
      <c r="O200" s="22">
        <v>42</v>
      </c>
      <c r="P200" s="22">
        <v>42</v>
      </c>
      <c r="Q200" s="22">
        <v>42</v>
      </c>
      <c r="R200" s="22">
        <v>3</v>
      </c>
      <c r="S200" s="23">
        <v>1</v>
      </c>
      <c r="T200" s="24">
        <v>0</v>
      </c>
      <c r="U200" s="23">
        <v>0</v>
      </c>
      <c r="V200" s="41"/>
      <c r="W200" s="58"/>
      <c r="X200" s="59"/>
      <c r="Y200" s="59"/>
      <c r="Z200" s="59"/>
      <c r="AA200" s="60">
        <f t="shared" si="9"/>
        <v>0</v>
      </c>
      <c r="AB200" s="41"/>
    </row>
    <row r="201" spans="1:28" x14ac:dyDescent="0.2">
      <c r="A201" s="41"/>
      <c r="B201" s="11" t="s">
        <v>120</v>
      </c>
      <c r="C201" s="3" t="s">
        <v>121</v>
      </c>
      <c r="D201" s="18">
        <v>0</v>
      </c>
      <c r="E201" s="7">
        <v>40</v>
      </c>
      <c r="F201" s="10" t="s">
        <v>19</v>
      </c>
      <c r="G201" s="10" t="s">
        <v>20</v>
      </c>
      <c r="H201" s="12">
        <v>7.9</v>
      </c>
      <c r="I201" s="44"/>
      <c r="J201" s="24">
        <v>0</v>
      </c>
      <c r="K201" s="22">
        <v>210</v>
      </c>
      <c r="L201" s="22">
        <v>0</v>
      </c>
      <c r="M201" s="23">
        <v>0</v>
      </c>
      <c r="N201" s="24">
        <v>0</v>
      </c>
      <c r="O201" s="22">
        <v>210</v>
      </c>
      <c r="P201" s="22">
        <v>0</v>
      </c>
      <c r="Q201" s="22">
        <v>42</v>
      </c>
      <c r="R201" s="22">
        <v>3</v>
      </c>
      <c r="S201" s="23">
        <v>1</v>
      </c>
      <c r="T201" s="24">
        <v>0</v>
      </c>
      <c r="U201" s="23">
        <v>0</v>
      </c>
      <c r="V201" s="41"/>
      <c r="W201" s="58"/>
      <c r="X201" s="59"/>
      <c r="Y201" s="59"/>
      <c r="Z201" s="59"/>
      <c r="AA201" s="60">
        <f t="shared" si="9"/>
        <v>0</v>
      </c>
      <c r="AB201" s="41"/>
    </row>
    <row r="202" spans="1:28" x14ac:dyDescent="0.2">
      <c r="A202" s="41"/>
      <c r="B202" s="11" t="s">
        <v>120</v>
      </c>
      <c r="C202" s="3" t="s">
        <v>121</v>
      </c>
      <c r="D202" s="18">
        <v>0</v>
      </c>
      <c r="E202" s="7">
        <v>41</v>
      </c>
      <c r="F202" s="10" t="s">
        <v>123</v>
      </c>
      <c r="G202" s="10" t="s">
        <v>54</v>
      </c>
      <c r="H202" s="12">
        <v>5.17</v>
      </c>
      <c r="I202" s="44"/>
      <c r="J202" s="24">
        <v>0</v>
      </c>
      <c r="K202" s="22">
        <v>0</v>
      </c>
      <c r="L202" s="22">
        <v>0</v>
      </c>
      <c r="M202" s="23">
        <v>0</v>
      </c>
      <c r="N202" s="24">
        <v>0</v>
      </c>
      <c r="O202" s="22">
        <v>0</v>
      </c>
      <c r="P202" s="22">
        <v>0</v>
      </c>
      <c r="Q202" s="22">
        <v>0</v>
      </c>
      <c r="R202" s="22">
        <v>0</v>
      </c>
      <c r="S202" s="23">
        <v>0</v>
      </c>
      <c r="T202" s="24">
        <v>0</v>
      </c>
      <c r="U202" s="23">
        <v>0</v>
      </c>
      <c r="V202" s="41"/>
      <c r="W202" s="61"/>
      <c r="X202" s="62"/>
      <c r="Y202" s="62"/>
      <c r="Z202" s="62"/>
      <c r="AA202" s="63"/>
      <c r="AB202" s="41"/>
    </row>
    <row r="203" spans="1:28" x14ac:dyDescent="0.2">
      <c r="A203" s="41"/>
      <c r="B203" s="11" t="s">
        <v>120</v>
      </c>
      <c r="C203" s="3" t="s">
        <v>121</v>
      </c>
      <c r="D203" s="18">
        <v>0</v>
      </c>
      <c r="E203" s="7">
        <v>42</v>
      </c>
      <c r="F203" s="10" t="s">
        <v>72</v>
      </c>
      <c r="G203" s="10" t="s">
        <v>54</v>
      </c>
      <c r="H203" s="12">
        <v>27.37</v>
      </c>
      <c r="I203" s="44"/>
      <c r="J203" s="25">
        <v>168</v>
      </c>
      <c r="K203" s="31">
        <v>42</v>
      </c>
      <c r="L203" s="26">
        <v>42</v>
      </c>
      <c r="M203" s="39">
        <v>5</v>
      </c>
      <c r="N203" s="26">
        <v>210</v>
      </c>
      <c r="O203" s="26">
        <v>42</v>
      </c>
      <c r="P203" s="26">
        <v>42</v>
      </c>
      <c r="Q203" s="26">
        <v>42</v>
      </c>
      <c r="R203" s="26">
        <v>3</v>
      </c>
      <c r="S203" s="27">
        <v>1</v>
      </c>
      <c r="T203" s="26">
        <v>0</v>
      </c>
      <c r="U203" s="27">
        <v>0</v>
      </c>
      <c r="V203" s="41"/>
      <c r="W203" s="58"/>
      <c r="X203" s="59"/>
      <c r="Y203" s="59"/>
      <c r="Z203" s="59"/>
      <c r="AA203" s="60">
        <f t="shared" ref="AA203:AA208" si="10">Z203*Y203</f>
        <v>0</v>
      </c>
      <c r="AB203" s="41"/>
    </row>
    <row r="204" spans="1:28" x14ac:dyDescent="0.2">
      <c r="A204" s="41"/>
      <c r="B204" s="11" t="s">
        <v>120</v>
      </c>
      <c r="C204" s="3" t="s">
        <v>121</v>
      </c>
      <c r="D204" s="18">
        <v>0</v>
      </c>
      <c r="E204" s="7">
        <v>43</v>
      </c>
      <c r="F204" s="10" t="s">
        <v>35</v>
      </c>
      <c r="G204" s="10" t="s">
        <v>54</v>
      </c>
      <c r="H204" s="12">
        <v>55.45</v>
      </c>
      <c r="I204" s="44"/>
      <c r="J204" s="25">
        <v>168</v>
      </c>
      <c r="K204" s="31">
        <v>42</v>
      </c>
      <c r="L204" s="31">
        <v>42</v>
      </c>
      <c r="M204" s="39">
        <v>0</v>
      </c>
      <c r="N204" s="25">
        <v>210</v>
      </c>
      <c r="O204" s="22">
        <v>42</v>
      </c>
      <c r="P204" s="31">
        <v>42</v>
      </c>
      <c r="Q204" s="31">
        <v>42</v>
      </c>
      <c r="R204" s="31">
        <v>3</v>
      </c>
      <c r="S204" s="39">
        <v>1</v>
      </c>
      <c r="T204" s="25">
        <v>0</v>
      </c>
      <c r="U204" s="39">
        <v>0</v>
      </c>
      <c r="V204" s="41"/>
      <c r="W204" s="58"/>
      <c r="X204" s="59"/>
      <c r="Y204" s="59"/>
      <c r="Z204" s="59"/>
      <c r="AA204" s="60">
        <f t="shared" si="10"/>
        <v>0</v>
      </c>
      <c r="AB204" s="41"/>
    </row>
    <row r="205" spans="1:28" x14ac:dyDescent="0.2">
      <c r="A205" s="41"/>
      <c r="B205" s="11" t="s">
        <v>120</v>
      </c>
      <c r="C205" s="3" t="s">
        <v>121</v>
      </c>
      <c r="D205" s="18">
        <v>0</v>
      </c>
      <c r="E205" s="7">
        <v>44</v>
      </c>
      <c r="F205" s="10" t="s">
        <v>35</v>
      </c>
      <c r="G205" s="10" t="s">
        <v>54</v>
      </c>
      <c r="H205" s="12">
        <v>55.45</v>
      </c>
      <c r="I205" s="44"/>
      <c r="J205" s="25">
        <v>168</v>
      </c>
      <c r="K205" s="31">
        <v>42</v>
      </c>
      <c r="L205" s="31">
        <v>42</v>
      </c>
      <c r="M205" s="39">
        <v>0</v>
      </c>
      <c r="N205" s="25">
        <v>210</v>
      </c>
      <c r="O205" s="22">
        <v>42</v>
      </c>
      <c r="P205" s="31">
        <v>42</v>
      </c>
      <c r="Q205" s="31">
        <v>42</v>
      </c>
      <c r="R205" s="31">
        <v>3</v>
      </c>
      <c r="S205" s="39">
        <v>1</v>
      </c>
      <c r="T205" s="25">
        <v>0</v>
      </c>
      <c r="U205" s="39">
        <v>0</v>
      </c>
      <c r="V205" s="41"/>
      <c r="W205" s="58"/>
      <c r="X205" s="59"/>
      <c r="Y205" s="59"/>
      <c r="Z205" s="59"/>
      <c r="AA205" s="60">
        <f t="shared" si="10"/>
        <v>0</v>
      </c>
      <c r="AB205" s="41"/>
    </row>
    <row r="206" spans="1:28" x14ac:dyDescent="0.2">
      <c r="A206" s="41"/>
      <c r="B206" s="11" t="s">
        <v>120</v>
      </c>
      <c r="C206" s="3" t="s">
        <v>121</v>
      </c>
      <c r="D206" s="18">
        <v>0</v>
      </c>
      <c r="E206" s="7">
        <v>45</v>
      </c>
      <c r="F206" s="10" t="s">
        <v>113</v>
      </c>
      <c r="G206" s="10" t="s">
        <v>84</v>
      </c>
      <c r="H206" s="12">
        <v>5.1100000000000003</v>
      </c>
      <c r="I206" s="44"/>
      <c r="J206" s="24">
        <v>0</v>
      </c>
      <c r="K206" s="22">
        <v>0</v>
      </c>
      <c r="L206" s="22">
        <v>200</v>
      </c>
      <c r="M206" s="23">
        <v>10</v>
      </c>
      <c r="N206" s="24">
        <v>210</v>
      </c>
      <c r="O206" s="22">
        <v>0</v>
      </c>
      <c r="P206" s="22">
        <v>0</v>
      </c>
      <c r="Q206" s="22">
        <v>42</v>
      </c>
      <c r="R206" s="22">
        <v>0</v>
      </c>
      <c r="S206" s="23">
        <v>1</v>
      </c>
      <c r="T206" s="24">
        <v>210</v>
      </c>
      <c r="U206" s="23">
        <v>5</v>
      </c>
      <c r="V206" s="41"/>
      <c r="W206" s="58"/>
      <c r="X206" s="59"/>
      <c r="Y206" s="59"/>
      <c r="Z206" s="59"/>
      <c r="AA206" s="60">
        <f t="shared" si="10"/>
        <v>0</v>
      </c>
      <c r="AB206" s="41"/>
    </row>
    <row r="207" spans="1:28" x14ac:dyDescent="0.2">
      <c r="A207" s="41"/>
      <c r="B207" s="11" t="s">
        <v>120</v>
      </c>
      <c r="C207" s="3" t="s">
        <v>121</v>
      </c>
      <c r="D207" s="18">
        <v>0</v>
      </c>
      <c r="E207" s="7">
        <v>46</v>
      </c>
      <c r="F207" s="10" t="s">
        <v>113</v>
      </c>
      <c r="G207" s="10" t="s">
        <v>84</v>
      </c>
      <c r="H207" s="12">
        <v>2.4</v>
      </c>
      <c r="I207" s="44"/>
      <c r="J207" s="24">
        <v>0</v>
      </c>
      <c r="K207" s="22">
        <v>0</v>
      </c>
      <c r="L207" s="22">
        <v>200</v>
      </c>
      <c r="M207" s="23">
        <v>10</v>
      </c>
      <c r="N207" s="24">
        <v>210</v>
      </c>
      <c r="O207" s="22">
        <v>0</v>
      </c>
      <c r="P207" s="22">
        <v>0</v>
      </c>
      <c r="Q207" s="22">
        <v>42</v>
      </c>
      <c r="R207" s="22">
        <v>0</v>
      </c>
      <c r="S207" s="23">
        <v>1</v>
      </c>
      <c r="T207" s="24">
        <v>210</v>
      </c>
      <c r="U207" s="23">
        <v>5</v>
      </c>
      <c r="V207" s="41"/>
      <c r="W207" s="58"/>
      <c r="X207" s="59"/>
      <c r="Y207" s="59"/>
      <c r="Z207" s="59"/>
      <c r="AA207" s="60">
        <f t="shared" si="10"/>
        <v>0</v>
      </c>
      <c r="AB207" s="41"/>
    </row>
    <row r="208" spans="1:28" x14ac:dyDescent="0.2">
      <c r="A208" s="41"/>
      <c r="B208" s="11" t="s">
        <v>120</v>
      </c>
      <c r="C208" s="3" t="s">
        <v>121</v>
      </c>
      <c r="D208" s="18">
        <v>0</v>
      </c>
      <c r="E208" s="7">
        <v>47</v>
      </c>
      <c r="F208" s="10" t="s">
        <v>80</v>
      </c>
      <c r="G208" s="10" t="s">
        <v>87</v>
      </c>
      <c r="H208" s="12">
        <v>19</v>
      </c>
      <c r="I208" s="44"/>
      <c r="J208" s="20">
        <v>84</v>
      </c>
      <c r="K208" s="21">
        <v>42</v>
      </c>
      <c r="L208" s="22">
        <v>0</v>
      </c>
      <c r="M208" s="23">
        <v>0</v>
      </c>
      <c r="N208" s="24">
        <v>126</v>
      </c>
      <c r="O208" s="22">
        <v>42</v>
      </c>
      <c r="P208" s="22">
        <v>42</v>
      </c>
      <c r="Q208" s="22">
        <v>42</v>
      </c>
      <c r="R208" s="22">
        <v>3</v>
      </c>
      <c r="S208" s="23">
        <v>1</v>
      </c>
      <c r="T208" s="24">
        <v>0</v>
      </c>
      <c r="U208" s="23">
        <v>0</v>
      </c>
      <c r="V208" s="41"/>
      <c r="W208" s="58"/>
      <c r="X208" s="59"/>
      <c r="Y208" s="59"/>
      <c r="Z208" s="59"/>
      <c r="AA208" s="60">
        <f t="shared" si="10"/>
        <v>0</v>
      </c>
      <c r="AB208" s="41"/>
    </row>
    <row r="209" spans="1:28" x14ac:dyDescent="0.2">
      <c r="A209" s="41"/>
      <c r="B209" s="11" t="s">
        <v>120</v>
      </c>
      <c r="C209" s="3" t="s">
        <v>121</v>
      </c>
      <c r="D209" s="18">
        <v>0</v>
      </c>
      <c r="E209" s="7">
        <v>48</v>
      </c>
      <c r="F209" s="10" t="s">
        <v>123</v>
      </c>
      <c r="G209" s="10" t="s">
        <v>54</v>
      </c>
      <c r="H209" s="12">
        <v>3.8</v>
      </c>
      <c r="I209" s="44"/>
      <c r="J209" s="24">
        <v>0</v>
      </c>
      <c r="K209" s="22">
        <v>0</v>
      </c>
      <c r="L209" s="22">
        <v>0</v>
      </c>
      <c r="M209" s="23">
        <v>0</v>
      </c>
      <c r="N209" s="24">
        <v>0</v>
      </c>
      <c r="O209" s="22">
        <v>0</v>
      </c>
      <c r="P209" s="22">
        <v>0</v>
      </c>
      <c r="Q209" s="22">
        <v>0</v>
      </c>
      <c r="R209" s="22">
        <v>0</v>
      </c>
      <c r="S209" s="23">
        <v>0</v>
      </c>
      <c r="T209" s="24">
        <v>0</v>
      </c>
      <c r="U209" s="23">
        <v>0</v>
      </c>
      <c r="V209" s="41"/>
      <c r="W209" s="61"/>
      <c r="X209" s="62"/>
      <c r="Y209" s="62"/>
      <c r="Z209" s="62"/>
      <c r="AA209" s="63"/>
      <c r="AB209" s="41"/>
    </row>
    <row r="210" spans="1:28" x14ac:dyDescent="0.2">
      <c r="A210" s="41"/>
      <c r="B210" s="11" t="s">
        <v>120</v>
      </c>
      <c r="C210" s="3" t="s">
        <v>121</v>
      </c>
      <c r="D210" s="18">
        <v>0</v>
      </c>
      <c r="E210" s="7">
        <v>49</v>
      </c>
      <c r="F210" s="10" t="s">
        <v>124</v>
      </c>
      <c r="G210" s="10" t="s">
        <v>54</v>
      </c>
      <c r="H210" s="12">
        <v>66.7</v>
      </c>
      <c r="I210" s="44"/>
      <c r="J210" s="25">
        <v>168</v>
      </c>
      <c r="K210" s="31">
        <v>42</v>
      </c>
      <c r="L210" s="31">
        <v>42</v>
      </c>
      <c r="M210" s="39">
        <v>0</v>
      </c>
      <c r="N210" s="25">
        <v>210</v>
      </c>
      <c r="O210" s="22">
        <v>42</v>
      </c>
      <c r="P210" s="31">
        <v>42</v>
      </c>
      <c r="Q210" s="31">
        <v>42</v>
      </c>
      <c r="R210" s="31">
        <v>3</v>
      </c>
      <c r="S210" s="39">
        <v>1</v>
      </c>
      <c r="T210" s="25">
        <v>0</v>
      </c>
      <c r="U210" s="39">
        <v>0</v>
      </c>
      <c r="V210" s="41"/>
      <c r="W210" s="58"/>
      <c r="X210" s="59"/>
      <c r="Y210" s="59"/>
      <c r="Z210" s="59"/>
      <c r="AA210" s="60">
        <f t="shared" ref="AA210:AA212" si="11">Z210*Y210</f>
        <v>0</v>
      </c>
      <c r="AB210" s="41"/>
    </row>
    <row r="211" spans="1:28" x14ac:dyDescent="0.2">
      <c r="A211" s="41"/>
      <c r="B211" s="11" t="s">
        <v>120</v>
      </c>
      <c r="C211" s="3" t="s">
        <v>121</v>
      </c>
      <c r="D211" s="18">
        <v>0</v>
      </c>
      <c r="E211" s="7">
        <v>50</v>
      </c>
      <c r="F211" s="10" t="s">
        <v>45</v>
      </c>
      <c r="G211" s="10" t="s">
        <v>125</v>
      </c>
      <c r="H211" s="12">
        <v>7.2</v>
      </c>
      <c r="I211" s="44"/>
      <c r="J211" s="25">
        <v>168</v>
      </c>
      <c r="K211" s="31">
        <v>42</v>
      </c>
      <c r="L211" s="26">
        <v>42</v>
      </c>
      <c r="M211" s="39">
        <v>5</v>
      </c>
      <c r="N211" s="26">
        <v>0</v>
      </c>
      <c r="O211" s="31">
        <v>42</v>
      </c>
      <c r="P211" s="26">
        <v>0</v>
      </c>
      <c r="Q211" s="26">
        <v>42</v>
      </c>
      <c r="R211" s="26">
        <v>3</v>
      </c>
      <c r="S211" s="39">
        <v>1</v>
      </c>
      <c r="T211" s="26">
        <v>0</v>
      </c>
      <c r="U211" s="27">
        <v>0</v>
      </c>
      <c r="V211" s="41"/>
      <c r="W211" s="58"/>
      <c r="X211" s="59"/>
      <c r="Y211" s="59"/>
      <c r="Z211" s="59"/>
      <c r="AA211" s="60">
        <f t="shared" si="11"/>
        <v>0</v>
      </c>
      <c r="AB211" s="41"/>
    </row>
    <row r="212" spans="1:28" x14ac:dyDescent="0.2">
      <c r="A212" s="41"/>
      <c r="B212" s="11" t="s">
        <v>120</v>
      </c>
      <c r="C212" s="3" t="s">
        <v>121</v>
      </c>
      <c r="D212" s="18">
        <v>0</v>
      </c>
      <c r="E212" s="7">
        <v>51</v>
      </c>
      <c r="F212" s="10" t="s">
        <v>28</v>
      </c>
      <c r="G212" s="10" t="s">
        <v>54</v>
      </c>
      <c r="H212" s="12">
        <v>36.75</v>
      </c>
      <c r="I212" s="44"/>
      <c r="J212" s="25">
        <v>168</v>
      </c>
      <c r="K212" s="31">
        <v>42</v>
      </c>
      <c r="L212" s="26">
        <v>42</v>
      </c>
      <c r="M212" s="39">
        <v>5</v>
      </c>
      <c r="N212" s="26">
        <v>210</v>
      </c>
      <c r="O212" s="31">
        <v>42</v>
      </c>
      <c r="P212" s="26">
        <v>42</v>
      </c>
      <c r="Q212" s="26">
        <v>42</v>
      </c>
      <c r="R212" s="26">
        <v>3</v>
      </c>
      <c r="S212" s="39">
        <v>1</v>
      </c>
      <c r="T212" s="26">
        <v>0</v>
      </c>
      <c r="U212" s="27">
        <v>0</v>
      </c>
      <c r="V212" s="41"/>
      <c r="W212" s="58"/>
      <c r="X212" s="59"/>
      <c r="Y212" s="59"/>
      <c r="Z212" s="59"/>
      <c r="AA212" s="60">
        <f t="shared" si="11"/>
        <v>0</v>
      </c>
      <c r="AB212" s="41"/>
    </row>
    <row r="213" spans="1:28" x14ac:dyDescent="0.2">
      <c r="A213" s="41"/>
      <c r="B213" s="11" t="s">
        <v>120</v>
      </c>
      <c r="C213" s="3" t="s">
        <v>121</v>
      </c>
      <c r="D213" s="18">
        <v>0</v>
      </c>
      <c r="E213" s="7">
        <v>52</v>
      </c>
      <c r="F213" s="10" t="s">
        <v>123</v>
      </c>
      <c r="G213" s="10" t="s">
        <v>54</v>
      </c>
      <c r="H213" s="12">
        <v>5.17</v>
      </c>
      <c r="I213" s="44"/>
      <c r="J213" s="24">
        <v>0</v>
      </c>
      <c r="K213" s="22">
        <v>0</v>
      </c>
      <c r="L213" s="22">
        <v>0</v>
      </c>
      <c r="M213" s="23">
        <v>0</v>
      </c>
      <c r="N213" s="24">
        <v>0</v>
      </c>
      <c r="O213" s="22">
        <v>0</v>
      </c>
      <c r="P213" s="22">
        <v>0</v>
      </c>
      <c r="Q213" s="22">
        <v>0</v>
      </c>
      <c r="R213" s="22">
        <v>0</v>
      </c>
      <c r="S213" s="23">
        <v>0</v>
      </c>
      <c r="T213" s="24">
        <v>0</v>
      </c>
      <c r="U213" s="23">
        <v>0</v>
      </c>
      <c r="V213" s="41"/>
      <c r="W213" s="61"/>
      <c r="X213" s="62"/>
      <c r="Y213" s="62"/>
      <c r="Z213" s="62"/>
      <c r="AA213" s="63"/>
      <c r="AB213" s="41"/>
    </row>
    <row r="214" spans="1:28" x14ac:dyDescent="0.2">
      <c r="A214" s="41"/>
      <c r="B214" s="11" t="s">
        <v>120</v>
      </c>
      <c r="C214" s="3" t="s">
        <v>121</v>
      </c>
      <c r="D214" s="18">
        <v>0</v>
      </c>
      <c r="E214" s="7">
        <v>53</v>
      </c>
      <c r="F214" s="10" t="s">
        <v>113</v>
      </c>
      <c r="G214" s="10" t="s">
        <v>84</v>
      </c>
      <c r="H214" s="12">
        <v>5</v>
      </c>
      <c r="I214" s="44"/>
      <c r="J214" s="24">
        <v>0</v>
      </c>
      <c r="K214" s="22">
        <v>0</v>
      </c>
      <c r="L214" s="22">
        <v>200</v>
      </c>
      <c r="M214" s="23">
        <v>10</v>
      </c>
      <c r="N214" s="24">
        <v>210</v>
      </c>
      <c r="O214" s="22">
        <v>0</v>
      </c>
      <c r="P214" s="22">
        <v>0</v>
      </c>
      <c r="Q214" s="22">
        <v>42</v>
      </c>
      <c r="R214" s="22">
        <v>0</v>
      </c>
      <c r="S214" s="23">
        <v>1</v>
      </c>
      <c r="T214" s="24">
        <v>210</v>
      </c>
      <c r="U214" s="23">
        <v>5</v>
      </c>
      <c r="V214" s="41"/>
      <c r="W214" s="58"/>
      <c r="X214" s="59"/>
      <c r="Y214" s="59"/>
      <c r="Z214" s="59"/>
      <c r="AA214" s="60">
        <f t="shared" ref="AA214:AA219" si="12">Z214*Y214</f>
        <v>0</v>
      </c>
      <c r="AB214" s="41"/>
    </row>
    <row r="215" spans="1:28" x14ac:dyDescent="0.2">
      <c r="A215" s="41"/>
      <c r="B215" s="11" t="s">
        <v>120</v>
      </c>
      <c r="C215" s="3" t="s">
        <v>121</v>
      </c>
      <c r="D215" s="18">
        <v>0</v>
      </c>
      <c r="E215" s="7">
        <v>54</v>
      </c>
      <c r="F215" s="10" t="s">
        <v>19</v>
      </c>
      <c r="G215" s="10" t="s">
        <v>20</v>
      </c>
      <c r="H215" s="12">
        <v>5.4</v>
      </c>
      <c r="I215" s="44"/>
      <c r="J215" s="24">
        <v>0</v>
      </c>
      <c r="K215" s="22">
        <v>210</v>
      </c>
      <c r="L215" s="22">
        <v>0</v>
      </c>
      <c r="M215" s="23">
        <v>0</v>
      </c>
      <c r="N215" s="24">
        <v>0</v>
      </c>
      <c r="O215" s="22">
        <v>210</v>
      </c>
      <c r="P215" s="22">
        <v>0</v>
      </c>
      <c r="Q215" s="22">
        <v>42</v>
      </c>
      <c r="R215" s="22">
        <v>3</v>
      </c>
      <c r="S215" s="23">
        <v>1</v>
      </c>
      <c r="T215" s="24">
        <v>0</v>
      </c>
      <c r="U215" s="23">
        <v>0</v>
      </c>
      <c r="V215" s="41"/>
      <c r="W215" s="58"/>
      <c r="X215" s="59"/>
      <c r="Y215" s="59"/>
      <c r="Z215" s="59"/>
      <c r="AA215" s="60">
        <f t="shared" si="12"/>
        <v>0</v>
      </c>
      <c r="AB215" s="41"/>
    </row>
    <row r="216" spans="1:28" x14ac:dyDescent="0.2">
      <c r="A216" s="41"/>
      <c r="B216" s="11" t="s">
        <v>120</v>
      </c>
      <c r="C216" s="3" t="s">
        <v>121</v>
      </c>
      <c r="D216" s="18">
        <v>1</v>
      </c>
      <c r="E216" s="7">
        <v>101</v>
      </c>
      <c r="F216" s="10" t="s">
        <v>28</v>
      </c>
      <c r="G216" s="10" t="s">
        <v>54</v>
      </c>
      <c r="H216" s="12">
        <v>8.08</v>
      </c>
      <c r="I216" s="44"/>
      <c r="J216" s="25">
        <v>168</v>
      </c>
      <c r="K216" s="31">
        <v>42</v>
      </c>
      <c r="L216" s="26">
        <v>42</v>
      </c>
      <c r="M216" s="39">
        <v>5</v>
      </c>
      <c r="N216" s="26">
        <v>210</v>
      </c>
      <c r="O216" s="31">
        <v>42</v>
      </c>
      <c r="P216" s="26">
        <v>42</v>
      </c>
      <c r="Q216" s="26">
        <v>42</v>
      </c>
      <c r="R216" s="26">
        <v>3</v>
      </c>
      <c r="S216" s="39">
        <v>1</v>
      </c>
      <c r="T216" s="26">
        <v>0</v>
      </c>
      <c r="U216" s="27">
        <v>0</v>
      </c>
      <c r="V216" s="41"/>
      <c r="W216" s="58"/>
      <c r="X216" s="59"/>
      <c r="Y216" s="59"/>
      <c r="Z216" s="59"/>
      <c r="AA216" s="60">
        <f t="shared" si="12"/>
        <v>0</v>
      </c>
      <c r="AB216" s="41"/>
    </row>
    <row r="217" spans="1:28" x14ac:dyDescent="0.2">
      <c r="A217" s="41"/>
      <c r="B217" s="11" t="s">
        <v>120</v>
      </c>
      <c r="C217" s="3" t="s">
        <v>121</v>
      </c>
      <c r="D217" s="18">
        <v>1</v>
      </c>
      <c r="E217" s="7">
        <v>102</v>
      </c>
      <c r="F217" s="10" t="s">
        <v>113</v>
      </c>
      <c r="G217" s="10" t="s">
        <v>84</v>
      </c>
      <c r="H217" s="12">
        <v>5.0999999999999996</v>
      </c>
      <c r="I217" s="44"/>
      <c r="J217" s="24">
        <v>0</v>
      </c>
      <c r="K217" s="22">
        <v>0</v>
      </c>
      <c r="L217" s="22">
        <v>200</v>
      </c>
      <c r="M217" s="23">
        <v>10</v>
      </c>
      <c r="N217" s="24">
        <v>210</v>
      </c>
      <c r="O217" s="22">
        <v>0</v>
      </c>
      <c r="P217" s="22">
        <v>0</v>
      </c>
      <c r="Q217" s="22">
        <v>42</v>
      </c>
      <c r="R217" s="22">
        <v>0</v>
      </c>
      <c r="S217" s="23">
        <v>1</v>
      </c>
      <c r="T217" s="24">
        <v>210</v>
      </c>
      <c r="U217" s="23">
        <v>5</v>
      </c>
      <c r="V217" s="41"/>
      <c r="W217" s="58"/>
      <c r="X217" s="59"/>
      <c r="Y217" s="59"/>
      <c r="Z217" s="59"/>
      <c r="AA217" s="60">
        <f t="shared" si="12"/>
        <v>0</v>
      </c>
      <c r="AB217" s="41"/>
    </row>
    <row r="218" spans="1:28" x14ac:dyDescent="0.2">
      <c r="A218" s="41"/>
      <c r="B218" s="11" t="s">
        <v>120</v>
      </c>
      <c r="C218" s="3" t="s">
        <v>121</v>
      </c>
      <c r="D218" s="18">
        <v>1</v>
      </c>
      <c r="E218" s="7">
        <v>103</v>
      </c>
      <c r="F218" s="10" t="s">
        <v>124</v>
      </c>
      <c r="G218" s="10" t="s">
        <v>54</v>
      </c>
      <c r="H218" s="12">
        <v>66.760000000000005</v>
      </c>
      <c r="I218" s="44"/>
      <c r="J218" s="25">
        <v>168</v>
      </c>
      <c r="K218" s="31">
        <v>42</v>
      </c>
      <c r="L218" s="31">
        <v>42</v>
      </c>
      <c r="M218" s="39">
        <v>0</v>
      </c>
      <c r="N218" s="25">
        <v>210</v>
      </c>
      <c r="O218" s="22">
        <v>42</v>
      </c>
      <c r="P218" s="31">
        <v>42</v>
      </c>
      <c r="Q218" s="31">
        <v>42</v>
      </c>
      <c r="R218" s="31">
        <v>3</v>
      </c>
      <c r="S218" s="39">
        <v>1</v>
      </c>
      <c r="T218" s="25">
        <v>0</v>
      </c>
      <c r="U218" s="39">
        <v>0</v>
      </c>
      <c r="V218" s="41"/>
      <c r="W218" s="58"/>
      <c r="X218" s="59"/>
      <c r="Y218" s="59"/>
      <c r="Z218" s="59"/>
      <c r="AA218" s="60">
        <f t="shared" si="12"/>
        <v>0</v>
      </c>
      <c r="AB218" s="41"/>
    </row>
    <row r="219" spans="1:28" x14ac:dyDescent="0.2">
      <c r="A219" s="41"/>
      <c r="B219" s="11" t="s">
        <v>120</v>
      </c>
      <c r="C219" s="3" t="s">
        <v>121</v>
      </c>
      <c r="D219" s="18">
        <v>0</v>
      </c>
      <c r="E219" s="7">
        <v>55</v>
      </c>
      <c r="F219" s="10" t="s">
        <v>19</v>
      </c>
      <c r="G219" s="10" t="s">
        <v>20</v>
      </c>
      <c r="H219" s="12">
        <v>4.6399999999999997</v>
      </c>
      <c r="I219" s="44"/>
      <c r="J219" s="24">
        <v>0</v>
      </c>
      <c r="K219" s="22">
        <v>210</v>
      </c>
      <c r="L219" s="22">
        <v>0</v>
      </c>
      <c r="M219" s="23">
        <v>0</v>
      </c>
      <c r="N219" s="24">
        <v>0</v>
      </c>
      <c r="O219" s="22">
        <v>210</v>
      </c>
      <c r="P219" s="22">
        <v>0</v>
      </c>
      <c r="Q219" s="22">
        <v>42</v>
      </c>
      <c r="R219" s="22">
        <v>3</v>
      </c>
      <c r="S219" s="23">
        <v>1</v>
      </c>
      <c r="T219" s="24">
        <v>0</v>
      </c>
      <c r="U219" s="23">
        <v>0</v>
      </c>
      <c r="V219" s="41"/>
      <c r="W219" s="58"/>
      <c r="X219" s="59"/>
      <c r="Y219" s="59"/>
      <c r="Z219" s="59"/>
      <c r="AA219" s="60">
        <f t="shared" si="12"/>
        <v>0</v>
      </c>
      <c r="AB219" s="41"/>
    </row>
    <row r="220" spans="1:28" x14ac:dyDescent="0.2">
      <c r="A220" s="41"/>
      <c r="B220" s="11" t="s">
        <v>120</v>
      </c>
      <c r="C220" s="3" t="s">
        <v>121</v>
      </c>
      <c r="D220" s="18">
        <v>0</v>
      </c>
      <c r="E220" s="7">
        <v>56</v>
      </c>
      <c r="F220" s="10" t="s">
        <v>123</v>
      </c>
      <c r="G220" s="10" t="s">
        <v>54</v>
      </c>
      <c r="H220" s="12">
        <v>11.15</v>
      </c>
      <c r="I220" s="44"/>
      <c r="J220" s="24">
        <v>0</v>
      </c>
      <c r="K220" s="22">
        <v>0</v>
      </c>
      <c r="L220" s="22">
        <v>0</v>
      </c>
      <c r="M220" s="23">
        <v>0</v>
      </c>
      <c r="N220" s="24">
        <v>0</v>
      </c>
      <c r="O220" s="22">
        <v>0</v>
      </c>
      <c r="P220" s="22">
        <v>0</v>
      </c>
      <c r="Q220" s="22">
        <v>0</v>
      </c>
      <c r="R220" s="22">
        <v>0</v>
      </c>
      <c r="S220" s="23">
        <v>0</v>
      </c>
      <c r="T220" s="24">
        <v>0</v>
      </c>
      <c r="U220" s="23">
        <v>0</v>
      </c>
      <c r="V220" s="41"/>
      <c r="W220" s="61"/>
      <c r="X220" s="62"/>
      <c r="Y220" s="62"/>
      <c r="Z220" s="62"/>
      <c r="AA220" s="63"/>
      <c r="AB220" s="41"/>
    </row>
    <row r="221" spans="1:28" x14ac:dyDescent="0.2">
      <c r="A221" s="41"/>
      <c r="B221" s="11" t="s">
        <v>120</v>
      </c>
      <c r="C221" s="3" t="s">
        <v>121</v>
      </c>
      <c r="D221" s="18">
        <v>0</v>
      </c>
      <c r="E221" s="7">
        <v>57</v>
      </c>
      <c r="F221" s="10" t="s">
        <v>112</v>
      </c>
      <c r="G221" s="10" t="s">
        <v>87</v>
      </c>
      <c r="H221" s="12">
        <v>65</v>
      </c>
      <c r="I221" s="44"/>
      <c r="J221" s="25">
        <v>168</v>
      </c>
      <c r="K221" s="31">
        <v>42</v>
      </c>
      <c r="L221" s="31">
        <v>0</v>
      </c>
      <c r="M221" s="39">
        <v>0</v>
      </c>
      <c r="N221" s="25">
        <v>210</v>
      </c>
      <c r="O221" s="22">
        <v>42</v>
      </c>
      <c r="P221" s="31">
        <v>42</v>
      </c>
      <c r="Q221" s="31">
        <v>42</v>
      </c>
      <c r="R221" s="31">
        <v>3</v>
      </c>
      <c r="S221" s="39">
        <v>1</v>
      </c>
      <c r="T221" s="25">
        <v>0</v>
      </c>
      <c r="U221" s="39">
        <v>0</v>
      </c>
      <c r="V221" s="41"/>
      <c r="W221" s="58"/>
      <c r="X221" s="59"/>
      <c r="Y221" s="59"/>
      <c r="Z221" s="59"/>
      <c r="AA221" s="60">
        <f t="shared" ref="AA221:AA275" si="13">Z221*Y221</f>
        <v>0</v>
      </c>
      <c r="AB221" s="41"/>
    </row>
    <row r="222" spans="1:28" x14ac:dyDescent="0.2">
      <c r="A222" s="41"/>
      <c r="B222" s="11" t="s">
        <v>120</v>
      </c>
      <c r="C222" s="3" t="s">
        <v>121</v>
      </c>
      <c r="D222" s="18">
        <v>0</v>
      </c>
      <c r="E222" s="7" t="s">
        <v>220</v>
      </c>
      <c r="F222" s="10" t="s">
        <v>112</v>
      </c>
      <c r="G222" s="10" t="s">
        <v>126</v>
      </c>
      <c r="H222" s="12">
        <v>11.57</v>
      </c>
      <c r="I222" s="44"/>
      <c r="J222" s="25">
        <v>168</v>
      </c>
      <c r="K222" s="31">
        <v>42</v>
      </c>
      <c r="L222" s="31">
        <v>42</v>
      </c>
      <c r="M222" s="39">
        <v>0</v>
      </c>
      <c r="N222" s="25">
        <v>210</v>
      </c>
      <c r="O222" s="22">
        <v>42</v>
      </c>
      <c r="P222" s="31">
        <v>42</v>
      </c>
      <c r="Q222" s="31">
        <v>42</v>
      </c>
      <c r="R222" s="31">
        <v>3</v>
      </c>
      <c r="S222" s="39">
        <v>1</v>
      </c>
      <c r="T222" s="25">
        <v>0</v>
      </c>
      <c r="U222" s="39">
        <v>0</v>
      </c>
      <c r="V222" s="41"/>
      <c r="W222" s="58"/>
      <c r="X222" s="59"/>
      <c r="Y222" s="59"/>
      <c r="Z222" s="59"/>
      <c r="AA222" s="60">
        <f t="shared" si="13"/>
        <v>0</v>
      </c>
      <c r="AB222" s="41"/>
    </row>
    <row r="223" spans="1:28" x14ac:dyDescent="0.2">
      <c r="A223" s="41"/>
      <c r="B223" s="11" t="s">
        <v>120</v>
      </c>
      <c r="C223" s="3" t="s">
        <v>121</v>
      </c>
      <c r="D223" s="18">
        <v>0</v>
      </c>
      <c r="E223" s="7">
        <v>58</v>
      </c>
      <c r="F223" s="10" t="s">
        <v>113</v>
      </c>
      <c r="G223" s="10" t="s">
        <v>126</v>
      </c>
      <c r="H223" s="12">
        <v>3.36</v>
      </c>
      <c r="I223" s="44"/>
      <c r="J223" s="24">
        <v>0</v>
      </c>
      <c r="K223" s="22">
        <v>0</v>
      </c>
      <c r="L223" s="22">
        <v>200</v>
      </c>
      <c r="M223" s="23">
        <v>10</v>
      </c>
      <c r="N223" s="24">
        <v>210</v>
      </c>
      <c r="O223" s="22">
        <v>0</v>
      </c>
      <c r="P223" s="22">
        <v>0</v>
      </c>
      <c r="Q223" s="22">
        <v>42</v>
      </c>
      <c r="R223" s="22">
        <v>0</v>
      </c>
      <c r="S223" s="23">
        <v>1</v>
      </c>
      <c r="T223" s="24">
        <v>210</v>
      </c>
      <c r="U223" s="23">
        <v>5</v>
      </c>
      <c r="V223" s="41"/>
      <c r="W223" s="58"/>
      <c r="X223" s="59"/>
      <c r="Y223" s="59"/>
      <c r="Z223" s="59"/>
      <c r="AA223" s="60">
        <f t="shared" si="13"/>
        <v>0</v>
      </c>
      <c r="AB223" s="41"/>
    </row>
    <row r="224" spans="1:28" x14ac:dyDescent="0.2">
      <c r="A224" s="41"/>
      <c r="B224" s="11" t="s">
        <v>120</v>
      </c>
      <c r="C224" s="3" t="s">
        <v>121</v>
      </c>
      <c r="D224" s="18">
        <v>0</v>
      </c>
      <c r="E224" s="7">
        <v>59</v>
      </c>
      <c r="F224" s="10" t="s">
        <v>113</v>
      </c>
      <c r="G224" s="10" t="s">
        <v>126</v>
      </c>
      <c r="H224" s="12">
        <v>5.35</v>
      </c>
      <c r="I224" s="44"/>
      <c r="J224" s="24">
        <v>0</v>
      </c>
      <c r="K224" s="22">
        <v>0</v>
      </c>
      <c r="L224" s="22">
        <v>200</v>
      </c>
      <c r="M224" s="23">
        <v>10</v>
      </c>
      <c r="N224" s="24">
        <v>210</v>
      </c>
      <c r="O224" s="22">
        <v>0</v>
      </c>
      <c r="P224" s="22">
        <v>0</v>
      </c>
      <c r="Q224" s="22">
        <v>42</v>
      </c>
      <c r="R224" s="22">
        <v>0</v>
      </c>
      <c r="S224" s="23">
        <v>1</v>
      </c>
      <c r="T224" s="24">
        <v>210</v>
      </c>
      <c r="U224" s="23">
        <v>5</v>
      </c>
      <c r="V224" s="41"/>
      <c r="W224" s="58"/>
      <c r="X224" s="59"/>
      <c r="Y224" s="59"/>
      <c r="Z224" s="59"/>
      <c r="AA224" s="60">
        <f t="shared" si="13"/>
        <v>0</v>
      </c>
      <c r="AB224" s="41"/>
    </row>
    <row r="225" spans="1:28" x14ac:dyDescent="0.2">
      <c r="A225" s="41"/>
      <c r="B225" s="11" t="s">
        <v>120</v>
      </c>
      <c r="C225" s="3" t="s">
        <v>121</v>
      </c>
      <c r="D225" s="18">
        <v>0</v>
      </c>
      <c r="E225" s="7">
        <v>60</v>
      </c>
      <c r="F225" s="10" t="s">
        <v>83</v>
      </c>
      <c r="G225" s="10" t="s">
        <v>54</v>
      </c>
      <c r="H225" s="12">
        <v>6.95</v>
      </c>
      <c r="I225" s="44"/>
      <c r="J225" s="25">
        <v>168</v>
      </c>
      <c r="K225" s="31">
        <v>42</v>
      </c>
      <c r="L225" s="26">
        <v>42</v>
      </c>
      <c r="M225" s="27">
        <v>0</v>
      </c>
      <c r="N225" s="26">
        <v>210</v>
      </c>
      <c r="O225" s="26">
        <v>42</v>
      </c>
      <c r="P225" s="26">
        <v>42</v>
      </c>
      <c r="Q225" s="26">
        <v>42</v>
      </c>
      <c r="R225" s="26">
        <v>3</v>
      </c>
      <c r="S225" s="27">
        <v>1</v>
      </c>
      <c r="T225" s="26">
        <v>0</v>
      </c>
      <c r="U225" s="27">
        <v>0</v>
      </c>
      <c r="V225" s="41"/>
      <c r="W225" s="58"/>
      <c r="X225" s="59"/>
      <c r="Y225" s="59"/>
      <c r="Z225" s="59"/>
      <c r="AA225" s="60">
        <f t="shared" si="13"/>
        <v>0</v>
      </c>
      <c r="AB225" s="41"/>
    </row>
    <row r="226" spans="1:28" x14ac:dyDescent="0.2">
      <c r="A226" s="41"/>
      <c r="B226" s="11" t="s">
        <v>120</v>
      </c>
      <c r="C226" s="3" t="s">
        <v>121</v>
      </c>
      <c r="D226" s="18">
        <v>0</v>
      </c>
      <c r="E226" s="7">
        <v>61</v>
      </c>
      <c r="F226" s="10" t="s">
        <v>19</v>
      </c>
      <c r="G226" s="10" t="s">
        <v>127</v>
      </c>
      <c r="H226" s="12">
        <v>13.1</v>
      </c>
      <c r="I226" s="44"/>
      <c r="J226" s="24">
        <v>0</v>
      </c>
      <c r="K226" s="22">
        <v>210</v>
      </c>
      <c r="L226" s="22">
        <v>0</v>
      </c>
      <c r="M226" s="23">
        <v>0</v>
      </c>
      <c r="N226" s="24">
        <v>0</v>
      </c>
      <c r="O226" s="22">
        <v>210</v>
      </c>
      <c r="P226" s="22">
        <v>0</v>
      </c>
      <c r="Q226" s="22">
        <v>42</v>
      </c>
      <c r="R226" s="22">
        <v>3</v>
      </c>
      <c r="S226" s="23">
        <v>1</v>
      </c>
      <c r="T226" s="24">
        <v>0</v>
      </c>
      <c r="U226" s="23">
        <v>0</v>
      </c>
      <c r="V226" s="41"/>
      <c r="W226" s="58"/>
      <c r="X226" s="59"/>
      <c r="Y226" s="59"/>
      <c r="Z226" s="59"/>
      <c r="AA226" s="60">
        <f t="shared" si="13"/>
        <v>0</v>
      </c>
      <c r="AB226" s="41"/>
    </row>
    <row r="227" spans="1:28" x14ac:dyDescent="0.2">
      <c r="A227" s="41"/>
      <c r="B227" s="11" t="s">
        <v>120</v>
      </c>
      <c r="C227" s="3" t="s">
        <v>121</v>
      </c>
      <c r="D227" s="18">
        <v>0</v>
      </c>
      <c r="E227" s="7" t="s">
        <v>128</v>
      </c>
      <c r="F227" s="10" t="s">
        <v>45</v>
      </c>
      <c r="G227" s="10" t="s">
        <v>216</v>
      </c>
      <c r="H227" s="12">
        <v>13.8</v>
      </c>
      <c r="I227" s="44"/>
      <c r="J227" s="25">
        <v>210</v>
      </c>
      <c r="K227" s="31">
        <v>0</v>
      </c>
      <c r="L227" s="26">
        <v>42</v>
      </c>
      <c r="M227" s="39">
        <v>5</v>
      </c>
      <c r="N227" s="26">
        <v>0</v>
      </c>
      <c r="O227" s="31">
        <v>42</v>
      </c>
      <c r="P227" s="26">
        <v>0</v>
      </c>
      <c r="Q227" s="26">
        <v>42</v>
      </c>
      <c r="R227" s="26">
        <v>3</v>
      </c>
      <c r="S227" s="39">
        <v>1</v>
      </c>
      <c r="T227" s="26">
        <v>0</v>
      </c>
      <c r="U227" s="27">
        <v>0</v>
      </c>
      <c r="V227" s="41"/>
      <c r="W227" s="58"/>
      <c r="X227" s="59"/>
      <c r="Y227" s="59"/>
      <c r="Z227" s="59"/>
      <c r="AA227" s="60">
        <f t="shared" si="13"/>
        <v>0</v>
      </c>
      <c r="AB227" s="41"/>
    </row>
    <row r="228" spans="1:28" x14ac:dyDescent="0.2">
      <c r="A228" s="41"/>
      <c r="B228" s="11" t="s">
        <v>120</v>
      </c>
      <c r="C228" s="3" t="s">
        <v>121</v>
      </c>
      <c r="D228" s="18">
        <v>0</v>
      </c>
      <c r="E228" s="7">
        <v>62</v>
      </c>
      <c r="F228" s="10" t="s">
        <v>28</v>
      </c>
      <c r="G228" s="10" t="s">
        <v>54</v>
      </c>
      <c r="H228" s="12">
        <v>25.8</v>
      </c>
      <c r="I228" s="44"/>
      <c r="J228" s="25">
        <v>168</v>
      </c>
      <c r="K228" s="31">
        <v>42</v>
      </c>
      <c r="L228" s="26">
        <v>42</v>
      </c>
      <c r="M228" s="39">
        <v>5</v>
      </c>
      <c r="N228" s="26">
        <v>210</v>
      </c>
      <c r="O228" s="31">
        <v>42</v>
      </c>
      <c r="P228" s="26">
        <v>42</v>
      </c>
      <c r="Q228" s="26">
        <v>42</v>
      </c>
      <c r="R228" s="26">
        <v>3</v>
      </c>
      <c r="S228" s="39">
        <v>1</v>
      </c>
      <c r="T228" s="26">
        <v>0</v>
      </c>
      <c r="U228" s="27">
        <v>0</v>
      </c>
      <c r="V228" s="41"/>
      <c r="W228" s="58"/>
      <c r="X228" s="59"/>
      <c r="Y228" s="59"/>
      <c r="Z228" s="59"/>
      <c r="AA228" s="60">
        <f t="shared" si="13"/>
        <v>0</v>
      </c>
      <c r="AB228" s="41"/>
    </row>
    <row r="229" spans="1:28" x14ac:dyDescent="0.2">
      <c r="A229" s="41"/>
      <c r="B229" s="11" t="s">
        <v>120</v>
      </c>
      <c r="C229" s="3" t="s">
        <v>121</v>
      </c>
      <c r="D229" s="18">
        <v>0</v>
      </c>
      <c r="E229" s="7">
        <v>63</v>
      </c>
      <c r="F229" s="10" t="s">
        <v>113</v>
      </c>
      <c r="G229" s="10" t="s">
        <v>84</v>
      </c>
      <c r="H229" s="12">
        <v>6.08</v>
      </c>
      <c r="I229" s="44"/>
      <c r="J229" s="24">
        <v>0</v>
      </c>
      <c r="K229" s="22">
        <v>0</v>
      </c>
      <c r="L229" s="22">
        <v>200</v>
      </c>
      <c r="M229" s="23">
        <v>10</v>
      </c>
      <c r="N229" s="24">
        <v>210</v>
      </c>
      <c r="O229" s="22">
        <v>0</v>
      </c>
      <c r="P229" s="22">
        <v>0</v>
      </c>
      <c r="Q229" s="22">
        <v>42</v>
      </c>
      <c r="R229" s="22">
        <v>0</v>
      </c>
      <c r="S229" s="23">
        <v>1</v>
      </c>
      <c r="T229" s="24">
        <v>210</v>
      </c>
      <c r="U229" s="23">
        <v>5</v>
      </c>
      <c r="V229" s="41"/>
      <c r="W229" s="58"/>
      <c r="X229" s="59"/>
      <c r="Y229" s="59"/>
      <c r="Z229" s="59"/>
      <c r="AA229" s="60">
        <f t="shared" si="13"/>
        <v>0</v>
      </c>
      <c r="AB229" s="41"/>
    </row>
    <row r="230" spans="1:28" x14ac:dyDescent="0.2">
      <c r="A230" s="41"/>
      <c r="B230" s="11" t="s">
        <v>120</v>
      </c>
      <c r="C230" s="3" t="s">
        <v>121</v>
      </c>
      <c r="D230" s="18">
        <v>0</v>
      </c>
      <c r="E230" s="7">
        <v>64</v>
      </c>
      <c r="F230" s="10" t="s">
        <v>113</v>
      </c>
      <c r="G230" s="10" t="s">
        <v>84</v>
      </c>
      <c r="H230" s="12">
        <v>8.0399999999999991</v>
      </c>
      <c r="I230" s="44"/>
      <c r="J230" s="24">
        <v>0</v>
      </c>
      <c r="K230" s="22">
        <v>0</v>
      </c>
      <c r="L230" s="22">
        <v>200</v>
      </c>
      <c r="M230" s="23">
        <v>10</v>
      </c>
      <c r="N230" s="24">
        <v>210</v>
      </c>
      <c r="O230" s="22">
        <v>0</v>
      </c>
      <c r="P230" s="22">
        <v>0</v>
      </c>
      <c r="Q230" s="22">
        <v>42</v>
      </c>
      <c r="R230" s="22">
        <v>0</v>
      </c>
      <c r="S230" s="23">
        <v>1</v>
      </c>
      <c r="T230" s="24">
        <v>210</v>
      </c>
      <c r="U230" s="23">
        <v>5</v>
      </c>
      <c r="V230" s="41"/>
      <c r="W230" s="58"/>
      <c r="X230" s="59"/>
      <c r="Y230" s="59"/>
      <c r="Z230" s="59"/>
      <c r="AA230" s="60">
        <f t="shared" si="13"/>
        <v>0</v>
      </c>
      <c r="AB230" s="41"/>
    </row>
    <row r="231" spans="1:28" x14ac:dyDescent="0.2">
      <c r="A231" s="41"/>
      <c r="B231" s="11" t="s">
        <v>120</v>
      </c>
      <c r="C231" s="3" t="s">
        <v>121</v>
      </c>
      <c r="D231" s="18">
        <v>0</v>
      </c>
      <c r="E231" s="7">
        <v>65</v>
      </c>
      <c r="F231" s="10" t="s">
        <v>80</v>
      </c>
      <c r="G231" s="10" t="s">
        <v>87</v>
      </c>
      <c r="H231" s="12">
        <v>22.3</v>
      </c>
      <c r="I231" s="44"/>
      <c r="J231" s="20">
        <v>84</v>
      </c>
      <c r="K231" s="21">
        <v>42</v>
      </c>
      <c r="L231" s="22">
        <v>0</v>
      </c>
      <c r="M231" s="23">
        <v>0</v>
      </c>
      <c r="N231" s="24">
        <v>126</v>
      </c>
      <c r="O231" s="22">
        <v>42</v>
      </c>
      <c r="P231" s="22">
        <v>42</v>
      </c>
      <c r="Q231" s="22">
        <v>42</v>
      </c>
      <c r="R231" s="22">
        <v>3</v>
      </c>
      <c r="S231" s="23">
        <v>1</v>
      </c>
      <c r="T231" s="24">
        <v>0</v>
      </c>
      <c r="U231" s="23">
        <v>0</v>
      </c>
      <c r="V231" s="41"/>
      <c r="W231" s="58"/>
      <c r="X231" s="59"/>
      <c r="Y231" s="59"/>
      <c r="Z231" s="59"/>
      <c r="AA231" s="60">
        <f t="shared" si="13"/>
        <v>0</v>
      </c>
      <c r="AB231" s="41"/>
    </row>
    <row r="232" spans="1:28" x14ac:dyDescent="0.2">
      <c r="A232" s="41"/>
      <c r="B232" s="11" t="s">
        <v>120</v>
      </c>
      <c r="C232" s="3" t="s">
        <v>121</v>
      </c>
      <c r="D232" s="18">
        <v>0</v>
      </c>
      <c r="E232" s="7">
        <v>66</v>
      </c>
      <c r="F232" s="10" t="s">
        <v>35</v>
      </c>
      <c r="G232" s="10" t="s">
        <v>87</v>
      </c>
      <c r="H232" s="12">
        <v>95.45</v>
      </c>
      <c r="I232" s="44"/>
      <c r="J232" s="25">
        <v>168</v>
      </c>
      <c r="K232" s="31">
        <v>42</v>
      </c>
      <c r="L232" s="31">
        <v>0</v>
      </c>
      <c r="M232" s="39">
        <v>0</v>
      </c>
      <c r="N232" s="25">
        <v>210</v>
      </c>
      <c r="O232" s="22">
        <v>42</v>
      </c>
      <c r="P232" s="31">
        <v>42</v>
      </c>
      <c r="Q232" s="31">
        <v>42</v>
      </c>
      <c r="R232" s="31">
        <v>3</v>
      </c>
      <c r="S232" s="39">
        <v>1</v>
      </c>
      <c r="T232" s="25">
        <v>0</v>
      </c>
      <c r="U232" s="39">
        <v>0</v>
      </c>
      <c r="V232" s="41"/>
      <c r="W232" s="58"/>
      <c r="X232" s="59"/>
      <c r="Y232" s="59"/>
      <c r="Z232" s="59"/>
      <c r="AA232" s="60">
        <f t="shared" si="13"/>
        <v>0</v>
      </c>
      <c r="AB232" s="41"/>
    </row>
    <row r="233" spans="1:28" x14ac:dyDescent="0.2">
      <c r="A233" s="41"/>
      <c r="B233" s="11" t="s">
        <v>120</v>
      </c>
      <c r="C233" s="3" t="s">
        <v>121</v>
      </c>
      <c r="D233" s="18">
        <v>0</v>
      </c>
      <c r="E233" s="7">
        <v>67</v>
      </c>
      <c r="F233" s="10" t="s">
        <v>83</v>
      </c>
      <c r="G233" s="10" t="s">
        <v>127</v>
      </c>
      <c r="H233" s="12">
        <v>13.8</v>
      </c>
      <c r="I233" s="44"/>
      <c r="J233" s="25">
        <v>168</v>
      </c>
      <c r="K233" s="31">
        <v>42</v>
      </c>
      <c r="L233" s="26">
        <v>42</v>
      </c>
      <c r="M233" s="27">
        <v>0</v>
      </c>
      <c r="N233" s="26">
        <v>210</v>
      </c>
      <c r="O233" s="26">
        <v>42</v>
      </c>
      <c r="P233" s="26">
        <v>42</v>
      </c>
      <c r="Q233" s="26">
        <v>42</v>
      </c>
      <c r="R233" s="26">
        <v>3</v>
      </c>
      <c r="S233" s="27">
        <v>1</v>
      </c>
      <c r="T233" s="26">
        <v>0</v>
      </c>
      <c r="U233" s="27">
        <v>0</v>
      </c>
      <c r="V233" s="41"/>
      <c r="W233" s="58"/>
      <c r="X233" s="59"/>
      <c r="Y233" s="59"/>
      <c r="Z233" s="59"/>
      <c r="AA233" s="60">
        <f t="shared" si="13"/>
        <v>0</v>
      </c>
      <c r="AB233" s="41"/>
    </row>
    <row r="234" spans="1:28" x14ac:dyDescent="0.2">
      <c r="A234" s="41"/>
      <c r="B234" s="11" t="s">
        <v>120</v>
      </c>
      <c r="C234" s="3" t="s">
        <v>121</v>
      </c>
      <c r="D234" s="18">
        <v>0</v>
      </c>
      <c r="E234" s="7">
        <v>68</v>
      </c>
      <c r="F234" s="10" t="s">
        <v>35</v>
      </c>
      <c r="G234" s="10" t="s">
        <v>87</v>
      </c>
      <c r="H234" s="12">
        <v>106.6</v>
      </c>
      <c r="I234" s="44"/>
      <c r="J234" s="25">
        <v>168</v>
      </c>
      <c r="K234" s="31">
        <v>42</v>
      </c>
      <c r="L234" s="31">
        <v>0</v>
      </c>
      <c r="M234" s="39">
        <v>0</v>
      </c>
      <c r="N234" s="25">
        <v>210</v>
      </c>
      <c r="O234" s="22">
        <v>42</v>
      </c>
      <c r="P234" s="31">
        <v>42</v>
      </c>
      <c r="Q234" s="31">
        <v>42</v>
      </c>
      <c r="R234" s="31">
        <v>3</v>
      </c>
      <c r="S234" s="39">
        <v>1</v>
      </c>
      <c r="T234" s="25">
        <v>0</v>
      </c>
      <c r="U234" s="39">
        <v>0</v>
      </c>
      <c r="V234" s="41"/>
      <c r="W234" s="58"/>
      <c r="X234" s="59"/>
      <c r="Y234" s="59"/>
      <c r="Z234" s="59"/>
      <c r="AA234" s="60">
        <f t="shared" si="13"/>
        <v>0</v>
      </c>
      <c r="AB234" s="41"/>
    </row>
    <row r="235" spans="1:28" x14ac:dyDescent="0.2">
      <c r="A235" s="41"/>
      <c r="B235" s="11" t="s">
        <v>120</v>
      </c>
      <c r="C235" s="3" t="s">
        <v>121</v>
      </c>
      <c r="D235" s="18">
        <v>0</v>
      </c>
      <c r="E235" s="7">
        <v>69</v>
      </c>
      <c r="F235" s="10" t="s">
        <v>28</v>
      </c>
      <c r="G235" s="10" t="s">
        <v>54</v>
      </c>
      <c r="H235" s="12">
        <v>55.18</v>
      </c>
      <c r="I235" s="44"/>
      <c r="J235" s="25">
        <v>168</v>
      </c>
      <c r="K235" s="31">
        <v>42</v>
      </c>
      <c r="L235" s="26">
        <v>42</v>
      </c>
      <c r="M235" s="39">
        <v>5</v>
      </c>
      <c r="N235" s="26">
        <v>210</v>
      </c>
      <c r="O235" s="31">
        <v>42</v>
      </c>
      <c r="P235" s="26">
        <v>42</v>
      </c>
      <c r="Q235" s="26">
        <v>42</v>
      </c>
      <c r="R235" s="26">
        <v>3</v>
      </c>
      <c r="S235" s="39">
        <v>1</v>
      </c>
      <c r="T235" s="26">
        <v>0</v>
      </c>
      <c r="U235" s="27">
        <v>0</v>
      </c>
      <c r="V235" s="41"/>
      <c r="W235" s="58"/>
      <c r="X235" s="59"/>
      <c r="Y235" s="59"/>
      <c r="Z235" s="59"/>
      <c r="AA235" s="60">
        <f t="shared" si="13"/>
        <v>0</v>
      </c>
      <c r="AB235" s="41"/>
    </row>
    <row r="236" spans="1:28" x14ac:dyDescent="0.2">
      <c r="A236" s="41"/>
      <c r="B236" s="11" t="s">
        <v>134</v>
      </c>
      <c r="C236" s="3" t="s">
        <v>129</v>
      </c>
      <c r="D236" s="18">
        <v>0</v>
      </c>
      <c r="E236" s="7" t="s">
        <v>18</v>
      </c>
      <c r="F236" s="8" t="s">
        <v>19</v>
      </c>
      <c r="G236" s="9" t="s">
        <v>20</v>
      </c>
      <c r="H236" s="12">
        <v>4.07</v>
      </c>
      <c r="I236" s="44"/>
      <c r="J236" s="24">
        <v>0</v>
      </c>
      <c r="K236" s="22">
        <v>210</v>
      </c>
      <c r="L236" s="22">
        <v>0</v>
      </c>
      <c r="M236" s="23">
        <v>0</v>
      </c>
      <c r="N236" s="24">
        <v>0</v>
      </c>
      <c r="O236" s="22">
        <v>210</v>
      </c>
      <c r="P236" s="22">
        <v>0</v>
      </c>
      <c r="Q236" s="22">
        <v>42</v>
      </c>
      <c r="R236" s="22">
        <v>3</v>
      </c>
      <c r="S236" s="23">
        <v>1</v>
      </c>
      <c r="T236" s="24">
        <v>0</v>
      </c>
      <c r="U236" s="23">
        <v>0</v>
      </c>
      <c r="V236" s="41"/>
      <c r="W236" s="58"/>
      <c r="X236" s="59"/>
      <c r="Y236" s="59"/>
      <c r="Z236" s="59"/>
      <c r="AA236" s="60">
        <f t="shared" si="13"/>
        <v>0</v>
      </c>
      <c r="AB236" s="41"/>
    </row>
    <row r="237" spans="1:28" x14ac:dyDescent="0.2">
      <c r="A237" s="41"/>
      <c r="B237" s="11" t="s">
        <v>134</v>
      </c>
      <c r="C237" s="3" t="s">
        <v>129</v>
      </c>
      <c r="D237" s="18">
        <v>0</v>
      </c>
      <c r="E237" s="7" t="s">
        <v>21</v>
      </c>
      <c r="F237" s="10" t="s">
        <v>80</v>
      </c>
      <c r="G237" s="10" t="s">
        <v>87</v>
      </c>
      <c r="H237" s="12">
        <v>10.18</v>
      </c>
      <c r="I237" s="44"/>
      <c r="J237" s="20">
        <v>84</v>
      </c>
      <c r="K237" s="21">
        <v>42</v>
      </c>
      <c r="L237" s="22">
        <v>0</v>
      </c>
      <c r="M237" s="23">
        <v>0</v>
      </c>
      <c r="N237" s="24">
        <v>126</v>
      </c>
      <c r="O237" s="22">
        <v>42</v>
      </c>
      <c r="P237" s="22">
        <v>42</v>
      </c>
      <c r="Q237" s="22">
        <v>42</v>
      </c>
      <c r="R237" s="22">
        <v>3</v>
      </c>
      <c r="S237" s="23">
        <v>1</v>
      </c>
      <c r="T237" s="24">
        <v>0</v>
      </c>
      <c r="U237" s="23">
        <v>0</v>
      </c>
      <c r="V237" s="41"/>
      <c r="W237" s="58"/>
      <c r="X237" s="59"/>
      <c r="Y237" s="59"/>
      <c r="Z237" s="59"/>
      <c r="AA237" s="60">
        <f t="shared" si="13"/>
        <v>0</v>
      </c>
      <c r="AB237" s="41"/>
    </row>
    <row r="238" spans="1:28" x14ac:dyDescent="0.2">
      <c r="A238" s="41"/>
      <c r="B238" s="11" t="s">
        <v>134</v>
      </c>
      <c r="C238" s="3" t="s">
        <v>129</v>
      </c>
      <c r="D238" s="18">
        <v>0</v>
      </c>
      <c r="E238" s="7" t="s">
        <v>24</v>
      </c>
      <c r="F238" s="10" t="s">
        <v>68</v>
      </c>
      <c r="G238" s="10" t="s">
        <v>87</v>
      </c>
      <c r="H238" s="12">
        <v>16.8</v>
      </c>
      <c r="I238" s="44"/>
      <c r="J238" s="20">
        <v>84</v>
      </c>
      <c r="K238" s="21">
        <v>42</v>
      </c>
      <c r="L238" s="22">
        <v>0</v>
      </c>
      <c r="M238" s="23">
        <v>0</v>
      </c>
      <c r="N238" s="24">
        <v>126</v>
      </c>
      <c r="O238" s="22">
        <v>42</v>
      </c>
      <c r="P238" s="22">
        <v>42</v>
      </c>
      <c r="Q238" s="22">
        <v>42</v>
      </c>
      <c r="R238" s="22">
        <v>3</v>
      </c>
      <c r="S238" s="23">
        <v>1</v>
      </c>
      <c r="T238" s="24">
        <v>0</v>
      </c>
      <c r="U238" s="23">
        <v>0</v>
      </c>
      <c r="V238" s="41"/>
      <c r="W238" s="58"/>
      <c r="X238" s="59"/>
      <c r="Y238" s="59"/>
      <c r="Z238" s="59"/>
      <c r="AA238" s="60">
        <f t="shared" si="13"/>
        <v>0</v>
      </c>
      <c r="AB238" s="41"/>
    </row>
    <row r="239" spans="1:28" x14ac:dyDescent="0.2">
      <c r="A239" s="41"/>
      <c r="B239" s="11" t="s">
        <v>134</v>
      </c>
      <c r="C239" s="3" t="s">
        <v>129</v>
      </c>
      <c r="D239" s="18">
        <v>0</v>
      </c>
      <c r="E239" s="7" t="s">
        <v>27</v>
      </c>
      <c r="F239" s="10" t="s">
        <v>130</v>
      </c>
      <c r="G239" s="10" t="s">
        <v>87</v>
      </c>
      <c r="H239" s="12">
        <v>16.8</v>
      </c>
      <c r="I239" s="44"/>
      <c r="J239" s="20">
        <v>84</v>
      </c>
      <c r="K239" s="21">
        <v>42</v>
      </c>
      <c r="L239" s="22">
        <v>0</v>
      </c>
      <c r="M239" s="23">
        <v>0</v>
      </c>
      <c r="N239" s="24">
        <v>126</v>
      </c>
      <c r="O239" s="22">
        <v>42</v>
      </c>
      <c r="P239" s="22">
        <v>42</v>
      </c>
      <c r="Q239" s="22">
        <v>42</v>
      </c>
      <c r="R239" s="22">
        <v>3</v>
      </c>
      <c r="S239" s="23">
        <v>1</v>
      </c>
      <c r="T239" s="24">
        <v>0</v>
      </c>
      <c r="U239" s="23">
        <v>0</v>
      </c>
      <c r="V239" s="41"/>
      <c r="W239" s="58"/>
      <c r="X239" s="59"/>
      <c r="Y239" s="59"/>
      <c r="Z239" s="59"/>
      <c r="AA239" s="60">
        <f t="shared" si="13"/>
        <v>0</v>
      </c>
      <c r="AB239" s="41"/>
    </row>
    <row r="240" spans="1:28" x14ac:dyDescent="0.2">
      <c r="A240" s="41"/>
      <c r="B240" s="11" t="s">
        <v>134</v>
      </c>
      <c r="C240" s="3" t="s">
        <v>129</v>
      </c>
      <c r="D240" s="18">
        <v>0</v>
      </c>
      <c r="E240" s="7" t="s">
        <v>29</v>
      </c>
      <c r="F240" s="10" t="s">
        <v>131</v>
      </c>
      <c r="G240" s="10" t="s">
        <v>87</v>
      </c>
      <c r="H240" s="12">
        <v>23.65</v>
      </c>
      <c r="I240" s="44"/>
      <c r="J240" s="20">
        <v>84</v>
      </c>
      <c r="K240" s="21">
        <v>42</v>
      </c>
      <c r="L240" s="22">
        <v>0</v>
      </c>
      <c r="M240" s="23">
        <v>0</v>
      </c>
      <c r="N240" s="24">
        <v>126</v>
      </c>
      <c r="O240" s="22">
        <v>42</v>
      </c>
      <c r="P240" s="22">
        <v>42</v>
      </c>
      <c r="Q240" s="22">
        <v>42</v>
      </c>
      <c r="R240" s="22">
        <v>3</v>
      </c>
      <c r="S240" s="23">
        <v>1</v>
      </c>
      <c r="T240" s="24">
        <v>0</v>
      </c>
      <c r="U240" s="23">
        <v>0</v>
      </c>
      <c r="V240" s="41"/>
      <c r="W240" s="58"/>
      <c r="X240" s="59"/>
      <c r="Y240" s="59"/>
      <c r="Z240" s="59"/>
      <c r="AA240" s="60">
        <f t="shared" si="13"/>
        <v>0</v>
      </c>
      <c r="AB240" s="41"/>
    </row>
    <row r="241" spans="1:28" x14ac:dyDescent="0.2">
      <c r="A241" s="41"/>
      <c r="B241" s="11" t="s">
        <v>134</v>
      </c>
      <c r="C241" s="3" t="s">
        <v>129</v>
      </c>
      <c r="D241" s="18">
        <v>0</v>
      </c>
      <c r="E241" s="7" t="s">
        <v>31</v>
      </c>
      <c r="F241" s="10" t="s">
        <v>83</v>
      </c>
      <c r="G241" s="10" t="s">
        <v>23</v>
      </c>
      <c r="H241" s="12">
        <v>10.35</v>
      </c>
      <c r="I241" s="44"/>
      <c r="J241" s="25">
        <v>168</v>
      </c>
      <c r="K241" s="31">
        <v>42</v>
      </c>
      <c r="L241" s="26">
        <v>42</v>
      </c>
      <c r="M241" s="27">
        <v>0</v>
      </c>
      <c r="N241" s="26">
        <v>210</v>
      </c>
      <c r="O241" s="26">
        <v>42</v>
      </c>
      <c r="P241" s="26">
        <v>42</v>
      </c>
      <c r="Q241" s="26">
        <v>42</v>
      </c>
      <c r="R241" s="26">
        <v>3</v>
      </c>
      <c r="S241" s="27">
        <v>1</v>
      </c>
      <c r="T241" s="26">
        <v>0</v>
      </c>
      <c r="U241" s="27">
        <v>0</v>
      </c>
      <c r="V241" s="41"/>
      <c r="W241" s="58"/>
      <c r="X241" s="59"/>
      <c r="Y241" s="59"/>
      <c r="Z241" s="59"/>
      <c r="AA241" s="60">
        <f t="shared" si="13"/>
        <v>0</v>
      </c>
      <c r="AB241" s="41"/>
    </row>
    <row r="242" spans="1:28" x14ac:dyDescent="0.2">
      <c r="A242" s="41"/>
      <c r="B242" s="11" t="s">
        <v>134</v>
      </c>
      <c r="C242" s="3" t="s">
        <v>129</v>
      </c>
      <c r="D242" s="18">
        <v>0</v>
      </c>
      <c r="E242" s="7" t="s">
        <v>33</v>
      </c>
      <c r="F242" s="10" t="s">
        <v>79</v>
      </c>
      <c r="G242" s="10" t="s">
        <v>23</v>
      </c>
      <c r="H242" s="12">
        <v>3.08</v>
      </c>
      <c r="I242" s="44"/>
      <c r="J242" s="24">
        <v>0</v>
      </c>
      <c r="K242" s="22">
        <v>0</v>
      </c>
      <c r="L242" s="22">
        <v>200</v>
      </c>
      <c r="M242" s="23">
        <v>10</v>
      </c>
      <c r="N242" s="24">
        <v>210</v>
      </c>
      <c r="O242" s="22">
        <v>0</v>
      </c>
      <c r="P242" s="22">
        <v>0</v>
      </c>
      <c r="Q242" s="22">
        <v>42</v>
      </c>
      <c r="R242" s="22">
        <v>0</v>
      </c>
      <c r="S242" s="23">
        <v>1</v>
      </c>
      <c r="T242" s="24">
        <v>210</v>
      </c>
      <c r="U242" s="23">
        <v>5</v>
      </c>
      <c r="V242" s="41"/>
      <c r="W242" s="58"/>
      <c r="X242" s="59"/>
      <c r="Y242" s="59"/>
      <c r="Z242" s="59"/>
      <c r="AA242" s="60">
        <f t="shared" si="13"/>
        <v>0</v>
      </c>
      <c r="AB242" s="41"/>
    </row>
    <row r="243" spans="1:28" x14ac:dyDescent="0.2">
      <c r="A243" s="41"/>
      <c r="B243" s="11" t="s">
        <v>134</v>
      </c>
      <c r="C243" s="3" t="s">
        <v>129</v>
      </c>
      <c r="D243" s="18">
        <v>0</v>
      </c>
      <c r="E243" s="7" t="s">
        <v>34</v>
      </c>
      <c r="F243" s="10" t="s">
        <v>132</v>
      </c>
      <c r="G243" s="10" t="s">
        <v>23</v>
      </c>
      <c r="H243" s="12">
        <v>4.4000000000000004</v>
      </c>
      <c r="I243" s="44"/>
      <c r="J243" s="25">
        <v>168</v>
      </c>
      <c r="K243" s="31">
        <v>42</v>
      </c>
      <c r="L243" s="26">
        <v>42</v>
      </c>
      <c r="M243" s="27">
        <v>0</v>
      </c>
      <c r="N243" s="26">
        <v>210</v>
      </c>
      <c r="O243" s="26">
        <v>42</v>
      </c>
      <c r="P243" s="26">
        <v>42</v>
      </c>
      <c r="Q243" s="26">
        <v>42</v>
      </c>
      <c r="R243" s="26">
        <v>3</v>
      </c>
      <c r="S243" s="27">
        <v>1</v>
      </c>
      <c r="T243" s="26">
        <v>0</v>
      </c>
      <c r="U243" s="27">
        <v>0</v>
      </c>
      <c r="V243" s="41"/>
      <c r="W243" s="58"/>
      <c r="X243" s="59"/>
      <c r="Y243" s="59"/>
      <c r="Z243" s="59"/>
      <c r="AA243" s="60">
        <f t="shared" si="13"/>
        <v>0</v>
      </c>
      <c r="AB243" s="41"/>
    </row>
    <row r="244" spans="1:28" x14ac:dyDescent="0.2">
      <c r="A244" s="41"/>
      <c r="B244" s="11" t="s">
        <v>134</v>
      </c>
      <c r="C244" s="3" t="s">
        <v>129</v>
      </c>
      <c r="D244" s="18">
        <v>0</v>
      </c>
      <c r="E244" s="7" t="s">
        <v>36</v>
      </c>
      <c r="F244" s="10" t="s">
        <v>82</v>
      </c>
      <c r="G244" s="10" t="s">
        <v>54</v>
      </c>
      <c r="H244" s="12">
        <v>162.30000000000001</v>
      </c>
      <c r="I244" s="44"/>
      <c r="J244" s="25">
        <v>168</v>
      </c>
      <c r="K244" s="31">
        <v>42</v>
      </c>
      <c r="L244" s="26">
        <v>42</v>
      </c>
      <c r="M244" s="39">
        <v>5</v>
      </c>
      <c r="N244" s="26">
        <v>210</v>
      </c>
      <c r="O244" s="26">
        <v>42</v>
      </c>
      <c r="P244" s="26">
        <v>42</v>
      </c>
      <c r="Q244" s="26">
        <v>42</v>
      </c>
      <c r="R244" s="26">
        <v>3</v>
      </c>
      <c r="S244" s="27">
        <v>1</v>
      </c>
      <c r="T244" s="26">
        <v>0</v>
      </c>
      <c r="U244" s="27">
        <v>0</v>
      </c>
      <c r="V244" s="41"/>
      <c r="W244" s="58"/>
      <c r="X244" s="59"/>
      <c r="Y244" s="59"/>
      <c r="Z244" s="59"/>
      <c r="AA244" s="60">
        <f t="shared" si="13"/>
        <v>0</v>
      </c>
      <c r="AB244" s="41"/>
    </row>
    <row r="245" spans="1:28" x14ac:dyDescent="0.2">
      <c r="A245" s="41"/>
      <c r="B245" s="11" t="s">
        <v>134</v>
      </c>
      <c r="C245" s="3" t="s">
        <v>129</v>
      </c>
      <c r="D245" s="18">
        <v>0</v>
      </c>
      <c r="E245" s="7" t="s">
        <v>37</v>
      </c>
      <c r="F245" s="8" t="s">
        <v>19</v>
      </c>
      <c r="G245" s="9" t="s">
        <v>20</v>
      </c>
      <c r="H245" s="12">
        <v>3.6</v>
      </c>
      <c r="I245" s="44"/>
      <c r="J245" s="24">
        <v>0</v>
      </c>
      <c r="K245" s="22">
        <v>210</v>
      </c>
      <c r="L245" s="22">
        <v>0</v>
      </c>
      <c r="M245" s="23">
        <v>0</v>
      </c>
      <c r="N245" s="24">
        <v>0</v>
      </c>
      <c r="O245" s="22">
        <v>210</v>
      </c>
      <c r="P245" s="22">
        <v>0</v>
      </c>
      <c r="Q245" s="22">
        <v>42</v>
      </c>
      <c r="R245" s="22">
        <v>3</v>
      </c>
      <c r="S245" s="23">
        <v>1</v>
      </c>
      <c r="T245" s="24">
        <v>0</v>
      </c>
      <c r="U245" s="23">
        <v>0</v>
      </c>
      <c r="V245" s="41"/>
      <c r="W245" s="58"/>
      <c r="X245" s="59"/>
      <c r="Y245" s="59"/>
      <c r="Z245" s="59"/>
      <c r="AA245" s="60">
        <f t="shared" si="13"/>
        <v>0</v>
      </c>
      <c r="AB245" s="41"/>
    </row>
    <row r="246" spans="1:28" x14ac:dyDescent="0.2">
      <c r="A246" s="41"/>
      <c r="B246" s="11" t="s">
        <v>134</v>
      </c>
      <c r="C246" s="3" t="s">
        <v>129</v>
      </c>
      <c r="D246" s="18">
        <v>0</v>
      </c>
      <c r="E246" s="7" t="s">
        <v>38</v>
      </c>
      <c r="F246" s="10" t="s">
        <v>35</v>
      </c>
      <c r="G246" s="10" t="s">
        <v>54</v>
      </c>
      <c r="H246" s="12">
        <v>58.9</v>
      </c>
      <c r="I246" s="44"/>
      <c r="J246" s="25">
        <v>168</v>
      </c>
      <c r="K246" s="31">
        <v>42</v>
      </c>
      <c r="L246" s="31">
        <v>42</v>
      </c>
      <c r="M246" s="39">
        <v>0</v>
      </c>
      <c r="N246" s="25">
        <v>210</v>
      </c>
      <c r="O246" s="22">
        <v>42</v>
      </c>
      <c r="P246" s="31">
        <v>42</v>
      </c>
      <c r="Q246" s="31">
        <v>42</v>
      </c>
      <c r="R246" s="31">
        <v>3</v>
      </c>
      <c r="S246" s="39">
        <v>1</v>
      </c>
      <c r="T246" s="25">
        <v>0</v>
      </c>
      <c r="U246" s="39">
        <v>0</v>
      </c>
      <c r="V246" s="41"/>
      <c r="W246" s="58"/>
      <c r="X246" s="59"/>
      <c r="Y246" s="59"/>
      <c r="Z246" s="59"/>
      <c r="AA246" s="60">
        <f t="shared" si="13"/>
        <v>0</v>
      </c>
      <c r="AB246" s="41"/>
    </row>
    <row r="247" spans="1:28" x14ac:dyDescent="0.2">
      <c r="A247" s="41"/>
      <c r="B247" s="11" t="s">
        <v>134</v>
      </c>
      <c r="C247" s="3" t="s">
        <v>129</v>
      </c>
      <c r="D247" s="18">
        <v>0</v>
      </c>
      <c r="E247" s="7" t="s">
        <v>40</v>
      </c>
      <c r="F247" s="10" t="s">
        <v>45</v>
      </c>
      <c r="G247" s="10" t="s">
        <v>26</v>
      </c>
      <c r="H247" s="12">
        <v>7</v>
      </c>
      <c r="I247" s="44"/>
      <c r="J247" s="25">
        <v>168</v>
      </c>
      <c r="K247" s="31">
        <v>42</v>
      </c>
      <c r="L247" s="26">
        <v>42</v>
      </c>
      <c r="M247" s="39">
        <v>5</v>
      </c>
      <c r="N247" s="26">
        <v>0</v>
      </c>
      <c r="O247" s="31">
        <v>42</v>
      </c>
      <c r="P247" s="26">
        <v>0</v>
      </c>
      <c r="Q247" s="26">
        <v>42</v>
      </c>
      <c r="R247" s="26">
        <v>3</v>
      </c>
      <c r="S247" s="39">
        <v>1</v>
      </c>
      <c r="T247" s="26">
        <v>0</v>
      </c>
      <c r="U247" s="27">
        <v>0</v>
      </c>
      <c r="V247" s="41"/>
      <c r="W247" s="58"/>
      <c r="X247" s="59"/>
      <c r="Y247" s="59"/>
      <c r="Z247" s="59"/>
      <c r="AA247" s="60">
        <f t="shared" si="13"/>
        <v>0</v>
      </c>
      <c r="AB247" s="41"/>
    </row>
    <row r="248" spans="1:28" x14ac:dyDescent="0.2">
      <c r="A248" s="41"/>
      <c r="B248" s="11" t="s">
        <v>134</v>
      </c>
      <c r="C248" s="3" t="s">
        <v>129</v>
      </c>
      <c r="D248" s="18">
        <v>0</v>
      </c>
      <c r="E248" s="7">
        <v>12</v>
      </c>
      <c r="F248" s="10" t="s">
        <v>45</v>
      </c>
      <c r="G248" s="10" t="s">
        <v>54</v>
      </c>
      <c r="H248" s="12">
        <v>4.5</v>
      </c>
      <c r="I248" s="44"/>
      <c r="J248" s="25">
        <v>168</v>
      </c>
      <c r="K248" s="31">
        <v>42</v>
      </c>
      <c r="L248" s="26">
        <v>42</v>
      </c>
      <c r="M248" s="39">
        <v>5</v>
      </c>
      <c r="N248" s="26">
        <v>0</v>
      </c>
      <c r="O248" s="31">
        <v>42</v>
      </c>
      <c r="P248" s="26">
        <v>0</v>
      </c>
      <c r="Q248" s="26">
        <v>42</v>
      </c>
      <c r="R248" s="26">
        <v>3</v>
      </c>
      <c r="S248" s="39">
        <v>1</v>
      </c>
      <c r="T248" s="26">
        <v>0</v>
      </c>
      <c r="U248" s="27">
        <v>0</v>
      </c>
      <c r="V248" s="41"/>
      <c r="W248" s="58"/>
      <c r="X248" s="59"/>
      <c r="Y248" s="59"/>
      <c r="Z248" s="59"/>
      <c r="AA248" s="60">
        <f t="shared" si="13"/>
        <v>0</v>
      </c>
      <c r="AB248" s="41"/>
    </row>
    <row r="249" spans="1:28" x14ac:dyDescent="0.2">
      <c r="A249" s="41"/>
      <c r="B249" s="11" t="s">
        <v>134</v>
      </c>
      <c r="C249" s="3" t="s">
        <v>129</v>
      </c>
      <c r="D249" s="18">
        <v>0</v>
      </c>
      <c r="E249" s="7">
        <v>13</v>
      </c>
      <c r="F249" s="10" t="s">
        <v>35</v>
      </c>
      <c r="G249" s="10" t="s">
        <v>54</v>
      </c>
      <c r="H249" s="12">
        <v>58.9</v>
      </c>
      <c r="I249" s="44"/>
      <c r="J249" s="25">
        <v>168</v>
      </c>
      <c r="K249" s="31">
        <v>42</v>
      </c>
      <c r="L249" s="31">
        <v>42</v>
      </c>
      <c r="M249" s="39">
        <v>0</v>
      </c>
      <c r="N249" s="25">
        <v>210</v>
      </c>
      <c r="O249" s="22">
        <v>42</v>
      </c>
      <c r="P249" s="31">
        <v>42</v>
      </c>
      <c r="Q249" s="31">
        <v>42</v>
      </c>
      <c r="R249" s="31">
        <v>3</v>
      </c>
      <c r="S249" s="39">
        <v>1</v>
      </c>
      <c r="T249" s="25">
        <v>0</v>
      </c>
      <c r="U249" s="39">
        <v>0</v>
      </c>
      <c r="V249" s="41"/>
      <c r="W249" s="58"/>
      <c r="X249" s="59"/>
      <c r="Y249" s="59"/>
      <c r="Z249" s="59"/>
      <c r="AA249" s="60">
        <f t="shared" si="13"/>
        <v>0</v>
      </c>
      <c r="AB249" s="41"/>
    </row>
    <row r="250" spans="1:28" x14ac:dyDescent="0.2">
      <c r="A250" s="41"/>
      <c r="B250" s="11" t="s">
        <v>134</v>
      </c>
      <c r="C250" s="3" t="s">
        <v>129</v>
      </c>
      <c r="D250" s="18">
        <v>0</v>
      </c>
      <c r="E250" s="7">
        <v>14</v>
      </c>
      <c r="F250" s="10" t="s">
        <v>133</v>
      </c>
      <c r="G250" s="10" t="s">
        <v>23</v>
      </c>
      <c r="H250" s="12">
        <v>7.4</v>
      </c>
      <c r="I250" s="44"/>
      <c r="J250" s="24">
        <v>0</v>
      </c>
      <c r="K250" s="22">
        <v>0</v>
      </c>
      <c r="L250" s="22">
        <v>200</v>
      </c>
      <c r="M250" s="23">
        <v>10</v>
      </c>
      <c r="N250" s="24">
        <v>210</v>
      </c>
      <c r="O250" s="22">
        <v>0</v>
      </c>
      <c r="P250" s="22">
        <v>0</v>
      </c>
      <c r="Q250" s="22">
        <v>42</v>
      </c>
      <c r="R250" s="22">
        <v>0</v>
      </c>
      <c r="S250" s="23">
        <v>1</v>
      </c>
      <c r="T250" s="24">
        <v>210</v>
      </c>
      <c r="U250" s="23">
        <v>5</v>
      </c>
      <c r="V250" s="41"/>
      <c r="W250" s="58"/>
      <c r="X250" s="59"/>
      <c r="Y250" s="59"/>
      <c r="Z250" s="59"/>
      <c r="AA250" s="60">
        <f t="shared" si="13"/>
        <v>0</v>
      </c>
      <c r="AB250" s="41"/>
    </row>
    <row r="251" spans="1:28" x14ac:dyDescent="0.2">
      <c r="A251" s="41"/>
      <c r="B251" s="11" t="s">
        <v>134</v>
      </c>
      <c r="C251" s="3" t="s">
        <v>129</v>
      </c>
      <c r="D251" s="18">
        <v>0</v>
      </c>
      <c r="E251" s="7">
        <v>15</v>
      </c>
      <c r="F251" s="10" t="s">
        <v>133</v>
      </c>
      <c r="G251" s="10" t="s">
        <v>23</v>
      </c>
      <c r="H251" s="12">
        <v>7.4</v>
      </c>
      <c r="I251" s="44"/>
      <c r="J251" s="24">
        <v>0</v>
      </c>
      <c r="K251" s="22">
        <v>0</v>
      </c>
      <c r="L251" s="22">
        <v>200</v>
      </c>
      <c r="M251" s="23">
        <v>10</v>
      </c>
      <c r="N251" s="24">
        <v>210</v>
      </c>
      <c r="O251" s="22">
        <v>0</v>
      </c>
      <c r="P251" s="22">
        <v>0</v>
      </c>
      <c r="Q251" s="22">
        <v>42</v>
      </c>
      <c r="R251" s="22">
        <v>0</v>
      </c>
      <c r="S251" s="23">
        <v>1</v>
      </c>
      <c r="T251" s="24">
        <v>210</v>
      </c>
      <c r="U251" s="23">
        <v>5</v>
      </c>
      <c r="V251" s="41"/>
      <c r="W251" s="58"/>
      <c r="X251" s="59"/>
      <c r="Y251" s="59"/>
      <c r="Z251" s="59"/>
      <c r="AA251" s="60">
        <f t="shared" si="13"/>
        <v>0</v>
      </c>
      <c r="AB251" s="41"/>
    </row>
    <row r="252" spans="1:28" x14ac:dyDescent="0.2">
      <c r="A252" s="41"/>
      <c r="B252" s="11" t="s">
        <v>134</v>
      </c>
      <c r="C252" s="3" t="s">
        <v>129</v>
      </c>
      <c r="D252" s="18">
        <v>0</v>
      </c>
      <c r="E252" s="7">
        <v>16</v>
      </c>
      <c r="F252" s="10" t="s">
        <v>30</v>
      </c>
      <c r="G252" s="10" t="s">
        <v>23</v>
      </c>
      <c r="H252" s="12">
        <v>6.5</v>
      </c>
      <c r="I252" s="44"/>
      <c r="J252" s="24">
        <v>0</v>
      </c>
      <c r="K252" s="22">
        <v>0</v>
      </c>
      <c r="L252" s="22">
        <v>200</v>
      </c>
      <c r="M252" s="23">
        <v>10</v>
      </c>
      <c r="N252" s="24">
        <v>210</v>
      </c>
      <c r="O252" s="22">
        <v>0</v>
      </c>
      <c r="P252" s="22">
        <v>0</v>
      </c>
      <c r="Q252" s="22">
        <v>42</v>
      </c>
      <c r="R252" s="22">
        <v>0</v>
      </c>
      <c r="S252" s="23">
        <v>1</v>
      </c>
      <c r="T252" s="24">
        <v>210</v>
      </c>
      <c r="U252" s="23">
        <v>5</v>
      </c>
      <c r="V252" s="41"/>
      <c r="W252" s="58"/>
      <c r="X252" s="59"/>
      <c r="Y252" s="59"/>
      <c r="Z252" s="59"/>
      <c r="AA252" s="60">
        <f t="shared" si="13"/>
        <v>0</v>
      </c>
      <c r="AB252" s="41"/>
    </row>
    <row r="253" spans="1:28" x14ac:dyDescent="0.2">
      <c r="A253" s="41"/>
      <c r="B253" s="11" t="s">
        <v>134</v>
      </c>
      <c r="C253" s="3" t="s">
        <v>129</v>
      </c>
      <c r="D253" s="18">
        <v>0</v>
      </c>
      <c r="E253" s="7">
        <v>17</v>
      </c>
      <c r="F253" s="10" t="s">
        <v>35</v>
      </c>
      <c r="G253" s="10" t="s">
        <v>54</v>
      </c>
      <c r="H253" s="12">
        <v>58.9</v>
      </c>
      <c r="I253" s="44"/>
      <c r="J253" s="25">
        <v>168</v>
      </c>
      <c r="K253" s="31">
        <v>42</v>
      </c>
      <c r="L253" s="31">
        <v>42</v>
      </c>
      <c r="M253" s="39">
        <v>0</v>
      </c>
      <c r="N253" s="25">
        <v>210</v>
      </c>
      <c r="O253" s="22">
        <v>42</v>
      </c>
      <c r="P253" s="31">
        <v>42</v>
      </c>
      <c r="Q253" s="31">
        <v>42</v>
      </c>
      <c r="R253" s="31">
        <v>3</v>
      </c>
      <c r="S253" s="39">
        <v>1</v>
      </c>
      <c r="T253" s="25">
        <v>0</v>
      </c>
      <c r="U253" s="39">
        <v>0</v>
      </c>
      <c r="V253" s="41"/>
      <c r="W253" s="58"/>
      <c r="X253" s="59"/>
      <c r="Y253" s="59"/>
      <c r="Z253" s="59"/>
      <c r="AA253" s="60">
        <f t="shared" si="13"/>
        <v>0</v>
      </c>
      <c r="AB253" s="41"/>
    </row>
    <row r="254" spans="1:28" x14ac:dyDescent="0.2">
      <c r="A254" s="41"/>
      <c r="B254" s="11" t="s">
        <v>134</v>
      </c>
      <c r="C254" s="3" t="s">
        <v>129</v>
      </c>
      <c r="D254" s="18">
        <v>1</v>
      </c>
      <c r="E254" s="7">
        <v>101</v>
      </c>
      <c r="F254" s="10" t="s">
        <v>42</v>
      </c>
      <c r="G254" s="10" t="s">
        <v>54</v>
      </c>
      <c r="H254" s="12">
        <v>87.7</v>
      </c>
      <c r="I254" s="44"/>
      <c r="J254" s="25">
        <v>168</v>
      </c>
      <c r="K254" s="31">
        <v>42</v>
      </c>
      <c r="L254" s="26">
        <v>42</v>
      </c>
      <c r="M254" s="39">
        <v>5</v>
      </c>
      <c r="N254" s="26">
        <v>210</v>
      </c>
      <c r="O254" s="26">
        <v>42</v>
      </c>
      <c r="P254" s="26">
        <v>42</v>
      </c>
      <c r="Q254" s="26">
        <v>42</v>
      </c>
      <c r="R254" s="26">
        <v>3</v>
      </c>
      <c r="S254" s="27">
        <v>1</v>
      </c>
      <c r="T254" s="26">
        <v>0</v>
      </c>
      <c r="U254" s="27">
        <v>0</v>
      </c>
      <c r="V254" s="41"/>
      <c r="W254" s="58"/>
      <c r="X254" s="59"/>
      <c r="Y254" s="59"/>
      <c r="Z254" s="59"/>
      <c r="AA254" s="60">
        <f t="shared" si="13"/>
        <v>0</v>
      </c>
      <c r="AB254" s="41"/>
    </row>
    <row r="255" spans="1:28" x14ac:dyDescent="0.2">
      <c r="A255" s="41"/>
      <c r="B255" s="11" t="s">
        <v>134</v>
      </c>
      <c r="C255" s="3" t="s">
        <v>129</v>
      </c>
      <c r="D255" s="18">
        <v>1</v>
      </c>
      <c r="E255" s="7">
        <v>102</v>
      </c>
      <c r="F255" s="10" t="s">
        <v>35</v>
      </c>
      <c r="G255" s="10" t="s">
        <v>54</v>
      </c>
      <c r="H255" s="12">
        <v>58.9</v>
      </c>
      <c r="I255" s="44"/>
      <c r="J255" s="25">
        <v>168</v>
      </c>
      <c r="K255" s="31">
        <v>42</v>
      </c>
      <c r="L255" s="31">
        <v>42</v>
      </c>
      <c r="M255" s="39">
        <v>0</v>
      </c>
      <c r="N255" s="25">
        <v>210</v>
      </c>
      <c r="O255" s="22">
        <v>42</v>
      </c>
      <c r="P255" s="31">
        <v>42</v>
      </c>
      <c r="Q255" s="31">
        <v>42</v>
      </c>
      <c r="R255" s="31">
        <v>3</v>
      </c>
      <c r="S255" s="39">
        <v>1</v>
      </c>
      <c r="T255" s="25">
        <v>0</v>
      </c>
      <c r="U255" s="39">
        <v>0</v>
      </c>
      <c r="V255" s="41"/>
      <c r="W255" s="58"/>
      <c r="X255" s="59"/>
      <c r="Y255" s="59"/>
      <c r="Z255" s="59"/>
      <c r="AA255" s="60">
        <f t="shared" si="13"/>
        <v>0</v>
      </c>
      <c r="AB255" s="41"/>
    </row>
    <row r="256" spans="1:28" x14ac:dyDescent="0.2">
      <c r="A256" s="41"/>
      <c r="B256" s="11" t="s">
        <v>134</v>
      </c>
      <c r="C256" s="3" t="s">
        <v>129</v>
      </c>
      <c r="D256" s="18">
        <v>1</v>
      </c>
      <c r="E256" s="7">
        <v>103</v>
      </c>
      <c r="F256" s="10" t="s">
        <v>35</v>
      </c>
      <c r="G256" s="10" t="s">
        <v>54</v>
      </c>
      <c r="H256" s="12">
        <v>58.9</v>
      </c>
      <c r="I256" s="44"/>
      <c r="J256" s="25">
        <v>168</v>
      </c>
      <c r="K256" s="31">
        <v>42</v>
      </c>
      <c r="L256" s="31">
        <v>42</v>
      </c>
      <c r="M256" s="39">
        <v>0</v>
      </c>
      <c r="N256" s="25">
        <v>210</v>
      </c>
      <c r="O256" s="22">
        <v>42</v>
      </c>
      <c r="P256" s="31">
        <v>42</v>
      </c>
      <c r="Q256" s="31">
        <v>42</v>
      </c>
      <c r="R256" s="31">
        <v>3</v>
      </c>
      <c r="S256" s="39">
        <v>1</v>
      </c>
      <c r="T256" s="25">
        <v>0</v>
      </c>
      <c r="U256" s="39">
        <v>0</v>
      </c>
      <c r="V256" s="41"/>
      <c r="W256" s="58"/>
      <c r="X256" s="59"/>
      <c r="Y256" s="59"/>
      <c r="Z256" s="59"/>
      <c r="AA256" s="60">
        <f t="shared" si="13"/>
        <v>0</v>
      </c>
      <c r="AB256" s="41"/>
    </row>
    <row r="257" spans="1:28" x14ac:dyDescent="0.2">
      <c r="A257" s="41"/>
      <c r="B257" s="11" t="s">
        <v>134</v>
      </c>
      <c r="C257" s="3" t="s">
        <v>129</v>
      </c>
      <c r="D257" s="18">
        <v>1</v>
      </c>
      <c r="E257" s="7">
        <v>104</v>
      </c>
      <c r="F257" s="10" t="s">
        <v>133</v>
      </c>
      <c r="G257" s="10" t="s">
        <v>23</v>
      </c>
      <c r="H257" s="12">
        <v>7.4</v>
      </c>
      <c r="I257" s="44"/>
      <c r="J257" s="24">
        <v>0</v>
      </c>
      <c r="K257" s="22">
        <v>0</v>
      </c>
      <c r="L257" s="22">
        <v>200</v>
      </c>
      <c r="M257" s="23">
        <v>10</v>
      </c>
      <c r="N257" s="24">
        <v>210</v>
      </c>
      <c r="O257" s="22">
        <v>0</v>
      </c>
      <c r="P257" s="22">
        <v>0</v>
      </c>
      <c r="Q257" s="22">
        <v>42</v>
      </c>
      <c r="R257" s="22">
        <v>0</v>
      </c>
      <c r="S257" s="23">
        <v>1</v>
      </c>
      <c r="T257" s="24">
        <v>210</v>
      </c>
      <c r="U257" s="23">
        <v>5</v>
      </c>
      <c r="V257" s="41"/>
      <c r="W257" s="58"/>
      <c r="X257" s="59"/>
      <c r="Y257" s="59"/>
      <c r="Z257" s="59"/>
      <c r="AA257" s="60">
        <f t="shared" si="13"/>
        <v>0</v>
      </c>
      <c r="AB257" s="41"/>
    </row>
    <row r="258" spans="1:28" x14ac:dyDescent="0.2">
      <c r="A258" s="41"/>
      <c r="B258" s="11" t="s">
        <v>134</v>
      </c>
      <c r="C258" s="3" t="s">
        <v>129</v>
      </c>
      <c r="D258" s="18">
        <v>1</v>
      </c>
      <c r="E258" s="7">
        <v>105</v>
      </c>
      <c r="F258" s="10" t="s">
        <v>133</v>
      </c>
      <c r="G258" s="10" t="s">
        <v>23</v>
      </c>
      <c r="H258" s="12">
        <v>7.4</v>
      </c>
      <c r="I258" s="44"/>
      <c r="J258" s="24">
        <v>0</v>
      </c>
      <c r="K258" s="22">
        <v>0</v>
      </c>
      <c r="L258" s="22">
        <v>200</v>
      </c>
      <c r="M258" s="23">
        <v>10</v>
      </c>
      <c r="N258" s="24">
        <v>210</v>
      </c>
      <c r="O258" s="22">
        <v>0</v>
      </c>
      <c r="P258" s="22">
        <v>0</v>
      </c>
      <c r="Q258" s="22">
        <v>42</v>
      </c>
      <c r="R258" s="22">
        <v>0</v>
      </c>
      <c r="S258" s="23">
        <v>1</v>
      </c>
      <c r="T258" s="24">
        <v>210</v>
      </c>
      <c r="U258" s="23">
        <v>5</v>
      </c>
      <c r="V258" s="41"/>
      <c r="W258" s="58"/>
      <c r="X258" s="59"/>
      <c r="Y258" s="59"/>
      <c r="Z258" s="59"/>
      <c r="AA258" s="60">
        <f t="shared" si="13"/>
        <v>0</v>
      </c>
      <c r="AB258" s="41"/>
    </row>
    <row r="259" spans="1:28" x14ac:dyDescent="0.2">
      <c r="A259" s="41"/>
      <c r="B259" s="11" t="s">
        <v>134</v>
      </c>
      <c r="C259" s="3" t="s">
        <v>129</v>
      </c>
      <c r="D259" s="18">
        <v>1</v>
      </c>
      <c r="E259" s="7">
        <v>106</v>
      </c>
      <c r="F259" s="10" t="s">
        <v>35</v>
      </c>
      <c r="G259" s="10" t="s">
        <v>54</v>
      </c>
      <c r="H259" s="12">
        <v>58.9</v>
      </c>
      <c r="I259" s="44"/>
      <c r="J259" s="25">
        <v>168</v>
      </c>
      <c r="K259" s="31">
        <v>42</v>
      </c>
      <c r="L259" s="31">
        <v>42</v>
      </c>
      <c r="M259" s="39">
        <v>0</v>
      </c>
      <c r="N259" s="25">
        <v>210</v>
      </c>
      <c r="O259" s="22">
        <v>42</v>
      </c>
      <c r="P259" s="31">
        <v>42</v>
      </c>
      <c r="Q259" s="31">
        <v>42</v>
      </c>
      <c r="R259" s="31">
        <v>3</v>
      </c>
      <c r="S259" s="39">
        <v>1</v>
      </c>
      <c r="T259" s="25">
        <v>0</v>
      </c>
      <c r="U259" s="39">
        <v>0</v>
      </c>
      <c r="V259" s="41"/>
      <c r="W259" s="58"/>
      <c r="X259" s="59"/>
      <c r="Y259" s="59"/>
      <c r="Z259" s="59"/>
      <c r="AA259" s="60">
        <f t="shared" si="13"/>
        <v>0</v>
      </c>
      <c r="AB259" s="41"/>
    </row>
    <row r="260" spans="1:28" x14ac:dyDescent="0.2">
      <c r="A260" s="41"/>
      <c r="B260" s="11" t="s">
        <v>134</v>
      </c>
      <c r="C260" s="3" t="s">
        <v>129</v>
      </c>
      <c r="D260" s="18">
        <v>1</v>
      </c>
      <c r="E260" s="7">
        <v>107</v>
      </c>
      <c r="F260" s="10" t="s">
        <v>79</v>
      </c>
      <c r="G260" s="10" t="s">
        <v>23</v>
      </c>
      <c r="H260" s="12">
        <v>3.37</v>
      </c>
      <c r="I260" s="44"/>
      <c r="J260" s="24">
        <v>0</v>
      </c>
      <c r="K260" s="22">
        <v>0</v>
      </c>
      <c r="L260" s="22">
        <v>200</v>
      </c>
      <c r="M260" s="23">
        <v>10</v>
      </c>
      <c r="N260" s="24">
        <v>210</v>
      </c>
      <c r="O260" s="22">
        <v>0</v>
      </c>
      <c r="P260" s="22">
        <v>0</v>
      </c>
      <c r="Q260" s="22">
        <v>42</v>
      </c>
      <c r="R260" s="22">
        <v>0</v>
      </c>
      <c r="S260" s="23">
        <v>1</v>
      </c>
      <c r="T260" s="24">
        <v>210</v>
      </c>
      <c r="U260" s="23">
        <v>5</v>
      </c>
      <c r="V260" s="41"/>
      <c r="W260" s="58"/>
      <c r="X260" s="59"/>
      <c r="Y260" s="59"/>
      <c r="Z260" s="59"/>
      <c r="AA260" s="60">
        <f t="shared" si="13"/>
        <v>0</v>
      </c>
      <c r="AB260" s="41"/>
    </row>
    <row r="261" spans="1:28" x14ac:dyDescent="0.2">
      <c r="A261" s="41"/>
      <c r="B261" s="11" t="s">
        <v>142</v>
      </c>
      <c r="C261" s="3" t="s">
        <v>135</v>
      </c>
      <c r="D261" s="18">
        <v>0</v>
      </c>
      <c r="E261" s="7" t="s">
        <v>18</v>
      </c>
      <c r="F261" s="8" t="s">
        <v>19</v>
      </c>
      <c r="G261" s="9" t="s">
        <v>20</v>
      </c>
      <c r="H261" s="12">
        <v>10.43</v>
      </c>
      <c r="I261" s="44"/>
      <c r="J261" s="24">
        <v>0</v>
      </c>
      <c r="K261" s="22">
        <v>210</v>
      </c>
      <c r="L261" s="22">
        <v>0</v>
      </c>
      <c r="M261" s="23">
        <v>0</v>
      </c>
      <c r="N261" s="24">
        <v>0</v>
      </c>
      <c r="O261" s="22">
        <v>210</v>
      </c>
      <c r="P261" s="22">
        <v>0</v>
      </c>
      <c r="Q261" s="22">
        <v>42</v>
      </c>
      <c r="R261" s="22">
        <v>3</v>
      </c>
      <c r="S261" s="23">
        <v>1</v>
      </c>
      <c r="T261" s="24">
        <v>0</v>
      </c>
      <c r="U261" s="23">
        <v>0</v>
      </c>
      <c r="V261" s="41"/>
      <c r="W261" s="58"/>
      <c r="X261" s="59"/>
      <c r="Y261" s="59"/>
      <c r="Z261" s="59"/>
      <c r="AA261" s="60">
        <f t="shared" si="13"/>
        <v>0</v>
      </c>
      <c r="AB261" s="41"/>
    </row>
    <row r="262" spans="1:28" x14ac:dyDescent="0.2">
      <c r="A262" s="41"/>
      <c r="B262" s="11" t="s">
        <v>142</v>
      </c>
      <c r="C262" s="3" t="s">
        <v>135</v>
      </c>
      <c r="D262" s="18">
        <v>0</v>
      </c>
      <c r="E262" s="7" t="s">
        <v>21</v>
      </c>
      <c r="F262" s="10" t="s">
        <v>82</v>
      </c>
      <c r="G262" s="10" t="s">
        <v>54</v>
      </c>
      <c r="H262" s="12">
        <v>67.5</v>
      </c>
      <c r="I262" s="44"/>
      <c r="J262" s="25">
        <v>168</v>
      </c>
      <c r="K262" s="31">
        <v>42</v>
      </c>
      <c r="L262" s="26">
        <v>42</v>
      </c>
      <c r="M262" s="39">
        <v>5</v>
      </c>
      <c r="N262" s="26">
        <v>210</v>
      </c>
      <c r="O262" s="26">
        <v>42</v>
      </c>
      <c r="P262" s="26">
        <v>42</v>
      </c>
      <c r="Q262" s="26">
        <v>42</v>
      </c>
      <c r="R262" s="26">
        <v>3</v>
      </c>
      <c r="S262" s="27">
        <v>1</v>
      </c>
      <c r="T262" s="26">
        <v>0</v>
      </c>
      <c r="U262" s="27">
        <v>0</v>
      </c>
      <c r="V262" s="41"/>
      <c r="W262" s="58"/>
      <c r="X262" s="59"/>
      <c r="Y262" s="59"/>
      <c r="Z262" s="59"/>
      <c r="AA262" s="60">
        <f t="shared" si="13"/>
        <v>0</v>
      </c>
      <c r="AB262" s="41"/>
    </row>
    <row r="263" spans="1:28" x14ac:dyDescent="0.2">
      <c r="A263" s="41"/>
      <c r="B263" s="11" t="s">
        <v>142</v>
      </c>
      <c r="C263" s="3" t="s">
        <v>135</v>
      </c>
      <c r="D263" s="18">
        <v>0</v>
      </c>
      <c r="E263" s="7" t="s">
        <v>24</v>
      </c>
      <c r="F263" s="10" t="s">
        <v>35</v>
      </c>
      <c r="G263" s="10" t="s">
        <v>54</v>
      </c>
      <c r="H263" s="12">
        <v>80.599999999999994</v>
      </c>
      <c r="I263" s="44"/>
      <c r="J263" s="25">
        <v>168</v>
      </c>
      <c r="K263" s="31">
        <v>42</v>
      </c>
      <c r="L263" s="31">
        <v>42</v>
      </c>
      <c r="M263" s="39">
        <v>0</v>
      </c>
      <c r="N263" s="25">
        <v>210</v>
      </c>
      <c r="O263" s="22">
        <v>42</v>
      </c>
      <c r="P263" s="31">
        <v>42</v>
      </c>
      <c r="Q263" s="31">
        <v>42</v>
      </c>
      <c r="R263" s="31">
        <v>3</v>
      </c>
      <c r="S263" s="39">
        <v>1</v>
      </c>
      <c r="T263" s="25">
        <v>0</v>
      </c>
      <c r="U263" s="39">
        <v>0</v>
      </c>
      <c r="V263" s="41"/>
      <c r="W263" s="58"/>
      <c r="X263" s="59"/>
      <c r="Y263" s="59"/>
      <c r="Z263" s="59"/>
      <c r="AA263" s="60">
        <f t="shared" si="13"/>
        <v>0</v>
      </c>
      <c r="AB263" s="41"/>
    </row>
    <row r="264" spans="1:28" x14ac:dyDescent="0.2">
      <c r="A264" s="41"/>
      <c r="B264" s="11" t="s">
        <v>142</v>
      </c>
      <c r="C264" s="3" t="s">
        <v>135</v>
      </c>
      <c r="D264" s="18">
        <v>0</v>
      </c>
      <c r="E264" s="7" t="s">
        <v>27</v>
      </c>
      <c r="F264" s="10" t="s">
        <v>133</v>
      </c>
      <c r="G264" s="10" t="s">
        <v>23</v>
      </c>
      <c r="H264" s="12">
        <v>10.4</v>
      </c>
      <c r="I264" s="44"/>
      <c r="J264" s="24">
        <v>0</v>
      </c>
      <c r="K264" s="22">
        <v>0</v>
      </c>
      <c r="L264" s="22">
        <v>200</v>
      </c>
      <c r="M264" s="23">
        <v>10</v>
      </c>
      <c r="N264" s="24">
        <v>210</v>
      </c>
      <c r="O264" s="22">
        <v>0</v>
      </c>
      <c r="P264" s="22">
        <v>0</v>
      </c>
      <c r="Q264" s="22">
        <v>42</v>
      </c>
      <c r="R264" s="22">
        <v>0</v>
      </c>
      <c r="S264" s="23">
        <v>1</v>
      </c>
      <c r="T264" s="24">
        <v>210</v>
      </c>
      <c r="U264" s="23">
        <v>5</v>
      </c>
      <c r="V264" s="41"/>
      <c r="W264" s="58"/>
      <c r="X264" s="59"/>
      <c r="Y264" s="59"/>
      <c r="Z264" s="59"/>
      <c r="AA264" s="60">
        <f t="shared" si="13"/>
        <v>0</v>
      </c>
      <c r="AB264" s="41"/>
    </row>
    <row r="265" spans="1:28" x14ac:dyDescent="0.2">
      <c r="A265" s="41"/>
      <c r="B265" s="11" t="s">
        <v>142</v>
      </c>
      <c r="C265" s="3" t="s">
        <v>135</v>
      </c>
      <c r="D265" s="18">
        <v>0</v>
      </c>
      <c r="E265" s="7" t="s">
        <v>29</v>
      </c>
      <c r="F265" s="10" t="s">
        <v>35</v>
      </c>
      <c r="G265" s="10" t="s">
        <v>54</v>
      </c>
      <c r="H265" s="12">
        <v>82.2</v>
      </c>
      <c r="I265" s="44"/>
      <c r="J265" s="25">
        <v>168</v>
      </c>
      <c r="K265" s="31">
        <v>42</v>
      </c>
      <c r="L265" s="31">
        <v>42</v>
      </c>
      <c r="M265" s="39">
        <v>0</v>
      </c>
      <c r="N265" s="25">
        <v>210</v>
      </c>
      <c r="O265" s="22">
        <v>42</v>
      </c>
      <c r="P265" s="31">
        <v>42</v>
      </c>
      <c r="Q265" s="31">
        <v>42</v>
      </c>
      <c r="R265" s="31">
        <v>3</v>
      </c>
      <c r="S265" s="39">
        <v>1</v>
      </c>
      <c r="T265" s="25">
        <v>0</v>
      </c>
      <c r="U265" s="39">
        <v>0</v>
      </c>
      <c r="V265" s="41"/>
      <c r="W265" s="58"/>
      <c r="X265" s="59"/>
      <c r="Y265" s="59"/>
      <c r="Z265" s="59"/>
      <c r="AA265" s="60">
        <f t="shared" si="13"/>
        <v>0</v>
      </c>
      <c r="AB265" s="41"/>
    </row>
    <row r="266" spans="1:28" x14ac:dyDescent="0.2">
      <c r="A266" s="41"/>
      <c r="B266" s="11" t="s">
        <v>142</v>
      </c>
      <c r="C266" s="3" t="s">
        <v>135</v>
      </c>
      <c r="D266" s="18">
        <v>0</v>
      </c>
      <c r="E266" s="7" t="s">
        <v>31</v>
      </c>
      <c r="F266" s="10" t="s">
        <v>80</v>
      </c>
      <c r="G266" s="10" t="s">
        <v>87</v>
      </c>
      <c r="H266" s="12">
        <v>10.4</v>
      </c>
      <c r="I266" s="44"/>
      <c r="J266" s="20">
        <v>84</v>
      </c>
      <c r="K266" s="21">
        <v>42</v>
      </c>
      <c r="L266" s="22">
        <v>0</v>
      </c>
      <c r="M266" s="23">
        <v>0</v>
      </c>
      <c r="N266" s="24">
        <v>126</v>
      </c>
      <c r="O266" s="22">
        <v>42</v>
      </c>
      <c r="P266" s="22">
        <v>42</v>
      </c>
      <c r="Q266" s="22">
        <v>42</v>
      </c>
      <c r="R266" s="22">
        <v>3</v>
      </c>
      <c r="S266" s="23">
        <v>1</v>
      </c>
      <c r="T266" s="24">
        <v>0</v>
      </c>
      <c r="U266" s="23">
        <v>0</v>
      </c>
      <c r="V266" s="41"/>
      <c r="W266" s="58"/>
      <c r="X266" s="59"/>
      <c r="Y266" s="59"/>
      <c r="Z266" s="59"/>
      <c r="AA266" s="60">
        <f t="shared" si="13"/>
        <v>0</v>
      </c>
      <c r="AB266" s="41"/>
    </row>
    <row r="267" spans="1:28" x14ac:dyDescent="0.2">
      <c r="A267" s="41"/>
      <c r="B267" s="11" t="s">
        <v>142</v>
      </c>
      <c r="C267" s="3" t="s">
        <v>135</v>
      </c>
      <c r="D267" s="18">
        <v>0</v>
      </c>
      <c r="E267" s="7" t="s">
        <v>33</v>
      </c>
      <c r="F267" s="10" t="s">
        <v>56</v>
      </c>
      <c r="G267" s="10" t="s">
        <v>136</v>
      </c>
      <c r="H267" s="12">
        <v>96.5</v>
      </c>
      <c r="I267" s="44"/>
      <c r="J267" s="25">
        <v>168</v>
      </c>
      <c r="K267" s="31">
        <v>42</v>
      </c>
      <c r="L267" s="26">
        <v>42</v>
      </c>
      <c r="M267" s="39">
        <v>5</v>
      </c>
      <c r="N267" s="26">
        <v>210</v>
      </c>
      <c r="O267" s="26">
        <v>42</v>
      </c>
      <c r="P267" s="26">
        <v>42</v>
      </c>
      <c r="Q267" s="26">
        <v>42</v>
      </c>
      <c r="R267" s="26">
        <v>3</v>
      </c>
      <c r="S267" s="27">
        <v>1</v>
      </c>
      <c r="T267" s="26">
        <v>0</v>
      </c>
      <c r="U267" s="27">
        <v>0</v>
      </c>
      <c r="V267" s="41"/>
      <c r="W267" s="58"/>
      <c r="X267" s="59"/>
      <c r="Y267" s="59"/>
      <c r="Z267" s="59"/>
      <c r="AA267" s="60">
        <f t="shared" si="13"/>
        <v>0</v>
      </c>
      <c r="AB267" s="41"/>
    </row>
    <row r="268" spans="1:28" x14ac:dyDescent="0.2">
      <c r="A268" s="41"/>
      <c r="B268" s="11" t="s">
        <v>142</v>
      </c>
      <c r="C268" s="3" t="s">
        <v>135</v>
      </c>
      <c r="D268" s="18">
        <v>0</v>
      </c>
      <c r="E268" s="7" t="s">
        <v>34</v>
      </c>
      <c r="F268" s="10" t="s">
        <v>28</v>
      </c>
      <c r="G268" s="10" t="s">
        <v>54</v>
      </c>
      <c r="H268" s="12">
        <v>4.9000000000000004</v>
      </c>
      <c r="I268" s="44"/>
      <c r="J268" s="25">
        <v>168</v>
      </c>
      <c r="K268" s="31">
        <v>42</v>
      </c>
      <c r="L268" s="26">
        <v>42</v>
      </c>
      <c r="M268" s="39">
        <v>5</v>
      </c>
      <c r="N268" s="26">
        <v>210</v>
      </c>
      <c r="O268" s="31">
        <v>42</v>
      </c>
      <c r="P268" s="26">
        <v>42</v>
      </c>
      <c r="Q268" s="26">
        <v>42</v>
      </c>
      <c r="R268" s="26">
        <v>3</v>
      </c>
      <c r="S268" s="39">
        <v>1</v>
      </c>
      <c r="T268" s="26">
        <v>0</v>
      </c>
      <c r="U268" s="27">
        <v>0</v>
      </c>
      <c r="V268" s="41"/>
      <c r="W268" s="58"/>
      <c r="X268" s="59"/>
      <c r="Y268" s="59"/>
      <c r="Z268" s="59"/>
      <c r="AA268" s="60">
        <f t="shared" si="13"/>
        <v>0</v>
      </c>
      <c r="AB268" s="41"/>
    </row>
    <row r="269" spans="1:28" x14ac:dyDescent="0.2">
      <c r="A269" s="41"/>
      <c r="B269" s="11" t="s">
        <v>142</v>
      </c>
      <c r="C269" s="3" t="s">
        <v>135</v>
      </c>
      <c r="D269" s="18">
        <v>0</v>
      </c>
      <c r="E269" s="7" t="s">
        <v>36</v>
      </c>
      <c r="F269" s="10" t="s">
        <v>137</v>
      </c>
      <c r="G269" s="10" t="s">
        <v>87</v>
      </c>
      <c r="H269" s="12">
        <v>12</v>
      </c>
      <c r="I269" s="44"/>
      <c r="J269" s="20">
        <v>168</v>
      </c>
      <c r="K269" s="26">
        <v>42</v>
      </c>
      <c r="L269" s="26">
        <v>0</v>
      </c>
      <c r="M269" s="29">
        <v>0</v>
      </c>
      <c r="N269" s="28">
        <v>210</v>
      </c>
      <c r="O269" s="22">
        <v>42</v>
      </c>
      <c r="P269" s="22">
        <v>42</v>
      </c>
      <c r="Q269" s="22">
        <v>42</v>
      </c>
      <c r="R269" s="22">
        <v>3</v>
      </c>
      <c r="S269" s="23">
        <v>1</v>
      </c>
      <c r="T269" s="24">
        <v>0</v>
      </c>
      <c r="U269" s="23">
        <v>0</v>
      </c>
      <c r="V269" s="41"/>
      <c r="W269" s="58"/>
      <c r="X269" s="59"/>
      <c r="Y269" s="59"/>
      <c r="Z269" s="59"/>
      <c r="AA269" s="60">
        <f t="shared" si="13"/>
        <v>0</v>
      </c>
      <c r="AB269" s="41"/>
    </row>
    <row r="270" spans="1:28" x14ac:dyDescent="0.2">
      <c r="A270" s="41"/>
      <c r="B270" s="11" t="s">
        <v>142</v>
      </c>
      <c r="C270" s="3" t="s">
        <v>135</v>
      </c>
      <c r="D270" s="18">
        <v>0</v>
      </c>
      <c r="E270" s="7" t="s">
        <v>37</v>
      </c>
      <c r="F270" s="8" t="s">
        <v>30</v>
      </c>
      <c r="G270" s="9" t="s">
        <v>23</v>
      </c>
      <c r="H270" s="12">
        <v>4.8</v>
      </c>
      <c r="I270" s="44"/>
      <c r="J270" s="24">
        <v>0</v>
      </c>
      <c r="K270" s="22">
        <v>0</v>
      </c>
      <c r="L270" s="22">
        <v>200</v>
      </c>
      <c r="M270" s="23">
        <v>10</v>
      </c>
      <c r="N270" s="24">
        <v>210</v>
      </c>
      <c r="O270" s="22">
        <v>0</v>
      </c>
      <c r="P270" s="22">
        <v>0</v>
      </c>
      <c r="Q270" s="22">
        <v>42</v>
      </c>
      <c r="R270" s="22">
        <v>0</v>
      </c>
      <c r="S270" s="23">
        <v>1</v>
      </c>
      <c r="T270" s="24">
        <v>210</v>
      </c>
      <c r="U270" s="23">
        <v>5</v>
      </c>
      <c r="V270" s="41"/>
      <c r="W270" s="58"/>
      <c r="X270" s="59"/>
      <c r="Y270" s="59"/>
      <c r="Z270" s="59"/>
      <c r="AA270" s="60">
        <f t="shared" si="13"/>
        <v>0</v>
      </c>
      <c r="AB270" s="41"/>
    </row>
    <row r="271" spans="1:28" x14ac:dyDescent="0.2">
      <c r="A271" s="41"/>
      <c r="B271" s="11" t="s">
        <v>142</v>
      </c>
      <c r="C271" s="3" t="s">
        <v>135</v>
      </c>
      <c r="D271" s="18">
        <v>0</v>
      </c>
      <c r="E271" s="7" t="s">
        <v>38</v>
      </c>
      <c r="F271" s="10" t="s">
        <v>79</v>
      </c>
      <c r="G271" s="10" t="s">
        <v>23</v>
      </c>
      <c r="H271" s="12">
        <v>1.2</v>
      </c>
      <c r="I271" s="44"/>
      <c r="J271" s="24">
        <v>0</v>
      </c>
      <c r="K271" s="22">
        <v>0</v>
      </c>
      <c r="L271" s="22">
        <v>200</v>
      </c>
      <c r="M271" s="23">
        <v>10</v>
      </c>
      <c r="N271" s="24">
        <v>210</v>
      </c>
      <c r="O271" s="22">
        <v>0</v>
      </c>
      <c r="P271" s="22">
        <v>0</v>
      </c>
      <c r="Q271" s="22">
        <v>42</v>
      </c>
      <c r="R271" s="22">
        <v>0</v>
      </c>
      <c r="S271" s="23">
        <v>1</v>
      </c>
      <c r="T271" s="24">
        <v>210</v>
      </c>
      <c r="U271" s="23">
        <v>5</v>
      </c>
      <c r="V271" s="41"/>
      <c r="W271" s="58"/>
      <c r="X271" s="59"/>
      <c r="Y271" s="59"/>
      <c r="Z271" s="59"/>
      <c r="AA271" s="60">
        <f t="shared" si="13"/>
        <v>0</v>
      </c>
      <c r="AB271" s="41"/>
    </row>
    <row r="272" spans="1:28" x14ac:dyDescent="0.2">
      <c r="A272" s="41"/>
      <c r="B272" s="11" t="s">
        <v>142</v>
      </c>
      <c r="C272" s="3" t="s">
        <v>135</v>
      </c>
      <c r="D272" s="18">
        <v>0</v>
      </c>
      <c r="E272" s="7" t="s">
        <v>40</v>
      </c>
      <c r="F272" s="10" t="s">
        <v>28</v>
      </c>
      <c r="G272" s="10" t="s">
        <v>54</v>
      </c>
      <c r="H272" s="12">
        <v>5.5</v>
      </c>
      <c r="I272" s="44"/>
      <c r="J272" s="25">
        <v>168</v>
      </c>
      <c r="K272" s="31">
        <v>42</v>
      </c>
      <c r="L272" s="26">
        <v>42</v>
      </c>
      <c r="M272" s="39">
        <v>5</v>
      </c>
      <c r="N272" s="26">
        <v>210</v>
      </c>
      <c r="O272" s="31">
        <v>42</v>
      </c>
      <c r="P272" s="26">
        <v>42</v>
      </c>
      <c r="Q272" s="26">
        <v>42</v>
      </c>
      <c r="R272" s="26">
        <v>3</v>
      </c>
      <c r="S272" s="39">
        <v>1</v>
      </c>
      <c r="T272" s="26">
        <v>0</v>
      </c>
      <c r="U272" s="27">
        <v>0</v>
      </c>
      <c r="V272" s="41"/>
      <c r="W272" s="58"/>
      <c r="X272" s="59"/>
      <c r="Y272" s="59"/>
      <c r="Z272" s="59"/>
      <c r="AA272" s="60">
        <f t="shared" si="13"/>
        <v>0</v>
      </c>
      <c r="AB272" s="41"/>
    </row>
    <row r="273" spans="1:28" x14ac:dyDescent="0.2">
      <c r="A273" s="41"/>
      <c r="B273" s="11" t="s">
        <v>142</v>
      </c>
      <c r="C273" s="3" t="s">
        <v>135</v>
      </c>
      <c r="D273" s="18">
        <v>0</v>
      </c>
      <c r="E273" s="7">
        <v>13</v>
      </c>
      <c r="F273" s="10" t="s">
        <v>138</v>
      </c>
      <c r="G273" s="10" t="s">
        <v>23</v>
      </c>
      <c r="H273" s="12">
        <v>7.8</v>
      </c>
      <c r="I273" s="44"/>
      <c r="J273" s="24">
        <v>0</v>
      </c>
      <c r="K273" s="22">
        <v>0</v>
      </c>
      <c r="L273" s="22">
        <v>200</v>
      </c>
      <c r="M273" s="23">
        <v>10</v>
      </c>
      <c r="N273" s="24">
        <v>210</v>
      </c>
      <c r="O273" s="22">
        <v>0</v>
      </c>
      <c r="P273" s="22">
        <v>0</v>
      </c>
      <c r="Q273" s="22">
        <v>42</v>
      </c>
      <c r="R273" s="22">
        <v>0</v>
      </c>
      <c r="S273" s="23">
        <v>1</v>
      </c>
      <c r="T273" s="24">
        <v>210</v>
      </c>
      <c r="U273" s="23">
        <v>5</v>
      </c>
      <c r="V273" s="41"/>
      <c r="W273" s="58"/>
      <c r="X273" s="59"/>
      <c r="Y273" s="59"/>
      <c r="Z273" s="59"/>
      <c r="AA273" s="60">
        <f t="shared" si="13"/>
        <v>0</v>
      </c>
      <c r="AB273" s="41"/>
    </row>
    <row r="274" spans="1:28" x14ac:dyDescent="0.2">
      <c r="A274" s="41"/>
      <c r="B274" s="11" t="s">
        <v>142</v>
      </c>
      <c r="C274" s="3" t="s">
        <v>135</v>
      </c>
      <c r="D274" s="18">
        <v>0</v>
      </c>
      <c r="E274" s="7">
        <v>14</v>
      </c>
      <c r="F274" s="10" t="s">
        <v>139</v>
      </c>
      <c r="G274" s="10" t="s">
        <v>54</v>
      </c>
      <c r="H274" s="12">
        <v>73.260000000000005</v>
      </c>
      <c r="I274" s="44"/>
      <c r="J274" s="25">
        <v>168</v>
      </c>
      <c r="K274" s="31">
        <v>42</v>
      </c>
      <c r="L274" s="31">
        <v>42</v>
      </c>
      <c r="M274" s="39">
        <v>0</v>
      </c>
      <c r="N274" s="25">
        <v>210</v>
      </c>
      <c r="O274" s="22">
        <v>42</v>
      </c>
      <c r="P274" s="31">
        <v>42</v>
      </c>
      <c r="Q274" s="31">
        <v>42</v>
      </c>
      <c r="R274" s="31">
        <v>3</v>
      </c>
      <c r="S274" s="39">
        <v>1</v>
      </c>
      <c r="T274" s="25">
        <v>0</v>
      </c>
      <c r="U274" s="39">
        <v>0</v>
      </c>
      <c r="V274" s="41"/>
      <c r="W274" s="58"/>
      <c r="X274" s="59"/>
      <c r="Y274" s="59"/>
      <c r="Z274" s="59"/>
      <c r="AA274" s="60">
        <f t="shared" si="13"/>
        <v>0</v>
      </c>
      <c r="AB274" s="41"/>
    </row>
    <row r="275" spans="1:28" x14ac:dyDescent="0.2">
      <c r="A275" s="41"/>
      <c r="B275" s="11" t="s">
        <v>142</v>
      </c>
      <c r="C275" s="3" t="s">
        <v>135</v>
      </c>
      <c r="D275" s="18">
        <v>0</v>
      </c>
      <c r="E275" s="7">
        <v>15</v>
      </c>
      <c r="F275" s="10" t="s">
        <v>140</v>
      </c>
      <c r="G275" s="10" t="s">
        <v>54</v>
      </c>
      <c r="H275" s="12">
        <v>24.16</v>
      </c>
      <c r="I275" s="44"/>
      <c r="J275" s="25">
        <v>168</v>
      </c>
      <c r="K275" s="31">
        <v>42</v>
      </c>
      <c r="L275" s="26">
        <v>42</v>
      </c>
      <c r="M275" s="27">
        <v>5</v>
      </c>
      <c r="N275" s="26">
        <v>210</v>
      </c>
      <c r="O275" s="26">
        <v>42</v>
      </c>
      <c r="P275" s="26">
        <v>42</v>
      </c>
      <c r="Q275" s="26">
        <v>42</v>
      </c>
      <c r="R275" s="26">
        <v>3</v>
      </c>
      <c r="S275" s="27">
        <v>1</v>
      </c>
      <c r="T275" s="26">
        <v>0</v>
      </c>
      <c r="U275" s="27">
        <v>0</v>
      </c>
      <c r="V275" s="41"/>
      <c r="W275" s="58"/>
      <c r="X275" s="59"/>
      <c r="Y275" s="59"/>
      <c r="Z275" s="59"/>
      <c r="AA275" s="60">
        <f t="shared" si="13"/>
        <v>0</v>
      </c>
      <c r="AB275" s="41"/>
    </row>
    <row r="276" spans="1:28" x14ac:dyDescent="0.2">
      <c r="A276" s="41"/>
      <c r="B276" s="11" t="s">
        <v>142</v>
      </c>
      <c r="C276" s="3" t="s">
        <v>135</v>
      </c>
      <c r="D276" s="18">
        <v>0</v>
      </c>
      <c r="E276" s="7">
        <v>16</v>
      </c>
      <c r="F276" s="10" t="s">
        <v>141</v>
      </c>
      <c r="G276" s="10" t="s">
        <v>54</v>
      </c>
      <c r="H276" s="12">
        <v>4.3</v>
      </c>
      <c r="I276" s="44"/>
      <c r="J276" s="24">
        <v>0</v>
      </c>
      <c r="K276" s="22">
        <v>0</v>
      </c>
      <c r="L276" s="22">
        <v>0</v>
      </c>
      <c r="M276" s="23">
        <v>0</v>
      </c>
      <c r="N276" s="24">
        <v>0</v>
      </c>
      <c r="O276" s="22">
        <v>0</v>
      </c>
      <c r="P276" s="22">
        <v>0</v>
      </c>
      <c r="Q276" s="22">
        <v>0</v>
      </c>
      <c r="R276" s="22">
        <v>0</v>
      </c>
      <c r="S276" s="23">
        <v>0</v>
      </c>
      <c r="T276" s="24">
        <v>0</v>
      </c>
      <c r="U276" s="23">
        <v>0</v>
      </c>
      <c r="V276" s="41"/>
      <c r="W276" s="61"/>
      <c r="X276" s="62"/>
      <c r="Y276" s="62"/>
      <c r="Z276" s="62"/>
      <c r="AA276" s="63"/>
      <c r="AB276" s="41"/>
    </row>
    <row r="277" spans="1:28" x14ac:dyDescent="0.2">
      <c r="A277" s="41"/>
      <c r="B277" s="11" t="s">
        <v>142</v>
      </c>
      <c r="C277" s="3" t="s">
        <v>135</v>
      </c>
      <c r="D277" s="18">
        <v>0</v>
      </c>
      <c r="E277" s="7">
        <v>17</v>
      </c>
      <c r="F277" s="10" t="s">
        <v>103</v>
      </c>
      <c r="G277" s="10" t="s">
        <v>54</v>
      </c>
      <c r="H277" s="12">
        <v>12</v>
      </c>
      <c r="I277" s="44"/>
      <c r="J277" s="24">
        <v>0</v>
      </c>
      <c r="K277" s="22">
        <v>0</v>
      </c>
      <c r="L277" s="22">
        <v>0</v>
      </c>
      <c r="M277" s="23">
        <v>0</v>
      </c>
      <c r="N277" s="24">
        <v>0</v>
      </c>
      <c r="O277" s="22">
        <v>0</v>
      </c>
      <c r="P277" s="22">
        <v>0</v>
      </c>
      <c r="Q277" s="22">
        <v>0</v>
      </c>
      <c r="R277" s="22">
        <v>0</v>
      </c>
      <c r="S277" s="23">
        <v>0</v>
      </c>
      <c r="T277" s="24">
        <v>0</v>
      </c>
      <c r="U277" s="23">
        <v>0</v>
      </c>
      <c r="V277" s="41"/>
      <c r="W277" s="61"/>
      <c r="X277" s="62"/>
      <c r="Y277" s="62"/>
      <c r="Z277" s="62"/>
      <c r="AA277" s="63"/>
      <c r="AB277" s="41"/>
    </row>
    <row r="278" spans="1:28" x14ac:dyDescent="0.2">
      <c r="A278" s="41"/>
      <c r="B278" s="11" t="s">
        <v>153</v>
      </c>
      <c r="C278" s="3" t="s">
        <v>143</v>
      </c>
      <c r="D278" s="18">
        <v>0</v>
      </c>
      <c r="E278" s="7" t="s">
        <v>18</v>
      </c>
      <c r="F278" s="8" t="s">
        <v>19</v>
      </c>
      <c r="G278" s="9" t="s">
        <v>20</v>
      </c>
      <c r="H278" s="12">
        <v>7.86</v>
      </c>
      <c r="I278" s="44"/>
      <c r="J278" s="24">
        <v>0</v>
      </c>
      <c r="K278" s="22">
        <v>210</v>
      </c>
      <c r="L278" s="22">
        <v>0</v>
      </c>
      <c r="M278" s="23">
        <v>0</v>
      </c>
      <c r="N278" s="24">
        <v>0</v>
      </c>
      <c r="O278" s="22">
        <v>210</v>
      </c>
      <c r="P278" s="22">
        <v>0</v>
      </c>
      <c r="Q278" s="22">
        <v>42</v>
      </c>
      <c r="R278" s="22">
        <v>3</v>
      </c>
      <c r="S278" s="23">
        <v>1</v>
      </c>
      <c r="T278" s="24">
        <v>0</v>
      </c>
      <c r="U278" s="23">
        <v>0</v>
      </c>
      <c r="V278" s="41"/>
      <c r="W278" s="58"/>
      <c r="X278" s="59"/>
      <c r="Y278" s="59"/>
      <c r="Z278" s="59"/>
      <c r="AA278" s="60">
        <f t="shared" ref="AA278:AA281" si="14">Z278*Y278</f>
        <v>0</v>
      </c>
      <c r="AB278" s="41"/>
    </row>
    <row r="279" spans="1:28" x14ac:dyDescent="0.2">
      <c r="A279" s="41"/>
      <c r="B279" s="11" t="s">
        <v>153</v>
      </c>
      <c r="C279" s="3" t="s">
        <v>143</v>
      </c>
      <c r="D279" s="18">
        <v>0</v>
      </c>
      <c r="E279" s="7" t="s">
        <v>21</v>
      </c>
      <c r="F279" s="10" t="s">
        <v>144</v>
      </c>
      <c r="G279" s="10" t="s">
        <v>54</v>
      </c>
      <c r="H279" s="12">
        <v>104.7</v>
      </c>
      <c r="I279" s="44"/>
      <c r="J279" s="25">
        <v>168</v>
      </c>
      <c r="K279" s="31">
        <v>42</v>
      </c>
      <c r="L279" s="26">
        <v>42</v>
      </c>
      <c r="M279" s="27">
        <v>5</v>
      </c>
      <c r="N279" s="26">
        <v>210</v>
      </c>
      <c r="O279" s="26">
        <v>42</v>
      </c>
      <c r="P279" s="26">
        <v>42</v>
      </c>
      <c r="Q279" s="26">
        <v>42</v>
      </c>
      <c r="R279" s="26">
        <v>3</v>
      </c>
      <c r="S279" s="27">
        <v>1</v>
      </c>
      <c r="T279" s="26">
        <v>0</v>
      </c>
      <c r="U279" s="27">
        <v>0</v>
      </c>
      <c r="V279" s="41"/>
      <c r="W279" s="58"/>
      <c r="X279" s="59"/>
      <c r="Y279" s="59"/>
      <c r="Z279" s="59"/>
      <c r="AA279" s="60">
        <f t="shared" si="14"/>
        <v>0</v>
      </c>
      <c r="AB279" s="41"/>
    </row>
    <row r="280" spans="1:28" x14ac:dyDescent="0.2">
      <c r="A280" s="41"/>
      <c r="B280" s="11" t="s">
        <v>153</v>
      </c>
      <c r="C280" s="3" t="s">
        <v>143</v>
      </c>
      <c r="D280" s="18">
        <v>0</v>
      </c>
      <c r="E280" s="7" t="s">
        <v>24</v>
      </c>
      <c r="F280" s="10" t="s">
        <v>83</v>
      </c>
      <c r="G280" s="10" t="s">
        <v>54</v>
      </c>
      <c r="H280" s="12">
        <v>8.9</v>
      </c>
      <c r="I280" s="44"/>
      <c r="J280" s="25">
        <v>168</v>
      </c>
      <c r="K280" s="31">
        <v>42</v>
      </c>
      <c r="L280" s="26">
        <v>42</v>
      </c>
      <c r="M280" s="27">
        <v>0</v>
      </c>
      <c r="N280" s="26">
        <v>210</v>
      </c>
      <c r="O280" s="26">
        <v>42</v>
      </c>
      <c r="P280" s="26">
        <v>42</v>
      </c>
      <c r="Q280" s="26">
        <v>42</v>
      </c>
      <c r="R280" s="26">
        <v>3</v>
      </c>
      <c r="S280" s="27">
        <v>1</v>
      </c>
      <c r="T280" s="26">
        <v>0</v>
      </c>
      <c r="U280" s="27">
        <v>0</v>
      </c>
      <c r="V280" s="41"/>
      <c r="W280" s="58"/>
      <c r="X280" s="59"/>
      <c r="Y280" s="59"/>
      <c r="Z280" s="59"/>
      <c r="AA280" s="60">
        <f t="shared" si="14"/>
        <v>0</v>
      </c>
      <c r="AB280" s="41"/>
    </row>
    <row r="281" spans="1:28" x14ac:dyDescent="0.2">
      <c r="A281" s="41"/>
      <c r="B281" s="11" t="s">
        <v>153</v>
      </c>
      <c r="C281" s="3" t="s">
        <v>143</v>
      </c>
      <c r="D281" s="18">
        <v>0</v>
      </c>
      <c r="E281" s="7" t="s">
        <v>27</v>
      </c>
      <c r="F281" s="10" t="s">
        <v>99</v>
      </c>
      <c r="G281" s="10" t="s">
        <v>87</v>
      </c>
      <c r="H281" s="12">
        <v>35.4</v>
      </c>
      <c r="I281" s="44"/>
      <c r="J281" s="20">
        <v>168</v>
      </c>
      <c r="K281" s="22">
        <v>42</v>
      </c>
      <c r="L281" s="26">
        <v>0</v>
      </c>
      <c r="M281" s="27">
        <v>0</v>
      </c>
      <c r="N281" s="26">
        <v>210</v>
      </c>
      <c r="O281" s="26">
        <v>42</v>
      </c>
      <c r="P281" s="26">
        <v>42</v>
      </c>
      <c r="Q281" s="26">
        <v>42</v>
      </c>
      <c r="R281" s="26">
        <v>3</v>
      </c>
      <c r="S281" s="27">
        <v>1</v>
      </c>
      <c r="T281" s="26">
        <v>0</v>
      </c>
      <c r="U281" s="27">
        <v>0</v>
      </c>
      <c r="V281" s="41"/>
      <c r="W281" s="58"/>
      <c r="X281" s="59"/>
      <c r="Y281" s="59"/>
      <c r="Z281" s="59"/>
      <c r="AA281" s="60">
        <f t="shared" si="14"/>
        <v>0</v>
      </c>
      <c r="AB281" s="41"/>
    </row>
    <row r="282" spans="1:28" x14ac:dyDescent="0.2">
      <c r="A282" s="41"/>
      <c r="B282" s="11" t="s">
        <v>153</v>
      </c>
      <c r="C282" s="3" t="s">
        <v>143</v>
      </c>
      <c r="D282" s="18">
        <v>0</v>
      </c>
      <c r="E282" s="7" t="s">
        <v>29</v>
      </c>
      <c r="F282" s="10" t="s">
        <v>145</v>
      </c>
      <c r="G282" s="10" t="s">
        <v>125</v>
      </c>
      <c r="H282" s="12">
        <v>42.86</v>
      </c>
      <c r="I282" s="44"/>
      <c r="J282" s="24">
        <v>0</v>
      </c>
      <c r="K282" s="22">
        <v>0</v>
      </c>
      <c r="L282" s="22">
        <v>0</v>
      </c>
      <c r="M282" s="23">
        <v>0</v>
      </c>
      <c r="N282" s="24">
        <v>0</v>
      </c>
      <c r="O282" s="22">
        <v>0</v>
      </c>
      <c r="P282" s="22">
        <v>0</v>
      </c>
      <c r="Q282" s="22">
        <v>0</v>
      </c>
      <c r="R282" s="22">
        <v>0</v>
      </c>
      <c r="S282" s="23">
        <v>0</v>
      </c>
      <c r="T282" s="24">
        <v>0</v>
      </c>
      <c r="U282" s="23">
        <v>0</v>
      </c>
      <c r="V282" s="41"/>
      <c r="W282" s="61"/>
      <c r="X282" s="62"/>
      <c r="Y282" s="62"/>
      <c r="Z282" s="62"/>
      <c r="AA282" s="63"/>
      <c r="AB282" s="41"/>
    </row>
    <row r="283" spans="1:28" x14ac:dyDescent="0.2">
      <c r="A283" s="41"/>
      <c r="B283" s="11" t="s">
        <v>153</v>
      </c>
      <c r="C283" s="3" t="s">
        <v>143</v>
      </c>
      <c r="D283" s="18">
        <v>0</v>
      </c>
      <c r="E283" s="7" t="s">
        <v>31</v>
      </c>
      <c r="F283" s="10" t="s">
        <v>68</v>
      </c>
      <c r="G283" s="10" t="s">
        <v>87</v>
      </c>
      <c r="H283" s="12">
        <v>18.97</v>
      </c>
      <c r="I283" s="44"/>
      <c r="J283" s="20">
        <v>84</v>
      </c>
      <c r="K283" s="21">
        <v>42</v>
      </c>
      <c r="L283" s="22">
        <v>0</v>
      </c>
      <c r="M283" s="23">
        <v>0</v>
      </c>
      <c r="N283" s="24">
        <v>126</v>
      </c>
      <c r="O283" s="22">
        <v>42</v>
      </c>
      <c r="P283" s="22">
        <v>42</v>
      </c>
      <c r="Q283" s="22">
        <v>42</v>
      </c>
      <c r="R283" s="22">
        <v>3</v>
      </c>
      <c r="S283" s="23">
        <v>1</v>
      </c>
      <c r="T283" s="24">
        <v>0</v>
      </c>
      <c r="U283" s="23">
        <v>0</v>
      </c>
      <c r="V283" s="41"/>
      <c r="W283" s="58"/>
      <c r="X283" s="59"/>
      <c r="Y283" s="59"/>
      <c r="Z283" s="59"/>
      <c r="AA283" s="60">
        <f t="shared" ref="AA283:AA306" si="15">Z283*Y283</f>
        <v>0</v>
      </c>
      <c r="AB283" s="41"/>
    </row>
    <row r="284" spans="1:28" x14ac:dyDescent="0.2">
      <c r="A284" s="41"/>
      <c r="B284" s="11" t="s">
        <v>153</v>
      </c>
      <c r="C284" s="3" t="s">
        <v>143</v>
      </c>
      <c r="D284" s="18">
        <v>0</v>
      </c>
      <c r="E284" s="7" t="s">
        <v>33</v>
      </c>
      <c r="F284" s="10" t="s">
        <v>113</v>
      </c>
      <c r="G284" s="10" t="s">
        <v>84</v>
      </c>
      <c r="H284" s="12">
        <v>1.64</v>
      </c>
      <c r="I284" s="44"/>
      <c r="J284" s="24">
        <v>0</v>
      </c>
      <c r="K284" s="22">
        <v>0</v>
      </c>
      <c r="L284" s="22">
        <v>200</v>
      </c>
      <c r="M284" s="23">
        <v>10</v>
      </c>
      <c r="N284" s="24">
        <v>210</v>
      </c>
      <c r="O284" s="22">
        <v>0</v>
      </c>
      <c r="P284" s="22">
        <v>0</v>
      </c>
      <c r="Q284" s="22">
        <v>42</v>
      </c>
      <c r="R284" s="22">
        <v>0</v>
      </c>
      <c r="S284" s="23">
        <v>1</v>
      </c>
      <c r="T284" s="24">
        <v>210</v>
      </c>
      <c r="U284" s="23">
        <v>5</v>
      </c>
      <c r="V284" s="41"/>
      <c r="W284" s="58"/>
      <c r="X284" s="59"/>
      <c r="Y284" s="59"/>
      <c r="Z284" s="59"/>
      <c r="AA284" s="60">
        <f t="shared" si="15"/>
        <v>0</v>
      </c>
      <c r="AB284" s="41"/>
    </row>
    <row r="285" spans="1:28" x14ac:dyDescent="0.2">
      <c r="A285" s="41"/>
      <c r="B285" s="11" t="s">
        <v>153</v>
      </c>
      <c r="C285" s="3" t="s">
        <v>143</v>
      </c>
      <c r="D285" s="18">
        <v>0</v>
      </c>
      <c r="E285" s="7" t="s">
        <v>34</v>
      </c>
      <c r="F285" s="10" t="s">
        <v>110</v>
      </c>
      <c r="G285" s="10" t="s">
        <v>54</v>
      </c>
      <c r="H285" s="12">
        <v>11.2</v>
      </c>
      <c r="I285" s="44"/>
      <c r="J285" s="25">
        <v>168</v>
      </c>
      <c r="K285" s="31">
        <v>42</v>
      </c>
      <c r="L285" s="26">
        <v>42</v>
      </c>
      <c r="M285" s="27">
        <v>0</v>
      </c>
      <c r="N285" s="26">
        <v>210</v>
      </c>
      <c r="O285" s="26">
        <v>42</v>
      </c>
      <c r="P285" s="26">
        <v>42</v>
      </c>
      <c r="Q285" s="26">
        <v>42</v>
      </c>
      <c r="R285" s="26">
        <v>3</v>
      </c>
      <c r="S285" s="27">
        <v>1</v>
      </c>
      <c r="T285" s="26">
        <v>0</v>
      </c>
      <c r="U285" s="27">
        <v>0</v>
      </c>
      <c r="V285" s="41"/>
      <c r="W285" s="58"/>
      <c r="X285" s="59"/>
      <c r="Y285" s="59"/>
      <c r="Z285" s="59"/>
      <c r="AA285" s="60">
        <f t="shared" si="15"/>
        <v>0</v>
      </c>
      <c r="AB285" s="41"/>
    </row>
    <row r="286" spans="1:28" x14ac:dyDescent="0.2">
      <c r="A286" s="41"/>
      <c r="B286" s="11" t="s">
        <v>153</v>
      </c>
      <c r="C286" s="3" t="s">
        <v>143</v>
      </c>
      <c r="D286" s="18">
        <v>0</v>
      </c>
      <c r="E286" s="7" t="s">
        <v>36</v>
      </c>
      <c r="F286" s="10" t="s">
        <v>146</v>
      </c>
      <c r="G286" s="10" t="s">
        <v>87</v>
      </c>
      <c r="H286" s="12">
        <v>1.9</v>
      </c>
      <c r="I286" s="44"/>
      <c r="J286" s="20">
        <v>168</v>
      </c>
      <c r="K286" s="22">
        <v>42</v>
      </c>
      <c r="L286" s="26">
        <v>0</v>
      </c>
      <c r="M286" s="27">
        <v>0</v>
      </c>
      <c r="N286" s="26">
        <v>210</v>
      </c>
      <c r="O286" s="26">
        <v>42</v>
      </c>
      <c r="P286" s="26">
        <v>42</v>
      </c>
      <c r="Q286" s="26">
        <v>42</v>
      </c>
      <c r="R286" s="26">
        <v>3</v>
      </c>
      <c r="S286" s="27">
        <v>1</v>
      </c>
      <c r="T286" s="26">
        <v>0</v>
      </c>
      <c r="U286" s="27">
        <v>0</v>
      </c>
      <c r="V286" s="41"/>
      <c r="W286" s="58"/>
      <c r="X286" s="59"/>
      <c r="Y286" s="59"/>
      <c r="Z286" s="59"/>
      <c r="AA286" s="60">
        <f t="shared" si="15"/>
        <v>0</v>
      </c>
      <c r="AB286" s="41"/>
    </row>
    <row r="287" spans="1:28" x14ac:dyDescent="0.2">
      <c r="A287" s="41"/>
      <c r="B287" s="11" t="s">
        <v>153</v>
      </c>
      <c r="C287" s="3" t="s">
        <v>143</v>
      </c>
      <c r="D287" s="18">
        <v>0</v>
      </c>
      <c r="E287" s="7" t="s">
        <v>37</v>
      </c>
      <c r="F287" s="10" t="s">
        <v>45</v>
      </c>
      <c r="G287" s="10" t="s">
        <v>26</v>
      </c>
      <c r="H287" s="12">
        <v>5.45</v>
      </c>
      <c r="I287" s="44"/>
      <c r="J287" s="25">
        <v>168</v>
      </c>
      <c r="K287" s="31">
        <v>42</v>
      </c>
      <c r="L287" s="26">
        <v>42</v>
      </c>
      <c r="M287" s="27">
        <v>5</v>
      </c>
      <c r="N287" s="26">
        <v>0</v>
      </c>
      <c r="O287" s="31">
        <v>42</v>
      </c>
      <c r="P287" s="26">
        <v>0</v>
      </c>
      <c r="Q287" s="26">
        <v>42</v>
      </c>
      <c r="R287" s="26">
        <v>3</v>
      </c>
      <c r="S287" s="39">
        <v>1</v>
      </c>
      <c r="T287" s="26">
        <v>0</v>
      </c>
      <c r="U287" s="27">
        <v>0</v>
      </c>
      <c r="V287" s="41"/>
      <c r="W287" s="58"/>
      <c r="X287" s="59"/>
      <c r="Y287" s="59"/>
      <c r="Z287" s="59"/>
      <c r="AA287" s="60">
        <f t="shared" si="15"/>
        <v>0</v>
      </c>
      <c r="AB287" s="41"/>
    </row>
    <row r="288" spans="1:28" x14ac:dyDescent="0.2">
      <c r="A288" s="41"/>
      <c r="B288" s="11" t="s">
        <v>153</v>
      </c>
      <c r="C288" s="3" t="s">
        <v>143</v>
      </c>
      <c r="D288" s="18">
        <v>0</v>
      </c>
      <c r="E288" s="7" t="s">
        <v>38</v>
      </c>
      <c r="F288" s="10" t="s">
        <v>113</v>
      </c>
      <c r="G288" s="10" t="s">
        <v>84</v>
      </c>
      <c r="H288" s="12">
        <v>7.72</v>
      </c>
      <c r="I288" s="44"/>
      <c r="J288" s="24">
        <v>0</v>
      </c>
      <c r="K288" s="22">
        <v>0</v>
      </c>
      <c r="L288" s="22">
        <v>200</v>
      </c>
      <c r="M288" s="23">
        <v>10</v>
      </c>
      <c r="N288" s="24">
        <v>210</v>
      </c>
      <c r="O288" s="22">
        <v>0</v>
      </c>
      <c r="P288" s="22">
        <v>0</v>
      </c>
      <c r="Q288" s="22">
        <v>42</v>
      </c>
      <c r="R288" s="22">
        <v>0</v>
      </c>
      <c r="S288" s="23">
        <v>1</v>
      </c>
      <c r="T288" s="24">
        <v>210</v>
      </c>
      <c r="U288" s="23">
        <v>5</v>
      </c>
      <c r="V288" s="41"/>
      <c r="W288" s="58"/>
      <c r="X288" s="59"/>
      <c r="Y288" s="59"/>
      <c r="Z288" s="59"/>
      <c r="AA288" s="60">
        <f t="shared" si="15"/>
        <v>0</v>
      </c>
      <c r="AB288" s="41"/>
    </row>
    <row r="289" spans="1:28" x14ac:dyDescent="0.2">
      <c r="A289" s="41"/>
      <c r="B289" s="11" t="s">
        <v>153</v>
      </c>
      <c r="C289" s="3" t="s">
        <v>143</v>
      </c>
      <c r="D289" s="18">
        <v>0</v>
      </c>
      <c r="E289" s="7" t="s">
        <v>40</v>
      </c>
      <c r="F289" s="10" t="s">
        <v>28</v>
      </c>
      <c r="G289" s="10" t="s">
        <v>54</v>
      </c>
      <c r="H289" s="12">
        <v>31.2</v>
      </c>
      <c r="I289" s="44"/>
      <c r="J289" s="25">
        <v>168</v>
      </c>
      <c r="K289" s="31">
        <v>42</v>
      </c>
      <c r="L289" s="26">
        <v>42</v>
      </c>
      <c r="M289" s="27">
        <v>5</v>
      </c>
      <c r="N289" s="26">
        <v>210</v>
      </c>
      <c r="O289" s="31">
        <v>42</v>
      </c>
      <c r="P289" s="26">
        <v>42</v>
      </c>
      <c r="Q289" s="26">
        <v>42</v>
      </c>
      <c r="R289" s="26">
        <v>3</v>
      </c>
      <c r="S289" s="39">
        <v>1</v>
      </c>
      <c r="T289" s="26">
        <v>0</v>
      </c>
      <c r="U289" s="27">
        <v>0</v>
      </c>
      <c r="V289" s="41"/>
      <c r="W289" s="58"/>
      <c r="X289" s="59"/>
      <c r="Y289" s="59"/>
      <c r="Z289" s="59"/>
      <c r="AA289" s="60">
        <f t="shared" si="15"/>
        <v>0</v>
      </c>
      <c r="AB289" s="41"/>
    </row>
    <row r="290" spans="1:28" x14ac:dyDescent="0.2">
      <c r="A290" s="41"/>
      <c r="B290" s="11" t="s">
        <v>153</v>
      </c>
      <c r="C290" s="3" t="s">
        <v>143</v>
      </c>
      <c r="D290" s="18">
        <v>0</v>
      </c>
      <c r="E290" s="7" t="s">
        <v>41</v>
      </c>
      <c r="F290" s="10" t="s">
        <v>35</v>
      </c>
      <c r="G290" s="10" t="s">
        <v>54</v>
      </c>
      <c r="H290" s="12">
        <v>60.5</v>
      </c>
      <c r="I290" s="44"/>
      <c r="J290" s="25">
        <v>168</v>
      </c>
      <c r="K290" s="31">
        <v>42</v>
      </c>
      <c r="L290" s="31">
        <v>42</v>
      </c>
      <c r="M290" s="39">
        <v>0</v>
      </c>
      <c r="N290" s="25">
        <v>210</v>
      </c>
      <c r="O290" s="22">
        <v>42</v>
      </c>
      <c r="P290" s="31">
        <v>42</v>
      </c>
      <c r="Q290" s="31">
        <v>42</v>
      </c>
      <c r="R290" s="31">
        <v>3</v>
      </c>
      <c r="S290" s="39">
        <v>1</v>
      </c>
      <c r="T290" s="25">
        <v>0</v>
      </c>
      <c r="U290" s="39">
        <v>0</v>
      </c>
      <c r="V290" s="41"/>
      <c r="W290" s="58"/>
      <c r="X290" s="59"/>
      <c r="Y290" s="59"/>
      <c r="Z290" s="59"/>
      <c r="AA290" s="60">
        <f t="shared" si="15"/>
        <v>0</v>
      </c>
      <c r="AB290" s="41"/>
    </row>
    <row r="291" spans="1:28" x14ac:dyDescent="0.2">
      <c r="A291" s="41"/>
      <c r="B291" s="11" t="s">
        <v>153</v>
      </c>
      <c r="C291" s="3" t="s">
        <v>143</v>
      </c>
      <c r="D291" s="18">
        <v>0</v>
      </c>
      <c r="E291" s="7" t="s">
        <v>43</v>
      </c>
      <c r="F291" s="10" t="s">
        <v>35</v>
      </c>
      <c r="G291" s="10" t="s">
        <v>54</v>
      </c>
      <c r="H291" s="12">
        <v>55.6</v>
      </c>
      <c r="I291" s="44"/>
      <c r="J291" s="25">
        <v>168</v>
      </c>
      <c r="K291" s="31">
        <v>42</v>
      </c>
      <c r="L291" s="31">
        <v>42</v>
      </c>
      <c r="M291" s="39">
        <v>0</v>
      </c>
      <c r="N291" s="25">
        <v>210</v>
      </c>
      <c r="O291" s="22">
        <v>42</v>
      </c>
      <c r="P291" s="31">
        <v>42</v>
      </c>
      <c r="Q291" s="31">
        <v>42</v>
      </c>
      <c r="R291" s="31">
        <v>3</v>
      </c>
      <c r="S291" s="39">
        <v>1</v>
      </c>
      <c r="T291" s="25">
        <v>0</v>
      </c>
      <c r="U291" s="39">
        <v>0</v>
      </c>
      <c r="V291" s="41"/>
      <c r="W291" s="58"/>
      <c r="X291" s="59"/>
      <c r="Y291" s="59"/>
      <c r="Z291" s="59"/>
      <c r="AA291" s="60">
        <f t="shared" si="15"/>
        <v>0</v>
      </c>
      <c r="AB291" s="41"/>
    </row>
    <row r="292" spans="1:28" x14ac:dyDescent="0.2">
      <c r="A292" s="41"/>
      <c r="B292" s="11" t="s">
        <v>153</v>
      </c>
      <c r="C292" s="3" t="s">
        <v>143</v>
      </c>
      <c r="D292" s="18">
        <v>0</v>
      </c>
      <c r="E292" s="7" t="s">
        <v>44</v>
      </c>
      <c r="F292" s="10" t="s">
        <v>35</v>
      </c>
      <c r="G292" s="10" t="s">
        <v>54</v>
      </c>
      <c r="H292" s="12">
        <v>58.4</v>
      </c>
      <c r="I292" s="44"/>
      <c r="J292" s="25">
        <v>168</v>
      </c>
      <c r="K292" s="31">
        <v>42</v>
      </c>
      <c r="L292" s="31">
        <v>42</v>
      </c>
      <c r="M292" s="39">
        <v>0</v>
      </c>
      <c r="N292" s="25">
        <v>210</v>
      </c>
      <c r="O292" s="22">
        <v>42</v>
      </c>
      <c r="P292" s="31">
        <v>42</v>
      </c>
      <c r="Q292" s="31">
        <v>42</v>
      </c>
      <c r="R292" s="31">
        <v>3</v>
      </c>
      <c r="S292" s="39">
        <v>1</v>
      </c>
      <c r="T292" s="25">
        <v>0</v>
      </c>
      <c r="U292" s="39">
        <v>0</v>
      </c>
      <c r="V292" s="41"/>
      <c r="W292" s="58"/>
      <c r="X292" s="59"/>
      <c r="Y292" s="59"/>
      <c r="Z292" s="59"/>
      <c r="AA292" s="60">
        <f t="shared" si="15"/>
        <v>0</v>
      </c>
      <c r="AB292" s="41"/>
    </row>
    <row r="293" spans="1:28" x14ac:dyDescent="0.2">
      <c r="A293" s="41"/>
      <c r="B293" s="11" t="s">
        <v>153</v>
      </c>
      <c r="C293" s="3" t="s">
        <v>143</v>
      </c>
      <c r="D293" s="18">
        <v>0</v>
      </c>
      <c r="E293" s="7" t="s">
        <v>46</v>
      </c>
      <c r="F293" s="10" t="s">
        <v>28</v>
      </c>
      <c r="G293" s="10" t="s">
        <v>54</v>
      </c>
      <c r="H293" s="12">
        <v>16.100000000000001</v>
      </c>
      <c r="I293" s="44"/>
      <c r="J293" s="25">
        <v>168</v>
      </c>
      <c r="K293" s="31">
        <v>42</v>
      </c>
      <c r="L293" s="26">
        <v>42</v>
      </c>
      <c r="M293" s="27">
        <v>5</v>
      </c>
      <c r="N293" s="26">
        <v>210</v>
      </c>
      <c r="O293" s="31">
        <v>42</v>
      </c>
      <c r="P293" s="26">
        <v>42</v>
      </c>
      <c r="Q293" s="26">
        <v>42</v>
      </c>
      <c r="R293" s="26">
        <v>3</v>
      </c>
      <c r="S293" s="39">
        <v>1</v>
      </c>
      <c r="T293" s="26">
        <v>0</v>
      </c>
      <c r="U293" s="27">
        <v>0</v>
      </c>
      <c r="V293" s="41"/>
      <c r="W293" s="58"/>
      <c r="X293" s="59"/>
      <c r="Y293" s="59"/>
      <c r="Z293" s="59"/>
      <c r="AA293" s="60">
        <f t="shared" si="15"/>
        <v>0</v>
      </c>
      <c r="AB293" s="41"/>
    </row>
    <row r="294" spans="1:28" x14ac:dyDescent="0.2">
      <c r="A294" s="41"/>
      <c r="B294" s="11" t="s">
        <v>153</v>
      </c>
      <c r="C294" s="3" t="s">
        <v>143</v>
      </c>
      <c r="D294" s="18">
        <v>0</v>
      </c>
      <c r="E294" s="7" t="s">
        <v>47</v>
      </c>
      <c r="F294" s="10" t="s">
        <v>147</v>
      </c>
      <c r="G294" s="10" t="s">
        <v>54</v>
      </c>
      <c r="H294" s="12">
        <v>11.3</v>
      </c>
      <c r="I294" s="44"/>
      <c r="J294" s="25">
        <v>168</v>
      </c>
      <c r="K294" s="31">
        <v>42</v>
      </c>
      <c r="L294" s="26">
        <v>42</v>
      </c>
      <c r="M294" s="27">
        <v>5</v>
      </c>
      <c r="N294" s="26">
        <v>0</v>
      </c>
      <c r="O294" s="31">
        <v>42</v>
      </c>
      <c r="P294" s="26">
        <v>0</v>
      </c>
      <c r="Q294" s="26">
        <v>42</v>
      </c>
      <c r="R294" s="26">
        <v>3</v>
      </c>
      <c r="S294" s="39">
        <v>1</v>
      </c>
      <c r="T294" s="26">
        <v>0</v>
      </c>
      <c r="U294" s="27">
        <v>0</v>
      </c>
      <c r="V294" s="41"/>
      <c r="W294" s="58"/>
      <c r="X294" s="59"/>
      <c r="Y294" s="59"/>
      <c r="Z294" s="59"/>
      <c r="AA294" s="60">
        <f t="shared" si="15"/>
        <v>0</v>
      </c>
      <c r="AB294" s="41"/>
    </row>
    <row r="295" spans="1:28" x14ac:dyDescent="0.2">
      <c r="A295" s="41"/>
      <c r="B295" s="11" t="s">
        <v>153</v>
      </c>
      <c r="C295" s="3" t="s">
        <v>143</v>
      </c>
      <c r="D295" s="18">
        <v>0</v>
      </c>
      <c r="E295" s="7" t="s">
        <v>48</v>
      </c>
      <c r="F295" s="10" t="s">
        <v>112</v>
      </c>
      <c r="G295" s="10" t="s">
        <v>54</v>
      </c>
      <c r="H295" s="12">
        <v>73.7</v>
      </c>
      <c r="I295" s="44"/>
      <c r="J295" s="25">
        <v>168</v>
      </c>
      <c r="K295" s="31">
        <v>42</v>
      </c>
      <c r="L295" s="31">
        <v>42</v>
      </c>
      <c r="M295" s="39">
        <v>0</v>
      </c>
      <c r="N295" s="25">
        <v>210</v>
      </c>
      <c r="O295" s="22">
        <v>42</v>
      </c>
      <c r="P295" s="31">
        <v>42</v>
      </c>
      <c r="Q295" s="31">
        <v>42</v>
      </c>
      <c r="R295" s="31">
        <v>3</v>
      </c>
      <c r="S295" s="39">
        <v>1</v>
      </c>
      <c r="T295" s="25">
        <v>0</v>
      </c>
      <c r="U295" s="39">
        <v>0</v>
      </c>
      <c r="V295" s="41"/>
      <c r="W295" s="58"/>
      <c r="X295" s="59"/>
      <c r="Y295" s="59"/>
      <c r="Z295" s="59"/>
      <c r="AA295" s="60">
        <f t="shared" si="15"/>
        <v>0</v>
      </c>
      <c r="AB295" s="41"/>
    </row>
    <row r="296" spans="1:28" x14ac:dyDescent="0.2">
      <c r="A296" s="41"/>
      <c r="B296" s="11" t="s">
        <v>153</v>
      </c>
      <c r="C296" s="3" t="s">
        <v>143</v>
      </c>
      <c r="D296" s="18">
        <v>0</v>
      </c>
      <c r="E296" s="7">
        <v>19</v>
      </c>
      <c r="F296" s="10" t="s">
        <v>28</v>
      </c>
      <c r="G296" s="10" t="s">
        <v>54</v>
      </c>
      <c r="H296" s="12">
        <v>46.2</v>
      </c>
      <c r="I296" s="44"/>
      <c r="J296" s="25">
        <v>168</v>
      </c>
      <c r="K296" s="31">
        <v>42</v>
      </c>
      <c r="L296" s="26">
        <v>42</v>
      </c>
      <c r="M296" s="27">
        <v>5</v>
      </c>
      <c r="N296" s="26">
        <v>210</v>
      </c>
      <c r="O296" s="31">
        <v>42</v>
      </c>
      <c r="P296" s="26">
        <v>42</v>
      </c>
      <c r="Q296" s="26">
        <v>42</v>
      </c>
      <c r="R296" s="26">
        <v>3</v>
      </c>
      <c r="S296" s="39">
        <v>1</v>
      </c>
      <c r="T296" s="26">
        <v>0</v>
      </c>
      <c r="U296" s="27">
        <v>0</v>
      </c>
      <c r="V296" s="41"/>
      <c r="W296" s="58"/>
      <c r="X296" s="59"/>
      <c r="Y296" s="59"/>
      <c r="Z296" s="59"/>
      <c r="AA296" s="60">
        <f t="shared" si="15"/>
        <v>0</v>
      </c>
      <c r="AB296" s="41"/>
    </row>
    <row r="297" spans="1:28" x14ac:dyDescent="0.2">
      <c r="A297" s="41"/>
      <c r="B297" s="11" t="s">
        <v>153</v>
      </c>
      <c r="C297" s="3" t="s">
        <v>143</v>
      </c>
      <c r="D297" s="18">
        <v>0</v>
      </c>
      <c r="E297" s="7">
        <v>20</v>
      </c>
      <c r="F297" s="10" t="s">
        <v>113</v>
      </c>
      <c r="G297" s="10" t="s">
        <v>84</v>
      </c>
      <c r="H297" s="12">
        <v>9.2799999999999994</v>
      </c>
      <c r="I297" s="44"/>
      <c r="J297" s="24">
        <v>0</v>
      </c>
      <c r="K297" s="22">
        <v>0</v>
      </c>
      <c r="L297" s="22">
        <v>200</v>
      </c>
      <c r="M297" s="23">
        <v>10</v>
      </c>
      <c r="N297" s="24">
        <v>210</v>
      </c>
      <c r="O297" s="22">
        <v>0</v>
      </c>
      <c r="P297" s="22">
        <v>0</v>
      </c>
      <c r="Q297" s="22">
        <v>42</v>
      </c>
      <c r="R297" s="22">
        <v>0</v>
      </c>
      <c r="S297" s="23">
        <v>1</v>
      </c>
      <c r="T297" s="24">
        <v>210</v>
      </c>
      <c r="U297" s="23">
        <v>5</v>
      </c>
      <c r="V297" s="41"/>
      <c r="W297" s="58"/>
      <c r="X297" s="59"/>
      <c r="Y297" s="59"/>
      <c r="Z297" s="59"/>
      <c r="AA297" s="60">
        <f t="shared" si="15"/>
        <v>0</v>
      </c>
      <c r="AB297" s="41"/>
    </row>
    <row r="298" spans="1:28" x14ac:dyDescent="0.2">
      <c r="A298" s="41"/>
      <c r="B298" s="11" t="s">
        <v>153</v>
      </c>
      <c r="C298" s="3" t="s">
        <v>143</v>
      </c>
      <c r="D298" s="18">
        <v>0</v>
      </c>
      <c r="E298" s="7">
        <v>21</v>
      </c>
      <c r="F298" s="10" t="s">
        <v>113</v>
      </c>
      <c r="G298" s="10" t="s">
        <v>84</v>
      </c>
      <c r="H298" s="12">
        <v>1.2</v>
      </c>
      <c r="I298" s="44"/>
      <c r="J298" s="24">
        <v>0</v>
      </c>
      <c r="K298" s="22">
        <v>0</v>
      </c>
      <c r="L298" s="22">
        <v>200</v>
      </c>
      <c r="M298" s="23">
        <v>10</v>
      </c>
      <c r="N298" s="24">
        <v>210</v>
      </c>
      <c r="O298" s="22">
        <v>0</v>
      </c>
      <c r="P298" s="22">
        <v>0</v>
      </c>
      <c r="Q298" s="22">
        <v>42</v>
      </c>
      <c r="R298" s="22">
        <v>0</v>
      </c>
      <c r="S298" s="23">
        <v>1</v>
      </c>
      <c r="T298" s="24">
        <v>210</v>
      </c>
      <c r="U298" s="23">
        <v>5</v>
      </c>
      <c r="V298" s="41"/>
      <c r="W298" s="58"/>
      <c r="X298" s="59"/>
      <c r="Y298" s="59"/>
      <c r="Z298" s="59"/>
      <c r="AA298" s="60">
        <f t="shared" si="15"/>
        <v>0</v>
      </c>
      <c r="AB298" s="41"/>
    </row>
    <row r="299" spans="1:28" x14ac:dyDescent="0.2">
      <c r="A299" s="41"/>
      <c r="B299" s="11" t="s">
        <v>153</v>
      </c>
      <c r="C299" s="3" t="s">
        <v>143</v>
      </c>
      <c r="D299" s="18">
        <v>0</v>
      </c>
      <c r="E299" s="7">
        <v>22</v>
      </c>
      <c r="F299" s="10" t="s">
        <v>19</v>
      </c>
      <c r="G299" s="10" t="s">
        <v>20</v>
      </c>
      <c r="H299" s="12">
        <v>5.46</v>
      </c>
      <c r="I299" s="44"/>
      <c r="J299" s="24">
        <v>0</v>
      </c>
      <c r="K299" s="22">
        <v>210</v>
      </c>
      <c r="L299" s="22">
        <v>0</v>
      </c>
      <c r="M299" s="23">
        <v>0</v>
      </c>
      <c r="N299" s="24">
        <v>0</v>
      </c>
      <c r="O299" s="22">
        <v>210</v>
      </c>
      <c r="P299" s="22">
        <v>0</v>
      </c>
      <c r="Q299" s="22">
        <v>42</v>
      </c>
      <c r="R299" s="22">
        <v>3</v>
      </c>
      <c r="S299" s="23">
        <v>1</v>
      </c>
      <c r="T299" s="24">
        <v>0</v>
      </c>
      <c r="U299" s="23">
        <v>0</v>
      </c>
      <c r="V299" s="41"/>
      <c r="W299" s="58"/>
      <c r="X299" s="59"/>
      <c r="Y299" s="59"/>
      <c r="Z299" s="59"/>
      <c r="AA299" s="60">
        <f t="shared" si="15"/>
        <v>0</v>
      </c>
      <c r="AB299" s="41"/>
    </row>
    <row r="300" spans="1:28" x14ac:dyDescent="0.2">
      <c r="A300" s="41"/>
      <c r="B300" s="11" t="s">
        <v>153</v>
      </c>
      <c r="C300" s="3" t="s">
        <v>143</v>
      </c>
      <c r="D300" s="18">
        <v>0</v>
      </c>
      <c r="E300" s="7">
        <v>23</v>
      </c>
      <c r="F300" s="10" t="s">
        <v>104</v>
      </c>
      <c r="G300" s="10" t="s">
        <v>54</v>
      </c>
      <c r="H300" s="12">
        <v>7.2</v>
      </c>
      <c r="I300" s="44"/>
      <c r="J300" s="25">
        <v>168</v>
      </c>
      <c r="K300" s="31">
        <v>42</v>
      </c>
      <c r="L300" s="26">
        <v>42</v>
      </c>
      <c r="M300" s="27">
        <v>0</v>
      </c>
      <c r="N300" s="26">
        <v>210</v>
      </c>
      <c r="O300" s="26">
        <v>42</v>
      </c>
      <c r="P300" s="26">
        <v>42</v>
      </c>
      <c r="Q300" s="26">
        <v>42</v>
      </c>
      <c r="R300" s="26">
        <v>3</v>
      </c>
      <c r="S300" s="27">
        <v>1</v>
      </c>
      <c r="T300" s="26">
        <v>0</v>
      </c>
      <c r="U300" s="27">
        <v>0</v>
      </c>
      <c r="V300" s="41"/>
      <c r="W300" s="58"/>
      <c r="X300" s="59"/>
      <c r="Y300" s="59"/>
      <c r="Z300" s="59"/>
      <c r="AA300" s="60">
        <f t="shared" si="15"/>
        <v>0</v>
      </c>
      <c r="AB300" s="41"/>
    </row>
    <row r="301" spans="1:28" x14ac:dyDescent="0.2">
      <c r="A301" s="41"/>
      <c r="B301" s="11" t="s">
        <v>153</v>
      </c>
      <c r="C301" s="3" t="s">
        <v>143</v>
      </c>
      <c r="D301" s="18">
        <v>0</v>
      </c>
      <c r="E301" s="7">
        <v>24</v>
      </c>
      <c r="F301" s="10" t="s">
        <v>35</v>
      </c>
      <c r="G301" s="10" t="s">
        <v>54</v>
      </c>
      <c r="H301" s="12">
        <v>55.8</v>
      </c>
      <c r="I301" s="44"/>
      <c r="J301" s="25">
        <v>168</v>
      </c>
      <c r="K301" s="31">
        <v>42</v>
      </c>
      <c r="L301" s="31">
        <v>42</v>
      </c>
      <c r="M301" s="39">
        <v>0</v>
      </c>
      <c r="N301" s="25">
        <v>210</v>
      </c>
      <c r="O301" s="22">
        <v>42</v>
      </c>
      <c r="P301" s="31">
        <v>42</v>
      </c>
      <c r="Q301" s="31">
        <v>42</v>
      </c>
      <c r="R301" s="31">
        <v>3</v>
      </c>
      <c r="S301" s="39">
        <v>1</v>
      </c>
      <c r="T301" s="25">
        <v>0</v>
      </c>
      <c r="U301" s="39">
        <v>0</v>
      </c>
      <c r="V301" s="41"/>
      <c r="W301" s="58"/>
      <c r="X301" s="59"/>
      <c r="Y301" s="59"/>
      <c r="Z301" s="59"/>
      <c r="AA301" s="60">
        <f t="shared" si="15"/>
        <v>0</v>
      </c>
      <c r="AB301" s="41"/>
    </row>
    <row r="302" spans="1:28" x14ac:dyDescent="0.2">
      <c r="A302" s="41"/>
      <c r="B302" s="11" t="s">
        <v>153</v>
      </c>
      <c r="C302" s="3" t="s">
        <v>143</v>
      </c>
      <c r="D302" s="18">
        <v>0</v>
      </c>
      <c r="E302" s="7">
        <v>25</v>
      </c>
      <c r="F302" s="10" t="s">
        <v>28</v>
      </c>
      <c r="G302" s="10" t="s">
        <v>54</v>
      </c>
      <c r="H302" s="12">
        <v>61.75</v>
      </c>
      <c r="I302" s="44"/>
      <c r="J302" s="25">
        <v>168</v>
      </c>
      <c r="K302" s="31">
        <v>42</v>
      </c>
      <c r="L302" s="26">
        <v>42</v>
      </c>
      <c r="M302" s="27">
        <v>5</v>
      </c>
      <c r="N302" s="26">
        <v>210</v>
      </c>
      <c r="O302" s="31">
        <v>42</v>
      </c>
      <c r="P302" s="26">
        <v>42</v>
      </c>
      <c r="Q302" s="26">
        <v>42</v>
      </c>
      <c r="R302" s="26">
        <v>3</v>
      </c>
      <c r="S302" s="39">
        <v>1</v>
      </c>
      <c r="T302" s="26">
        <v>0</v>
      </c>
      <c r="U302" s="27">
        <v>0</v>
      </c>
      <c r="V302" s="41"/>
      <c r="W302" s="58"/>
      <c r="X302" s="59"/>
      <c r="Y302" s="59"/>
      <c r="Z302" s="59"/>
      <c r="AA302" s="60">
        <f t="shared" si="15"/>
        <v>0</v>
      </c>
      <c r="AB302" s="41"/>
    </row>
    <row r="303" spans="1:28" x14ac:dyDescent="0.2">
      <c r="A303" s="41"/>
      <c r="B303" s="11" t="s">
        <v>153</v>
      </c>
      <c r="C303" s="3" t="s">
        <v>143</v>
      </c>
      <c r="D303" s="18">
        <v>0</v>
      </c>
      <c r="E303" s="7">
        <v>26</v>
      </c>
      <c r="F303" s="10" t="s">
        <v>35</v>
      </c>
      <c r="G303" s="10" t="s">
        <v>54</v>
      </c>
      <c r="H303" s="12">
        <v>54.1</v>
      </c>
      <c r="I303" s="44"/>
      <c r="J303" s="25">
        <v>168</v>
      </c>
      <c r="K303" s="31">
        <v>42</v>
      </c>
      <c r="L303" s="31">
        <v>42</v>
      </c>
      <c r="M303" s="39">
        <v>0</v>
      </c>
      <c r="N303" s="25">
        <v>210</v>
      </c>
      <c r="O303" s="22">
        <v>42</v>
      </c>
      <c r="P303" s="31">
        <v>42</v>
      </c>
      <c r="Q303" s="31">
        <v>42</v>
      </c>
      <c r="R303" s="31">
        <v>3</v>
      </c>
      <c r="S303" s="39">
        <v>1</v>
      </c>
      <c r="T303" s="25">
        <v>0</v>
      </c>
      <c r="U303" s="39">
        <v>0</v>
      </c>
      <c r="V303" s="41"/>
      <c r="W303" s="58"/>
      <c r="X303" s="59"/>
      <c r="Y303" s="59"/>
      <c r="Z303" s="59"/>
      <c r="AA303" s="60">
        <f t="shared" si="15"/>
        <v>0</v>
      </c>
      <c r="AB303" s="41"/>
    </row>
    <row r="304" spans="1:28" x14ac:dyDescent="0.2">
      <c r="A304" s="41"/>
      <c r="B304" s="11" t="s">
        <v>153</v>
      </c>
      <c r="C304" s="3" t="s">
        <v>143</v>
      </c>
      <c r="D304" s="18">
        <v>0</v>
      </c>
      <c r="E304" s="7">
        <v>27</v>
      </c>
      <c r="F304" s="10" t="s">
        <v>113</v>
      </c>
      <c r="G304" s="10" t="s">
        <v>84</v>
      </c>
      <c r="H304" s="12">
        <v>7.5</v>
      </c>
      <c r="I304" s="44"/>
      <c r="J304" s="24">
        <v>0</v>
      </c>
      <c r="K304" s="22">
        <v>0</v>
      </c>
      <c r="L304" s="22">
        <v>200</v>
      </c>
      <c r="M304" s="23">
        <v>10</v>
      </c>
      <c r="N304" s="24">
        <v>210</v>
      </c>
      <c r="O304" s="22">
        <v>0</v>
      </c>
      <c r="P304" s="22">
        <v>0</v>
      </c>
      <c r="Q304" s="22">
        <v>42</v>
      </c>
      <c r="R304" s="22">
        <v>0</v>
      </c>
      <c r="S304" s="23">
        <v>1</v>
      </c>
      <c r="T304" s="24">
        <v>210</v>
      </c>
      <c r="U304" s="23">
        <v>5</v>
      </c>
      <c r="V304" s="41"/>
      <c r="W304" s="58"/>
      <c r="X304" s="59"/>
      <c r="Y304" s="59"/>
      <c r="Z304" s="59"/>
      <c r="AA304" s="60">
        <f t="shared" si="15"/>
        <v>0</v>
      </c>
      <c r="AB304" s="41"/>
    </row>
    <row r="305" spans="1:28" x14ac:dyDescent="0.2">
      <c r="A305" s="41"/>
      <c r="B305" s="11" t="s">
        <v>153</v>
      </c>
      <c r="C305" s="3" t="s">
        <v>143</v>
      </c>
      <c r="D305" s="18">
        <v>0</v>
      </c>
      <c r="E305" s="7">
        <v>28</v>
      </c>
      <c r="F305" s="10" t="s">
        <v>35</v>
      </c>
      <c r="G305" s="10" t="s">
        <v>54</v>
      </c>
      <c r="H305" s="12">
        <v>52.7</v>
      </c>
      <c r="I305" s="44"/>
      <c r="J305" s="25">
        <v>168</v>
      </c>
      <c r="K305" s="31">
        <v>42</v>
      </c>
      <c r="L305" s="31">
        <v>42</v>
      </c>
      <c r="M305" s="39">
        <v>0</v>
      </c>
      <c r="N305" s="25">
        <v>210</v>
      </c>
      <c r="O305" s="22">
        <v>42</v>
      </c>
      <c r="P305" s="31">
        <v>42</v>
      </c>
      <c r="Q305" s="31">
        <v>42</v>
      </c>
      <c r="R305" s="31">
        <v>3</v>
      </c>
      <c r="S305" s="39">
        <v>1</v>
      </c>
      <c r="T305" s="25">
        <v>0</v>
      </c>
      <c r="U305" s="39">
        <v>0</v>
      </c>
      <c r="V305" s="41"/>
      <c r="W305" s="58"/>
      <c r="X305" s="59"/>
      <c r="Y305" s="59"/>
      <c r="Z305" s="59"/>
      <c r="AA305" s="60">
        <f t="shared" si="15"/>
        <v>0</v>
      </c>
      <c r="AB305" s="41"/>
    </row>
    <row r="306" spans="1:28" x14ac:dyDescent="0.2">
      <c r="A306" s="41"/>
      <c r="B306" s="11" t="s">
        <v>153</v>
      </c>
      <c r="C306" s="3" t="s">
        <v>143</v>
      </c>
      <c r="D306" s="18">
        <v>0</v>
      </c>
      <c r="E306" s="7">
        <v>29</v>
      </c>
      <c r="F306" s="10" t="s">
        <v>80</v>
      </c>
      <c r="G306" s="10" t="s">
        <v>87</v>
      </c>
      <c r="H306" s="12">
        <v>8.1999999999999993</v>
      </c>
      <c r="I306" s="44"/>
      <c r="J306" s="20">
        <v>84</v>
      </c>
      <c r="K306" s="21">
        <v>42</v>
      </c>
      <c r="L306" s="22">
        <v>0</v>
      </c>
      <c r="M306" s="23">
        <v>0</v>
      </c>
      <c r="N306" s="24">
        <v>126</v>
      </c>
      <c r="O306" s="22">
        <v>42</v>
      </c>
      <c r="P306" s="22">
        <v>42</v>
      </c>
      <c r="Q306" s="22">
        <v>42</v>
      </c>
      <c r="R306" s="22">
        <v>3</v>
      </c>
      <c r="S306" s="23">
        <v>1</v>
      </c>
      <c r="T306" s="24">
        <v>0</v>
      </c>
      <c r="U306" s="23">
        <v>0</v>
      </c>
      <c r="V306" s="41"/>
      <c r="W306" s="58"/>
      <c r="X306" s="59"/>
      <c r="Y306" s="59"/>
      <c r="Z306" s="59"/>
      <c r="AA306" s="60">
        <f t="shared" si="15"/>
        <v>0</v>
      </c>
      <c r="AB306" s="41"/>
    </row>
    <row r="307" spans="1:28" x14ac:dyDescent="0.2">
      <c r="A307" s="41"/>
      <c r="B307" s="11" t="s">
        <v>153</v>
      </c>
      <c r="C307" s="3" t="s">
        <v>143</v>
      </c>
      <c r="D307" s="18">
        <v>0</v>
      </c>
      <c r="E307" s="7">
        <v>30</v>
      </c>
      <c r="F307" s="10" t="s">
        <v>123</v>
      </c>
      <c r="G307" s="10" t="s">
        <v>54</v>
      </c>
      <c r="H307" s="12">
        <v>4.7</v>
      </c>
      <c r="I307" s="44"/>
      <c r="J307" s="24">
        <v>0</v>
      </c>
      <c r="K307" s="22">
        <v>0</v>
      </c>
      <c r="L307" s="22">
        <v>0</v>
      </c>
      <c r="M307" s="23">
        <v>0</v>
      </c>
      <c r="N307" s="24">
        <v>0</v>
      </c>
      <c r="O307" s="22">
        <v>0</v>
      </c>
      <c r="P307" s="22">
        <v>0</v>
      </c>
      <c r="Q307" s="22">
        <v>0</v>
      </c>
      <c r="R307" s="22">
        <v>0</v>
      </c>
      <c r="S307" s="23">
        <v>0</v>
      </c>
      <c r="T307" s="24">
        <v>0</v>
      </c>
      <c r="U307" s="23">
        <v>0</v>
      </c>
      <c r="V307" s="41"/>
      <c r="W307" s="61"/>
      <c r="X307" s="62"/>
      <c r="Y307" s="62"/>
      <c r="Z307" s="62"/>
      <c r="AA307" s="63"/>
      <c r="AB307" s="41"/>
    </row>
    <row r="308" spans="1:28" x14ac:dyDescent="0.2">
      <c r="A308" s="41"/>
      <c r="B308" s="11" t="s">
        <v>153</v>
      </c>
      <c r="C308" s="3" t="s">
        <v>143</v>
      </c>
      <c r="D308" s="18">
        <v>0</v>
      </c>
      <c r="E308" s="7">
        <v>31</v>
      </c>
      <c r="F308" s="10" t="s">
        <v>56</v>
      </c>
      <c r="G308" s="10" t="s">
        <v>90</v>
      </c>
      <c r="H308" s="12">
        <v>80.150000000000006</v>
      </c>
      <c r="I308" s="44"/>
      <c r="J308" s="25">
        <v>168</v>
      </c>
      <c r="K308" s="31">
        <v>42</v>
      </c>
      <c r="L308" s="26">
        <v>42</v>
      </c>
      <c r="M308" s="27">
        <v>5</v>
      </c>
      <c r="N308" s="26">
        <v>210</v>
      </c>
      <c r="O308" s="26">
        <v>42</v>
      </c>
      <c r="P308" s="26">
        <v>42</v>
      </c>
      <c r="Q308" s="26">
        <v>42</v>
      </c>
      <c r="R308" s="26">
        <v>3</v>
      </c>
      <c r="S308" s="27">
        <v>1</v>
      </c>
      <c r="T308" s="26">
        <v>0</v>
      </c>
      <c r="U308" s="27">
        <v>0</v>
      </c>
      <c r="V308" s="41"/>
      <c r="W308" s="58"/>
      <c r="X308" s="59"/>
      <c r="Y308" s="59"/>
      <c r="Z308" s="59"/>
      <c r="AA308" s="60">
        <f t="shared" ref="AA308:AA333" si="16">Z308*Y308</f>
        <v>0</v>
      </c>
      <c r="AB308" s="41"/>
    </row>
    <row r="309" spans="1:28" x14ac:dyDescent="0.2">
      <c r="A309" s="41"/>
      <c r="B309" s="11" t="s">
        <v>153</v>
      </c>
      <c r="C309" s="3" t="s">
        <v>143</v>
      </c>
      <c r="D309" s="18">
        <v>0</v>
      </c>
      <c r="E309" s="7">
        <v>32</v>
      </c>
      <c r="F309" s="10" t="s">
        <v>89</v>
      </c>
      <c r="G309" s="10" t="s">
        <v>54</v>
      </c>
      <c r="H309" s="12">
        <v>4.4000000000000004</v>
      </c>
      <c r="I309" s="44"/>
      <c r="J309" s="25">
        <v>42</v>
      </c>
      <c r="K309" s="26">
        <v>0</v>
      </c>
      <c r="L309" s="26">
        <v>42</v>
      </c>
      <c r="M309" s="27">
        <v>0</v>
      </c>
      <c r="N309" s="26">
        <v>0</v>
      </c>
      <c r="O309" s="26">
        <v>0</v>
      </c>
      <c r="P309" s="26">
        <v>0</v>
      </c>
      <c r="Q309" s="26">
        <v>42</v>
      </c>
      <c r="R309" s="26">
        <v>3</v>
      </c>
      <c r="S309" s="27">
        <v>1</v>
      </c>
      <c r="T309" s="26">
        <v>0</v>
      </c>
      <c r="U309" s="27">
        <v>0</v>
      </c>
      <c r="V309" s="41"/>
      <c r="W309" s="58"/>
      <c r="X309" s="59"/>
      <c r="Y309" s="59"/>
      <c r="Z309" s="59"/>
      <c r="AA309" s="60">
        <f t="shared" si="16"/>
        <v>0</v>
      </c>
      <c r="AB309" s="41"/>
    </row>
    <row r="310" spans="1:28" x14ac:dyDescent="0.2">
      <c r="A310" s="41"/>
      <c r="B310" s="11" t="s">
        <v>153</v>
      </c>
      <c r="C310" s="3" t="s">
        <v>143</v>
      </c>
      <c r="D310" s="18">
        <v>1</v>
      </c>
      <c r="E310" s="7">
        <v>101</v>
      </c>
      <c r="F310" s="10" t="s">
        <v>113</v>
      </c>
      <c r="G310" s="10" t="s">
        <v>84</v>
      </c>
      <c r="H310" s="12">
        <v>10.8</v>
      </c>
      <c r="I310" s="44"/>
      <c r="J310" s="24">
        <v>0</v>
      </c>
      <c r="K310" s="22">
        <v>0</v>
      </c>
      <c r="L310" s="22">
        <v>200</v>
      </c>
      <c r="M310" s="23">
        <v>10</v>
      </c>
      <c r="N310" s="24">
        <v>210</v>
      </c>
      <c r="O310" s="22">
        <v>0</v>
      </c>
      <c r="P310" s="22">
        <v>0</v>
      </c>
      <c r="Q310" s="22">
        <v>42</v>
      </c>
      <c r="R310" s="22">
        <v>0</v>
      </c>
      <c r="S310" s="23">
        <v>1</v>
      </c>
      <c r="T310" s="24">
        <v>210</v>
      </c>
      <c r="U310" s="23">
        <v>5</v>
      </c>
      <c r="V310" s="41"/>
      <c r="W310" s="58"/>
      <c r="X310" s="59"/>
      <c r="Y310" s="59"/>
      <c r="Z310" s="59"/>
      <c r="AA310" s="60">
        <f t="shared" si="16"/>
        <v>0</v>
      </c>
      <c r="AB310" s="41"/>
    </row>
    <row r="311" spans="1:28" x14ac:dyDescent="0.2">
      <c r="A311" s="41"/>
      <c r="B311" s="11" t="s">
        <v>153</v>
      </c>
      <c r="C311" s="3" t="s">
        <v>143</v>
      </c>
      <c r="D311" s="18">
        <v>1</v>
      </c>
      <c r="E311" s="7">
        <v>102</v>
      </c>
      <c r="F311" s="10" t="s">
        <v>35</v>
      </c>
      <c r="G311" s="10" t="s">
        <v>54</v>
      </c>
      <c r="H311" s="12">
        <v>56.9</v>
      </c>
      <c r="I311" s="44"/>
      <c r="J311" s="25">
        <v>168</v>
      </c>
      <c r="K311" s="31">
        <v>42</v>
      </c>
      <c r="L311" s="31">
        <v>42</v>
      </c>
      <c r="M311" s="39">
        <v>0</v>
      </c>
      <c r="N311" s="25">
        <v>210</v>
      </c>
      <c r="O311" s="22">
        <v>42</v>
      </c>
      <c r="P311" s="31">
        <v>42</v>
      </c>
      <c r="Q311" s="31">
        <v>42</v>
      </c>
      <c r="R311" s="31">
        <v>3</v>
      </c>
      <c r="S311" s="39">
        <v>1</v>
      </c>
      <c r="T311" s="25">
        <v>0</v>
      </c>
      <c r="U311" s="39">
        <v>0</v>
      </c>
      <c r="V311" s="41"/>
      <c r="W311" s="58"/>
      <c r="X311" s="59"/>
      <c r="Y311" s="59"/>
      <c r="Z311" s="59"/>
      <c r="AA311" s="60">
        <f t="shared" si="16"/>
        <v>0</v>
      </c>
      <c r="AB311" s="41"/>
    </row>
    <row r="312" spans="1:28" x14ac:dyDescent="0.2">
      <c r="A312" s="41"/>
      <c r="B312" s="11" t="s">
        <v>153</v>
      </c>
      <c r="C312" s="3" t="s">
        <v>143</v>
      </c>
      <c r="D312" s="18">
        <v>1</v>
      </c>
      <c r="E312" s="7" t="s">
        <v>148</v>
      </c>
      <c r="F312" s="10" t="s">
        <v>86</v>
      </c>
      <c r="G312" s="10" t="s">
        <v>87</v>
      </c>
      <c r="H312" s="12">
        <v>16.809999999999999</v>
      </c>
      <c r="I312" s="44"/>
      <c r="J312" s="25">
        <v>0</v>
      </c>
      <c r="K312" s="26">
        <v>42</v>
      </c>
      <c r="L312" s="26">
        <v>0</v>
      </c>
      <c r="M312" s="27">
        <v>0</v>
      </c>
      <c r="N312" s="26">
        <v>0</v>
      </c>
      <c r="O312" s="26">
        <v>0</v>
      </c>
      <c r="P312" s="26">
        <v>42</v>
      </c>
      <c r="Q312" s="26">
        <v>42</v>
      </c>
      <c r="R312" s="26">
        <v>3</v>
      </c>
      <c r="S312" s="27">
        <v>1</v>
      </c>
      <c r="T312" s="26">
        <v>0</v>
      </c>
      <c r="U312" s="27">
        <v>0</v>
      </c>
      <c r="V312" s="41"/>
      <c r="W312" s="58"/>
      <c r="X312" s="59"/>
      <c r="Y312" s="59"/>
      <c r="Z312" s="59"/>
      <c r="AA312" s="60">
        <f t="shared" si="16"/>
        <v>0</v>
      </c>
      <c r="AB312" s="41"/>
    </row>
    <row r="313" spans="1:28" x14ac:dyDescent="0.2">
      <c r="A313" s="41"/>
      <c r="B313" s="11" t="s">
        <v>153</v>
      </c>
      <c r="C313" s="3" t="s">
        <v>143</v>
      </c>
      <c r="D313" s="18">
        <v>1</v>
      </c>
      <c r="E313" s="7">
        <v>103</v>
      </c>
      <c r="F313" s="10" t="s">
        <v>35</v>
      </c>
      <c r="G313" s="10" t="s">
        <v>54</v>
      </c>
      <c r="H313" s="12">
        <v>56.6</v>
      </c>
      <c r="I313" s="44"/>
      <c r="J313" s="25">
        <v>168</v>
      </c>
      <c r="K313" s="31">
        <v>42</v>
      </c>
      <c r="L313" s="31">
        <v>42</v>
      </c>
      <c r="M313" s="39">
        <v>0</v>
      </c>
      <c r="N313" s="25">
        <v>210</v>
      </c>
      <c r="O313" s="22">
        <v>42</v>
      </c>
      <c r="P313" s="31">
        <v>42</v>
      </c>
      <c r="Q313" s="31">
        <v>42</v>
      </c>
      <c r="R313" s="31">
        <v>3</v>
      </c>
      <c r="S313" s="39">
        <v>1</v>
      </c>
      <c r="T313" s="25">
        <v>0</v>
      </c>
      <c r="U313" s="39">
        <v>0</v>
      </c>
      <c r="V313" s="41"/>
      <c r="W313" s="58"/>
      <c r="X313" s="59"/>
      <c r="Y313" s="59"/>
      <c r="Z313" s="59"/>
      <c r="AA313" s="60">
        <f t="shared" si="16"/>
        <v>0</v>
      </c>
      <c r="AB313" s="41"/>
    </row>
    <row r="314" spans="1:28" x14ac:dyDescent="0.2">
      <c r="A314" s="41"/>
      <c r="B314" s="11" t="s">
        <v>153</v>
      </c>
      <c r="C314" s="3" t="s">
        <v>143</v>
      </c>
      <c r="D314" s="18">
        <v>1</v>
      </c>
      <c r="E314" s="7" t="s">
        <v>149</v>
      </c>
      <c r="F314" s="10" t="s">
        <v>86</v>
      </c>
      <c r="G314" s="10" t="s">
        <v>87</v>
      </c>
      <c r="H314" s="12">
        <v>16.809999999999999</v>
      </c>
      <c r="I314" s="44"/>
      <c r="J314" s="25">
        <v>0</v>
      </c>
      <c r="K314" s="26">
        <v>42</v>
      </c>
      <c r="L314" s="26">
        <v>0</v>
      </c>
      <c r="M314" s="27">
        <v>0</v>
      </c>
      <c r="N314" s="26">
        <v>0</v>
      </c>
      <c r="O314" s="26">
        <v>0</v>
      </c>
      <c r="P314" s="26">
        <v>42</v>
      </c>
      <c r="Q314" s="26">
        <v>42</v>
      </c>
      <c r="R314" s="26">
        <v>3</v>
      </c>
      <c r="S314" s="27">
        <v>1</v>
      </c>
      <c r="T314" s="26">
        <v>0</v>
      </c>
      <c r="U314" s="27">
        <v>0</v>
      </c>
      <c r="V314" s="41"/>
      <c r="W314" s="58"/>
      <c r="X314" s="59"/>
      <c r="Y314" s="59"/>
      <c r="Z314" s="59"/>
      <c r="AA314" s="60">
        <f t="shared" si="16"/>
        <v>0</v>
      </c>
      <c r="AB314" s="41"/>
    </row>
    <row r="315" spans="1:28" x14ac:dyDescent="0.2">
      <c r="A315" s="41"/>
      <c r="B315" s="11" t="s">
        <v>153</v>
      </c>
      <c r="C315" s="3" t="s">
        <v>143</v>
      </c>
      <c r="D315" s="18">
        <v>1</v>
      </c>
      <c r="E315" s="7">
        <v>104</v>
      </c>
      <c r="F315" s="10" t="s">
        <v>35</v>
      </c>
      <c r="G315" s="10" t="s">
        <v>54</v>
      </c>
      <c r="H315" s="12">
        <v>57.4</v>
      </c>
      <c r="I315" s="44"/>
      <c r="J315" s="25">
        <v>168</v>
      </c>
      <c r="K315" s="31">
        <v>42</v>
      </c>
      <c r="L315" s="31">
        <v>42</v>
      </c>
      <c r="M315" s="39">
        <v>0</v>
      </c>
      <c r="N315" s="25">
        <v>210</v>
      </c>
      <c r="O315" s="22">
        <v>42</v>
      </c>
      <c r="P315" s="31">
        <v>42</v>
      </c>
      <c r="Q315" s="31">
        <v>42</v>
      </c>
      <c r="R315" s="31">
        <v>3</v>
      </c>
      <c r="S315" s="39">
        <v>1</v>
      </c>
      <c r="T315" s="25">
        <v>0</v>
      </c>
      <c r="U315" s="39">
        <v>0</v>
      </c>
      <c r="V315" s="41"/>
      <c r="W315" s="58"/>
      <c r="X315" s="59"/>
      <c r="Y315" s="59"/>
      <c r="Z315" s="59"/>
      <c r="AA315" s="60">
        <f t="shared" si="16"/>
        <v>0</v>
      </c>
      <c r="AB315" s="41"/>
    </row>
    <row r="316" spans="1:28" x14ac:dyDescent="0.2">
      <c r="A316" s="41"/>
      <c r="B316" s="11" t="s">
        <v>153</v>
      </c>
      <c r="C316" s="3" t="s">
        <v>143</v>
      </c>
      <c r="D316" s="18">
        <v>1</v>
      </c>
      <c r="E316" s="7" t="s">
        <v>150</v>
      </c>
      <c r="F316" s="10" t="s">
        <v>86</v>
      </c>
      <c r="G316" s="10" t="s">
        <v>87</v>
      </c>
      <c r="H316" s="12">
        <v>16.809999999999999</v>
      </c>
      <c r="I316" s="44"/>
      <c r="J316" s="25">
        <v>0</v>
      </c>
      <c r="K316" s="26">
        <v>42</v>
      </c>
      <c r="L316" s="26">
        <v>0</v>
      </c>
      <c r="M316" s="27">
        <v>0</v>
      </c>
      <c r="N316" s="26">
        <v>0</v>
      </c>
      <c r="O316" s="26">
        <v>0</v>
      </c>
      <c r="P316" s="26">
        <v>42</v>
      </c>
      <c r="Q316" s="26">
        <v>42</v>
      </c>
      <c r="R316" s="26">
        <v>3</v>
      </c>
      <c r="S316" s="27">
        <v>1</v>
      </c>
      <c r="T316" s="26">
        <v>0</v>
      </c>
      <c r="U316" s="27">
        <v>0</v>
      </c>
      <c r="V316" s="41"/>
      <c r="W316" s="58"/>
      <c r="X316" s="59"/>
      <c r="Y316" s="59"/>
      <c r="Z316" s="59"/>
      <c r="AA316" s="60">
        <f t="shared" si="16"/>
        <v>0</v>
      </c>
      <c r="AB316" s="41"/>
    </row>
    <row r="317" spans="1:28" x14ac:dyDescent="0.2">
      <c r="A317" s="41"/>
      <c r="B317" s="11" t="s">
        <v>153</v>
      </c>
      <c r="C317" s="3" t="s">
        <v>143</v>
      </c>
      <c r="D317" s="18">
        <v>1</v>
      </c>
      <c r="E317" s="7">
        <v>105</v>
      </c>
      <c r="F317" s="10" t="s">
        <v>28</v>
      </c>
      <c r="G317" s="10" t="s">
        <v>54</v>
      </c>
      <c r="H317" s="12">
        <v>16.2</v>
      </c>
      <c r="I317" s="44"/>
      <c r="J317" s="25">
        <v>168</v>
      </c>
      <c r="K317" s="31">
        <v>42</v>
      </c>
      <c r="L317" s="26">
        <v>42</v>
      </c>
      <c r="M317" s="27">
        <v>5</v>
      </c>
      <c r="N317" s="26">
        <v>210</v>
      </c>
      <c r="O317" s="31">
        <v>42</v>
      </c>
      <c r="P317" s="26">
        <v>42</v>
      </c>
      <c r="Q317" s="26">
        <v>42</v>
      </c>
      <c r="R317" s="26">
        <v>3</v>
      </c>
      <c r="S317" s="39">
        <v>1</v>
      </c>
      <c r="T317" s="26">
        <v>0</v>
      </c>
      <c r="U317" s="27">
        <v>0</v>
      </c>
      <c r="V317" s="41"/>
      <c r="W317" s="58"/>
      <c r="X317" s="59"/>
      <c r="Y317" s="59"/>
      <c r="Z317" s="59"/>
      <c r="AA317" s="60">
        <f t="shared" si="16"/>
        <v>0</v>
      </c>
      <c r="AB317" s="41"/>
    </row>
    <row r="318" spans="1:28" x14ac:dyDescent="0.2">
      <c r="A318" s="41"/>
      <c r="B318" s="11" t="s">
        <v>153</v>
      </c>
      <c r="C318" s="3" t="s">
        <v>143</v>
      </c>
      <c r="D318" s="18">
        <v>1</v>
      </c>
      <c r="E318" s="7">
        <v>106</v>
      </c>
      <c r="F318" s="10" t="s">
        <v>113</v>
      </c>
      <c r="G318" s="10" t="s">
        <v>84</v>
      </c>
      <c r="H318" s="12">
        <v>1.3</v>
      </c>
      <c r="I318" s="44"/>
      <c r="J318" s="24">
        <v>0</v>
      </c>
      <c r="K318" s="22">
        <v>0</v>
      </c>
      <c r="L318" s="22">
        <v>200</v>
      </c>
      <c r="M318" s="23">
        <v>10</v>
      </c>
      <c r="N318" s="24">
        <v>210</v>
      </c>
      <c r="O318" s="22">
        <v>0</v>
      </c>
      <c r="P318" s="22">
        <v>0</v>
      </c>
      <c r="Q318" s="22">
        <v>42</v>
      </c>
      <c r="R318" s="22">
        <v>0</v>
      </c>
      <c r="S318" s="23">
        <v>1</v>
      </c>
      <c r="T318" s="24">
        <v>210</v>
      </c>
      <c r="U318" s="23">
        <v>5</v>
      </c>
      <c r="V318" s="41"/>
      <c r="W318" s="58"/>
      <c r="X318" s="59"/>
      <c r="Y318" s="59"/>
      <c r="Z318" s="59"/>
      <c r="AA318" s="60">
        <f t="shared" si="16"/>
        <v>0</v>
      </c>
      <c r="AB318" s="41"/>
    </row>
    <row r="319" spans="1:28" x14ac:dyDescent="0.2">
      <c r="A319" s="41"/>
      <c r="B319" s="11" t="s">
        <v>153</v>
      </c>
      <c r="C319" s="3" t="s">
        <v>143</v>
      </c>
      <c r="D319" s="18">
        <v>1</v>
      </c>
      <c r="E319" s="7">
        <v>107</v>
      </c>
      <c r="F319" s="10" t="s">
        <v>113</v>
      </c>
      <c r="G319" s="10" t="s">
        <v>84</v>
      </c>
      <c r="H319" s="12">
        <v>8</v>
      </c>
      <c r="I319" s="44"/>
      <c r="J319" s="24">
        <v>0</v>
      </c>
      <c r="K319" s="22">
        <v>0</v>
      </c>
      <c r="L319" s="22">
        <v>200</v>
      </c>
      <c r="M319" s="23">
        <v>10</v>
      </c>
      <c r="N319" s="24">
        <v>210</v>
      </c>
      <c r="O319" s="22">
        <v>0</v>
      </c>
      <c r="P319" s="22">
        <v>0</v>
      </c>
      <c r="Q319" s="22">
        <v>42</v>
      </c>
      <c r="R319" s="22">
        <v>0</v>
      </c>
      <c r="S319" s="23">
        <v>1</v>
      </c>
      <c r="T319" s="24">
        <v>210</v>
      </c>
      <c r="U319" s="23">
        <v>5</v>
      </c>
      <c r="V319" s="41"/>
      <c r="W319" s="58"/>
      <c r="X319" s="59"/>
      <c r="Y319" s="59"/>
      <c r="Z319" s="59"/>
      <c r="AA319" s="60">
        <f t="shared" si="16"/>
        <v>0</v>
      </c>
      <c r="AB319" s="41"/>
    </row>
    <row r="320" spans="1:28" x14ac:dyDescent="0.2">
      <c r="A320" s="41"/>
      <c r="B320" s="11" t="s">
        <v>153</v>
      </c>
      <c r="C320" s="3" t="s">
        <v>143</v>
      </c>
      <c r="D320" s="18">
        <v>1</v>
      </c>
      <c r="E320" s="7">
        <v>108</v>
      </c>
      <c r="F320" s="10" t="s">
        <v>151</v>
      </c>
      <c r="G320" s="10" t="s">
        <v>26</v>
      </c>
      <c r="H320" s="12">
        <v>3.35</v>
      </c>
      <c r="I320" s="44"/>
      <c r="J320" s="25">
        <v>168</v>
      </c>
      <c r="K320" s="31">
        <v>42</v>
      </c>
      <c r="L320" s="26">
        <v>42</v>
      </c>
      <c r="M320" s="27">
        <v>5</v>
      </c>
      <c r="N320" s="26">
        <v>0</v>
      </c>
      <c r="O320" s="31">
        <v>42</v>
      </c>
      <c r="P320" s="26">
        <v>0</v>
      </c>
      <c r="Q320" s="26">
        <v>42</v>
      </c>
      <c r="R320" s="26">
        <v>3</v>
      </c>
      <c r="S320" s="39">
        <v>1</v>
      </c>
      <c r="T320" s="26">
        <v>0</v>
      </c>
      <c r="U320" s="27">
        <v>0</v>
      </c>
      <c r="V320" s="41"/>
      <c r="W320" s="58"/>
      <c r="X320" s="59"/>
      <c r="Y320" s="59"/>
      <c r="Z320" s="59"/>
      <c r="AA320" s="60">
        <f t="shared" si="16"/>
        <v>0</v>
      </c>
      <c r="AB320" s="41"/>
    </row>
    <row r="321" spans="1:28" x14ac:dyDescent="0.2">
      <c r="A321" s="41"/>
      <c r="B321" s="11" t="s">
        <v>153</v>
      </c>
      <c r="C321" s="3" t="s">
        <v>143</v>
      </c>
      <c r="D321" s="18">
        <v>1</v>
      </c>
      <c r="E321" s="7">
        <v>109</v>
      </c>
      <c r="F321" s="10" t="s">
        <v>28</v>
      </c>
      <c r="G321" s="10" t="s">
        <v>54</v>
      </c>
      <c r="H321" s="12">
        <v>27.25</v>
      </c>
      <c r="I321" s="44"/>
      <c r="J321" s="25">
        <v>168</v>
      </c>
      <c r="K321" s="31">
        <v>42</v>
      </c>
      <c r="L321" s="26">
        <v>42</v>
      </c>
      <c r="M321" s="27">
        <v>5</v>
      </c>
      <c r="N321" s="26">
        <v>210</v>
      </c>
      <c r="O321" s="31">
        <v>42</v>
      </c>
      <c r="P321" s="26">
        <v>42</v>
      </c>
      <c r="Q321" s="26">
        <v>42</v>
      </c>
      <c r="R321" s="26">
        <v>3</v>
      </c>
      <c r="S321" s="39">
        <v>1</v>
      </c>
      <c r="T321" s="26">
        <v>0</v>
      </c>
      <c r="U321" s="27">
        <v>0</v>
      </c>
      <c r="V321" s="41"/>
      <c r="W321" s="58"/>
      <c r="X321" s="59"/>
      <c r="Y321" s="59"/>
      <c r="Z321" s="59"/>
      <c r="AA321" s="60">
        <f t="shared" si="16"/>
        <v>0</v>
      </c>
      <c r="AB321" s="41"/>
    </row>
    <row r="322" spans="1:28" x14ac:dyDescent="0.2">
      <c r="A322" s="41"/>
      <c r="B322" s="11" t="s">
        <v>153</v>
      </c>
      <c r="C322" s="3" t="s">
        <v>143</v>
      </c>
      <c r="D322" s="18">
        <v>1</v>
      </c>
      <c r="E322" s="7">
        <v>110</v>
      </c>
      <c r="F322" s="10" t="s">
        <v>35</v>
      </c>
      <c r="G322" s="10" t="s">
        <v>54</v>
      </c>
      <c r="H322" s="12">
        <v>58.88</v>
      </c>
      <c r="I322" s="44"/>
      <c r="J322" s="25">
        <v>168</v>
      </c>
      <c r="K322" s="31">
        <v>42</v>
      </c>
      <c r="L322" s="31">
        <v>42</v>
      </c>
      <c r="M322" s="39">
        <v>0</v>
      </c>
      <c r="N322" s="25">
        <v>210</v>
      </c>
      <c r="O322" s="22">
        <v>42</v>
      </c>
      <c r="P322" s="31">
        <v>42</v>
      </c>
      <c r="Q322" s="31">
        <v>42</v>
      </c>
      <c r="R322" s="31">
        <v>3</v>
      </c>
      <c r="S322" s="39">
        <v>1</v>
      </c>
      <c r="T322" s="25">
        <v>0</v>
      </c>
      <c r="U322" s="39">
        <v>0</v>
      </c>
      <c r="V322" s="41"/>
      <c r="W322" s="58"/>
      <c r="X322" s="59"/>
      <c r="Y322" s="59"/>
      <c r="Z322" s="59"/>
      <c r="AA322" s="60">
        <f t="shared" si="16"/>
        <v>0</v>
      </c>
      <c r="AB322" s="41"/>
    </row>
    <row r="323" spans="1:28" x14ac:dyDescent="0.2">
      <c r="A323" s="41"/>
      <c r="B323" s="11" t="s">
        <v>153</v>
      </c>
      <c r="C323" s="3" t="s">
        <v>143</v>
      </c>
      <c r="D323" s="18">
        <v>1</v>
      </c>
      <c r="E323" s="7">
        <v>111</v>
      </c>
      <c r="F323" s="10" t="s">
        <v>28</v>
      </c>
      <c r="G323" s="10" t="s">
        <v>54</v>
      </c>
      <c r="H323" s="12">
        <v>39.1</v>
      </c>
      <c r="I323" s="44"/>
      <c r="J323" s="25">
        <v>168</v>
      </c>
      <c r="K323" s="31">
        <v>42</v>
      </c>
      <c r="L323" s="26">
        <v>42</v>
      </c>
      <c r="M323" s="27">
        <v>5</v>
      </c>
      <c r="N323" s="26">
        <v>210</v>
      </c>
      <c r="O323" s="31">
        <v>42</v>
      </c>
      <c r="P323" s="26">
        <v>42</v>
      </c>
      <c r="Q323" s="26">
        <v>42</v>
      </c>
      <c r="R323" s="26">
        <v>3</v>
      </c>
      <c r="S323" s="39">
        <v>1</v>
      </c>
      <c r="T323" s="26">
        <v>0</v>
      </c>
      <c r="U323" s="27">
        <v>0</v>
      </c>
      <c r="V323" s="41"/>
      <c r="W323" s="58"/>
      <c r="X323" s="59"/>
      <c r="Y323" s="59"/>
      <c r="Z323" s="59"/>
      <c r="AA323" s="60">
        <f t="shared" si="16"/>
        <v>0</v>
      </c>
      <c r="AB323" s="41"/>
    </row>
    <row r="324" spans="1:28" x14ac:dyDescent="0.2">
      <c r="A324" s="41"/>
      <c r="B324" s="11" t="s">
        <v>153</v>
      </c>
      <c r="C324" s="3" t="s">
        <v>143</v>
      </c>
      <c r="D324" s="18">
        <v>1</v>
      </c>
      <c r="E324" s="7">
        <v>112</v>
      </c>
      <c r="F324" s="10" t="s">
        <v>70</v>
      </c>
      <c r="G324" s="10" t="s">
        <v>54</v>
      </c>
      <c r="H324" s="12">
        <v>13.3</v>
      </c>
      <c r="I324" s="44"/>
      <c r="J324" s="25">
        <v>168</v>
      </c>
      <c r="K324" s="31">
        <v>42</v>
      </c>
      <c r="L324" s="26">
        <v>42</v>
      </c>
      <c r="M324" s="27">
        <v>5</v>
      </c>
      <c r="N324" s="26">
        <v>210</v>
      </c>
      <c r="O324" s="26">
        <v>42</v>
      </c>
      <c r="P324" s="26">
        <v>42</v>
      </c>
      <c r="Q324" s="26">
        <v>42</v>
      </c>
      <c r="R324" s="26">
        <v>3</v>
      </c>
      <c r="S324" s="27">
        <v>1</v>
      </c>
      <c r="T324" s="26">
        <v>0</v>
      </c>
      <c r="U324" s="27">
        <v>0</v>
      </c>
      <c r="V324" s="41"/>
      <c r="W324" s="58"/>
      <c r="X324" s="59"/>
      <c r="Y324" s="59"/>
      <c r="Z324" s="59"/>
      <c r="AA324" s="60">
        <f t="shared" si="16"/>
        <v>0</v>
      </c>
      <c r="AB324" s="41"/>
    </row>
    <row r="325" spans="1:28" x14ac:dyDescent="0.2">
      <c r="A325" s="41"/>
      <c r="B325" s="11" t="s">
        <v>153</v>
      </c>
      <c r="C325" s="3" t="s">
        <v>143</v>
      </c>
      <c r="D325" s="18">
        <v>1</v>
      </c>
      <c r="E325" s="7">
        <v>113</v>
      </c>
      <c r="F325" s="10" t="s">
        <v>80</v>
      </c>
      <c r="G325" s="10" t="s">
        <v>87</v>
      </c>
      <c r="H325" s="12">
        <v>12.5</v>
      </c>
      <c r="I325" s="44"/>
      <c r="J325" s="20">
        <v>84</v>
      </c>
      <c r="K325" s="21">
        <v>42</v>
      </c>
      <c r="L325" s="22">
        <v>0</v>
      </c>
      <c r="M325" s="23">
        <v>0</v>
      </c>
      <c r="N325" s="24">
        <v>126</v>
      </c>
      <c r="O325" s="22">
        <v>42</v>
      </c>
      <c r="P325" s="22">
        <v>42</v>
      </c>
      <c r="Q325" s="22">
        <v>42</v>
      </c>
      <c r="R325" s="22">
        <v>3</v>
      </c>
      <c r="S325" s="23">
        <v>1</v>
      </c>
      <c r="T325" s="24">
        <v>0</v>
      </c>
      <c r="U325" s="23">
        <v>0</v>
      </c>
      <c r="V325" s="41"/>
      <c r="W325" s="58"/>
      <c r="X325" s="59"/>
      <c r="Y325" s="59"/>
      <c r="Z325" s="59"/>
      <c r="AA325" s="60">
        <f t="shared" si="16"/>
        <v>0</v>
      </c>
      <c r="AB325" s="41"/>
    </row>
    <row r="326" spans="1:28" x14ac:dyDescent="0.2">
      <c r="A326" s="41"/>
      <c r="B326" s="11" t="s">
        <v>153</v>
      </c>
      <c r="C326" s="3" t="s">
        <v>143</v>
      </c>
      <c r="D326" s="18">
        <v>1</v>
      </c>
      <c r="E326" s="7">
        <v>114</v>
      </c>
      <c r="F326" s="10" t="s">
        <v>35</v>
      </c>
      <c r="G326" s="10" t="s">
        <v>54</v>
      </c>
      <c r="H326" s="12">
        <v>58.14</v>
      </c>
      <c r="I326" s="44"/>
      <c r="J326" s="25">
        <v>168</v>
      </c>
      <c r="K326" s="31">
        <v>42</v>
      </c>
      <c r="L326" s="31">
        <v>42</v>
      </c>
      <c r="M326" s="39">
        <v>0</v>
      </c>
      <c r="N326" s="25">
        <v>210</v>
      </c>
      <c r="O326" s="22">
        <v>42</v>
      </c>
      <c r="P326" s="31">
        <v>42</v>
      </c>
      <c r="Q326" s="31">
        <v>42</v>
      </c>
      <c r="R326" s="31">
        <v>3</v>
      </c>
      <c r="S326" s="39">
        <v>1</v>
      </c>
      <c r="T326" s="25">
        <v>0</v>
      </c>
      <c r="U326" s="39">
        <v>0</v>
      </c>
      <c r="V326" s="41"/>
      <c r="W326" s="58"/>
      <c r="X326" s="59"/>
      <c r="Y326" s="59"/>
      <c r="Z326" s="59"/>
      <c r="AA326" s="60">
        <f t="shared" si="16"/>
        <v>0</v>
      </c>
      <c r="AB326" s="41"/>
    </row>
    <row r="327" spans="1:28" x14ac:dyDescent="0.2">
      <c r="A327" s="41"/>
      <c r="B327" s="11" t="s">
        <v>153</v>
      </c>
      <c r="C327" s="3" t="s">
        <v>143</v>
      </c>
      <c r="D327" s="18">
        <v>1</v>
      </c>
      <c r="E327" s="7" t="s">
        <v>152</v>
      </c>
      <c r="F327" s="10" t="s">
        <v>86</v>
      </c>
      <c r="G327" s="10" t="s">
        <v>87</v>
      </c>
      <c r="H327" s="12">
        <v>12.45</v>
      </c>
      <c r="I327" s="44"/>
      <c r="J327" s="25">
        <v>0</v>
      </c>
      <c r="K327" s="26">
        <v>42</v>
      </c>
      <c r="L327" s="26">
        <v>0</v>
      </c>
      <c r="M327" s="27">
        <v>0</v>
      </c>
      <c r="N327" s="26">
        <v>0</v>
      </c>
      <c r="O327" s="26">
        <v>0</v>
      </c>
      <c r="P327" s="26">
        <v>42</v>
      </c>
      <c r="Q327" s="26">
        <v>42</v>
      </c>
      <c r="R327" s="26">
        <v>3</v>
      </c>
      <c r="S327" s="27">
        <v>1</v>
      </c>
      <c r="T327" s="26">
        <v>0</v>
      </c>
      <c r="U327" s="27">
        <v>0</v>
      </c>
      <c r="V327" s="41"/>
      <c r="W327" s="58"/>
      <c r="X327" s="59"/>
      <c r="Y327" s="59"/>
      <c r="Z327" s="59"/>
      <c r="AA327" s="60">
        <f t="shared" si="16"/>
        <v>0</v>
      </c>
      <c r="AB327" s="41"/>
    </row>
    <row r="328" spans="1:28" x14ac:dyDescent="0.2">
      <c r="A328" s="41"/>
      <c r="B328" s="11" t="s">
        <v>154</v>
      </c>
      <c r="C328" s="3" t="s">
        <v>155</v>
      </c>
      <c r="D328" s="18">
        <v>0</v>
      </c>
      <c r="E328" s="7" t="s">
        <v>18</v>
      </c>
      <c r="F328" s="8" t="s">
        <v>72</v>
      </c>
      <c r="G328" s="9" t="s">
        <v>54</v>
      </c>
      <c r="H328" s="12">
        <v>98.8</v>
      </c>
      <c r="I328" s="44"/>
      <c r="J328" s="25">
        <v>168</v>
      </c>
      <c r="K328" s="31">
        <v>42</v>
      </c>
      <c r="L328" s="26">
        <v>42</v>
      </c>
      <c r="M328" s="27">
        <v>5</v>
      </c>
      <c r="N328" s="26">
        <v>210</v>
      </c>
      <c r="O328" s="26">
        <v>42</v>
      </c>
      <c r="P328" s="26">
        <v>42</v>
      </c>
      <c r="Q328" s="26">
        <v>42</v>
      </c>
      <c r="R328" s="26">
        <v>3</v>
      </c>
      <c r="S328" s="27">
        <v>1</v>
      </c>
      <c r="T328" s="26">
        <v>0</v>
      </c>
      <c r="U328" s="27">
        <v>0</v>
      </c>
      <c r="V328" s="41"/>
      <c r="W328" s="58"/>
      <c r="X328" s="59"/>
      <c r="Y328" s="59"/>
      <c r="Z328" s="59"/>
      <c r="AA328" s="60">
        <f t="shared" si="16"/>
        <v>0</v>
      </c>
      <c r="AB328" s="41"/>
    </row>
    <row r="329" spans="1:28" x14ac:dyDescent="0.2">
      <c r="A329" s="41"/>
      <c r="B329" s="11" t="s">
        <v>154</v>
      </c>
      <c r="C329" s="3" t="s">
        <v>155</v>
      </c>
      <c r="D329" s="18">
        <v>0</v>
      </c>
      <c r="E329" s="7" t="s">
        <v>21</v>
      </c>
      <c r="F329" s="10" t="s">
        <v>80</v>
      </c>
      <c r="G329" s="10" t="s">
        <v>87</v>
      </c>
      <c r="H329" s="12">
        <v>22.2</v>
      </c>
      <c r="I329" s="44"/>
      <c r="J329" s="20">
        <v>84</v>
      </c>
      <c r="K329" s="21">
        <v>42</v>
      </c>
      <c r="L329" s="22">
        <v>0</v>
      </c>
      <c r="M329" s="23">
        <v>0</v>
      </c>
      <c r="N329" s="24">
        <v>126</v>
      </c>
      <c r="O329" s="22">
        <v>42</v>
      </c>
      <c r="P329" s="22">
        <v>42</v>
      </c>
      <c r="Q329" s="22">
        <v>42</v>
      </c>
      <c r="R329" s="22">
        <v>3</v>
      </c>
      <c r="S329" s="23">
        <v>1</v>
      </c>
      <c r="T329" s="24">
        <v>0</v>
      </c>
      <c r="U329" s="23">
        <v>0</v>
      </c>
      <c r="V329" s="41"/>
      <c r="W329" s="58"/>
      <c r="X329" s="59"/>
      <c r="Y329" s="59"/>
      <c r="Z329" s="59"/>
      <c r="AA329" s="60">
        <f t="shared" si="16"/>
        <v>0</v>
      </c>
      <c r="AB329" s="41"/>
    </row>
    <row r="330" spans="1:28" x14ac:dyDescent="0.2">
      <c r="A330" s="41"/>
      <c r="B330" s="11" t="s">
        <v>154</v>
      </c>
      <c r="C330" s="3" t="s">
        <v>155</v>
      </c>
      <c r="D330" s="18">
        <v>0</v>
      </c>
      <c r="E330" s="7">
        <v>3</v>
      </c>
      <c r="F330" s="10" t="s">
        <v>80</v>
      </c>
      <c r="G330" s="10" t="s">
        <v>87</v>
      </c>
      <c r="H330" s="12">
        <v>19.3</v>
      </c>
      <c r="I330" s="44"/>
      <c r="J330" s="20">
        <v>84</v>
      </c>
      <c r="K330" s="21">
        <v>42</v>
      </c>
      <c r="L330" s="22">
        <v>0</v>
      </c>
      <c r="M330" s="23">
        <v>0</v>
      </c>
      <c r="N330" s="24">
        <v>126</v>
      </c>
      <c r="O330" s="22">
        <v>42</v>
      </c>
      <c r="P330" s="22">
        <v>42</v>
      </c>
      <c r="Q330" s="22">
        <v>42</v>
      </c>
      <c r="R330" s="22">
        <v>3</v>
      </c>
      <c r="S330" s="23">
        <v>1</v>
      </c>
      <c r="T330" s="24">
        <v>0</v>
      </c>
      <c r="U330" s="23">
        <v>0</v>
      </c>
      <c r="V330" s="41"/>
      <c r="W330" s="58"/>
      <c r="X330" s="59"/>
      <c r="Y330" s="59"/>
      <c r="Z330" s="59"/>
      <c r="AA330" s="60">
        <f t="shared" si="16"/>
        <v>0</v>
      </c>
      <c r="AB330" s="41"/>
    </row>
    <row r="331" spans="1:28" x14ac:dyDescent="0.2">
      <c r="A331" s="41"/>
      <c r="B331" s="11" t="s">
        <v>154</v>
      </c>
      <c r="C331" s="3" t="s">
        <v>155</v>
      </c>
      <c r="D331" s="18">
        <v>0</v>
      </c>
      <c r="E331" s="7">
        <v>4</v>
      </c>
      <c r="F331" s="10" t="s">
        <v>80</v>
      </c>
      <c r="G331" s="10" t="s">
        <v>54</v>
      </c>
      <c r="H331" s="12">
        <v>25.7</v>
      </c>
      <c r="I331" s="44"/>
      <c r="J331" s="20">
        <v>84</v>
      </c>
      <c r="K331" s="21">
        <v>42</v>
      </c>
      <c r="L331" s="22">
        <v>42</v>
      </c>
      <c r="M331" s="23">
        <v>0</v>
      </c>
      <c r="N331" s="24">
        <v>126</v>
      </c>
      <c r="O331" s="22">
        <v>42</v>
      </c>
      <c r="P331" s="22">
        <v>42</v>
      </c>
      <c r="Q331" s="22">
        <v>42</v>
      </c>
      <c r="R331" s="22">
        <v>3</v>
      </c>
      <c r="S331" s="23">
        <v>1</v>
      </c>
      <c r="T331" s="24">
        <v>0</v>
      </c>
      <c r="U331" s="23">
        <v>0</v>
      </c>
      <c r="V331" s="41"/>
      <c r="W331" s="58"/>
      <c r="X331" s="59"/>
      <c r="Y331" s="59"/>
      <c r="Z331" s="59"/>
      <c r="AA331" s="60">
        <f t="shared" si="16"/>
        <v>0</v>
      </c>
      <c r="AB331" s="41"/>
    </row>
    <row r="332" spans="1:28" x14ac:dyDescent="0.2">
      <c r="A332" s="41"/>
      <c r="B332" s="11" t="s">
        <v>154</v>
      </c>
      <c r="C332" s="3" t="s">
        <v>155</v>
      </c>
      <c r="D332" s="18">
        <v>0</v>
      </c>
      <c r="E332" s="7">
        <v>5</v>
      </c>
      <c r="F332" s="10" t="s">
        <v>80</v>
      </c>
      <c r="G332" s="10" t="s">
        <v>87</v>
      </c>
      <c r="H332" s="12">
        <v>11.7</v>
      </c>
      <c r="I332" s="44"/>
      <c r="J332" s="20">
        <v>84</v>
      </c>
      <c r="K332" s="21">
        <v>42</v>
      </c>
      <c r="L332" s="22">
        <v>0</v>
      </c>
      <c r="M332" s="23">
        <v>0</v>
      </c>
      <c r="N332" s="24">
        <v>126</v>
      </c>
      <c r="O332" s="22">
        <v>42</v>
      </c>
      <c r="P332" s="22">
        <v>42</v>
      </c>
      <c r="Q332" s="22">
        <v>42</v>
      </c>
      <c r="R332" s="22">
        <v>3</v>
      </c>
      <c r="S332" s="23">
        <v>1</v>
      </c>
      <c r="T332" s="24">
        <v>0</v>
      </c>
      <c r="U332" s="23">
        <v>0</v>
      </c>
      <c r="V332" s="41"/>
      <c r="W332" s="58"/>
      <c r="X332" s="59"/>
      <c r="Y332" s="59"/>
      <c r="Z332" s="59"/>
      <c r="AA332" s="60">
        <f t="shared" si="16"/>
        <v>0</v>
      </c>
      <c r="AB332" s="41"/>
    </row>
    <row r="333" spans="1:28" x14ac:dyDescent="0.2">
      <c r="A333" s="41"/>
      <c r="B333" s="11" t="s">
        <v>154</v>
      </c>
      <c r="C333" s="3" t="s">
        <v>155</v>
      </c>
      <c r="D333" s="18">
        <v>0</v>
      </c>
      <c r="E333" s="7">
        <v>6</v>
      </c>
      <c r="F333" s="10" t="s">
        <v>30</v>
      </c>
      <c r="G333" s="10" t="s">
        <v>90</v>
      </c>
      <c r="H333" s="12">
        <v>4.0999999999999996</v>
      </c>
      <c r="I333" s="44"/>
      <c r="J333" s="24">
        <v>0</v>
      </c>
      <c r="K333" s="22">
        <v>0</v>
      </c>
      <c r="L333" s="22">
        <v>200</v>
      </c>
      <c r="M333" s="23">
        <v>10</v>
      </c>
      <c r="N333" s="24">
        <v>210</v>
      </c>
      <c r="O333" s="22">
        <v>0</v>
      </c>
      <c r="P333" s="22">
        <v>0</v>
      </c>
      <c r="Q333" s="22">
        <v>42</v>
      </c>
      <c r="R333" s="22">
        <v>0</v>
      </c>
      <c r="S333" s="23">
        <v>1</v>
      </c>
      <c r="T333" s="24">
        <v>210</v>
      </c>
      <c r="U333" s="23">
        <v>5</v>
      </c>
      <c r="V333" s="41"/>
      <c r="W333" s="58"/>
      <c r="X333" s="59"/>
      <c r="Y333" s="59"/>
      <c r="Z333" s="59"/>
      <c r="AA333" s="60">
        <f t="shared" si="16"/>
        <v>0</v>
      </c>
      <c r="AB333" s="41"/>
    </row>
    <row r="334" spans="1:28" x14ac:dyDescent="0.2">
      <c r="A334" s="41"/>
      <c r="B334" s="11" t="s">
        <v>154</v>
      </c>
      <c r="C334" s="3" t="s">
        <v>155</v>
      </c>
      <c r="D334" s="18">
        <v>0</v>
      </c>
      <c r="E334" s="7">
        <v>7</v>
      </c>
      <c r="F334" s="10" t="s">
        <v>123</v>
      </c>
      <c r="G334" s="10" t="s">
        <v>54</v>
      </c>
      <c r="H334" s="12">
        <v>5.2</v>
      </c>
      <c r="I334" s="44"/>
      <c r="J334" s="24">
        <v>0</v>
      </c>
      <c r="K334" s="22">
        <v>0</v>
      </c>
      <c r="L334" s="22">
        <v>0</v>
      </c>
      <c r="M334" s="23">
        <v>0</v>
      </c>
      <c r="N334" s="24">
        <v>0</v>
      </c>
      <c r="O334" s="22">
        <v>0</v>
      </c>
      <c r="P334" s="22">
        <v>0</v>
      </c>
      <c r="Q334" s="22">
        <v>0</v>
      </c>
      <c r="R334" s="22">
        <v>0</v>
      </c>
      <c r="S334" s="23">
        <v>0</v>
      </c>
      <c r="T334" s="24">
        <v>0</v>
      </c>
      <c r="U334" s="23">
        <v>0</v>
      </c>
      <c r="V334" s="41"/>
      <c r="W334" s="61"/>
      <c r="X334" s="62"/>
      <c r="Y334" s="62"/>
      <c r="Z334" s="62"/>
      <c r="AA334" s="63"/>
      <c r="AB334" s="41"/>
    </row>
    <row r="335" spans="1:28" x14ac:dyDescent="0.2">
      <c r="A335" s="41"/>
      <c r="B335" s="11" t="s">
        <v>154</v>
      </c>
      <c r="C335" s="3" t="s">
        <v>155</v>
      </c>
      <c r="D335" s="18">
        <v>0</v>
      </c>
      <c r="E335" s="7">
        <v>8</v>
      </c>
      <c r="F335" s="10" t="s">
        <v>123</v>
      </c>
      <c r="G335" s="10" t="s">
        <v>54</v>
      </c>
      <c r="H335" s="12">
        <v>4.45</v>
      </c>
      <c r="I335" s="44"/>
      <c r="J335" s="24">
        <v>0</v>
      </c>
      <c r="K335" s="22">
        <v>0</v>
      </c>
      <c r="L335" s="22">
        <v>0</v>
      </c>
      <c r="M335" s="23">
        <v>0</v>
      </c>
      <c r="N335" s="24">
        <v>0</v>
      </c>
      <c r="O335" s="22">
        <v>0</v>
      </c>
      <c r="P335" s="22">
        <v>0</v>
      </c>
      <c r="Q335" s="22">
        <v>0</v>
      </c>
      <c r="R335" s="22">
        <v>0</v>
      </c>
      <c r="S335" s="23">
        <v>0</v>
      </c>
      <c r="T335" s="24">
        <v>0</v>
      </c>
      <c r="U335" s="23">
        <v>0</v>
      </c>
      <c r="V335" s="41"/>
      <c r="W335" s="61"/>
      <c r="X335" s="62"/>
      <c r="Y335" s="62"/>
      <c r="Z335" s="62"/>
      <c r="AA335" s="63"/>
      <c r="AB335" s="41"/>
    </row>
    <row r="336" spans="1:28" x14ac:dyDescent="0.2">
      <c r="A336" s="41"/>
      <c r="B336" s="11" t="s">
        <v>154</v>
      </c>
      <c r="C336" s="3" t="s">
        <v>155</v>
      </c>
      <c r="D336" s="18">
        <v>0</v>
      </c>
      <c r="E336" s="7">
        <v>9</v>
      </c>
      <c r="F336" s="10" t="s">
        <v>35</v>
      </c>
      <c r="G336" s="10" t="s">
        <v>54</v>
      </c>
      <c r="H336" s="12">
        <v>55.8</v>
      </c>
      <c r="I336" s="44"/>
      <c r="J336" s="25">
        <v>168</v>
      </c>
      <c r="K336" s="31">
        <v>42</v>
      </c>
      <c r="L336" s="31">
        <v>42</v>
      </c>
      <c r="M336" s="39">
        <v>0</v>
      </c>
      <c r="N336" s="25">
        <v>210</v>
      </c>
      <c r="O336" s="22">
        <v>42</v>
      </c>
      <c r="P336" s="31">
        <v>42</v>
      </c>
      <c r="Q336" s="31">
        <v>42</v>
      </c>
      <c r="R336" s="31">
        <v>3</v>
      </c>
      <c r="S336" s="39">
        <v>1</v>
      </c>
      <c r="T336" s="25">
        <v>0</v>
      </c>
      <c r="U336" s="39">
        <v>0</v>
      </c>
      <c r="V336" s="41"/>
      <c r="W336" s="58"/>
      <c r="X336" s="59"/>
      <c r="Y336" s="59"/>
      <c r="Z336" s="59"/>
      <c r="AA336" s="60">
        <f t="shared" ref="AA336:AA338" si="17">Z336*Y336</f>
        <v>0</v>
      </c>
      <c r="AB336" s="41"/>
    </row>
    <row r="337" spans="1:28" x14ac:dyDescent="0.2">
      <c r="A337" s="41"/>
      <c r="B337" s="11" t="s">
        <v>154</v>
      </c>
      <c r="C337" s="3" t="s">
        <v>155</v>
      </c>
      <c r="D337" s="18">
        <v>0</v>
      </c>
      <c r="E337" s="7">
        <v>10</v>
      </c>
      <c r="F337" s="10" t="s">
        <v>35</v>
      </c>
      <c r="G337" s="10" t="s">
        <v>54</v>
      </c>
      <c r="H337" s="12">
        <v>55.7</v>
      </c>
      <c r="I337" s="44"/>
      <c r="J337" s="25">
        <v>168</v>
      </c>
      <c r="K337" s="31">
        <v>42</v>
      </c>
      <c r="L337" s="31">
        <v>42</v>
      </c>
      <c r="M337" s="39">
        <v>0</v>
      </c>
      <c r="N337" s="25">
        <v>210</v>
      </c>
      <c r="O337" s="22">
        <v>42</v>
      </c>
      <c r="P337" s="31">
        <v>42</v>
      </c>
      <c r="Q337" s="31">
        <v>42</v>
      </c>
      <c r="R337" s="31">
        <v>3</v>
      </c>
      <c r="S337" s="39">
        <v>1</v>
      </c>
      <c r="T337" s="25">
        <v>0</v>
      </c>
      <c r="U337" s="39">
        <v>0</v>
      </c>
      <c r="V337" s="41"/>
      <c r="W337" s="58"/>
      <c r="X337" s="59"/>
      <c r="Y337" s="59"/>
      <c r="Z337" s="59"/>
      <c r="AA337" s="60">
        <f t="shared" si="17"/>
        <v>0</v>
      </c>
      <c r="AB337" s="41"/>
    </row>
    <row r="338" spans="1:28" x14ac:dyDescent="0.2">
      <c r="A338" s="41"/>
      <c r="B338" s="11" t="s">
        <v>154</v>
      </c>
      <c r="C338" s="3" t="s">
        <v>155</v>
      </c>
      <c r="D338" s="18">
        <v>0</v>
      </c>
      <c r="E338" s="7">
        <v>11</v>
      </c>
      <c r="F338" s="10" t="s">
        <v>35</v>
      </c>
      <c r="G338" s="10" t="s">
        <v>54</v>
      </c>
      <c r="H338" s="12">
        <v>55.7</v>
      </c>
      <c r="I338" s="44"/>
      <c r="J338" s="25">
        <v>168</v>
      </c>
      <c r="K338" s="31">
        <v>42</v>
      </c>
      <c r="L338" s="31">
        <v>42</v>
      </c>
      <c r="M338" s="39">
        <v>0</v>
      </c>
      <c r="N338" s="25">
        <v>210</v>
      </c>
      <c r="O338" s="22">
        <v>42</v>
      </c>
      <c r="P338" s="31">
        <v>42</v>
      </c>
      <c r="Q338" s="31">
        <v>42</v>
      </c>
      <c r="R338" s="31">
        <v>3</v>
      </c>
      <c r="S338" s="39">
        <v>1</v>
      </c>
      <c r="T338" s="25">
        <v>0</v>
      </c>
      <c r="U338" s="39">
        <v>0</v>
      </c>
      <c r="V338" s="41"/>
      <c r="W338" s="58"/>
      <c r="X338" s="59"/>
      <c r="Y338" s="59"/>
      <c r="Z338" s="59"/>
      <c r="AA338" s="60">
        <f t="shared" si="17"/>
        <v>0</v>
      </c>
      <c r="AB338" s="41"/>
    </row>
    <row r="339" spans="1:28" x14ac:dyDescent="0.2">
      <c r="A339" s="41"/>
      <c r="B339" s="11" t="s">
        <v>154</v>
      </c>
      <c r="C339" s="3" t="s">
        <v>155</v>
      </c>
      <c r="D339" s="18">
        <v>0</v>
      </c>
      <c r="E339" s="7">
        <v>12</v>
      </c>
      <c r="F339" s="10" t="s">
        <v>123</v>
      </c>
      <c r="G339" s="10" t="s">
        <v>54</v>
      </c>
      <c r="H339" s="12">
        <v>7.9</v>
      </c>
      <c r="I339" s="44"/>
      <c r="J339" s="24">
        <v>0</v>
      </c>
      <c r="K339" s="22">
        <v>0</v>
      </c>
      <c r="L339" s="22">
        <v>0</v>
      </c>
      <c r="M339" s="23">
        <v>0</v>
      </c>
      <c r="N339" s="24">
        <v>0</v>
      </c>
      <c r="O339" s="22">
        <v>0</v>
      </c>
      <c r="P339" s="22">
        <v>0</v>
      </c>
      <c r="Q339" s="22">
        <v>0</v>
      </c>
      <c r="R339" s="22">
        <v>0</v>
      </c>
      <c r="S339" s="23">
        <v>0</v>
      </c>
      <c r="T339" s="24">
        <v>0</v>
      </c>
      <c r="U339" s="23">
        <v>0</v>
      </c>
      <c r="V339" s="41"/>
      <c r="W339" s="61"/>
      <c r="X339" s="62"/>
      <c r="Y339" s="62"/>
      <c r="Z339" s="62"/>
      <c r="AA339" s="63"/>
      <c r="AB339" s="41"/>
    </row>
    <row r="340" spans="1:28" x14ac:dyDescent="0.2">
      <c r="A340" s="41"/>
      <c r="B340" s="11" t="s">
        <v>154</v>
      </c>
      <c r="C340" s="3" t="s">
        <v>155</v>
      </c>
      <c r="D340" s="18">
        <v>0</v>
      </c>
      <c r="E340" s="7">
        <v>13</v>
      </c>
      <c r="F340" s="10" t="s">
        <v>113</v>
      </c>
      <c r="G340" s="10" t="s">
        <v>90</v>
      </c>
      <c r="H340" s="12">
        <v>8.5399999999999991</v>
      </c>
      <c r="I340" s="44"/>
      <c r="J340" s="24">
        <v>0</v>
      </c>
      <c r="K340" s="22">
        <v>0</v>
      </c>
      <c r="L340" s="22">
        <v>200</v>
      </c>
      <c r="M340" s="23">
        <v>10</v>
      </c>
      <c r="N340" s="24">
        <v>210</v>
      </c>
      <c r="O340" s="22">
        <v>0</v>
      </c>
      <c r="P340" s="22">
        <v>0</v>
      </c>
      <c r="Q340" s="22">
        <v>42</v>
      </c>
      <c r="R340" s="22">
        <v>0</v>
      </c>
      <c r="S340" s="23">
        <v>1</v>
      </c>
      <c r="T340" s="24">
        <v>210</v>
      </c>
      <c r="U340" s="23">
        <v>5</v>
      </c>
      <c r="V340" s="41"/>
      <c r="W340" s="58"/>
      <c r="X340" s="59"/>
      <c r="Y340" s="59"/>
      <c r="Z340" s="59"/>
      <c r="AA340" s="60">
        <f t="shared" ref="AA340:AA345" si="18">Z340*Y340</f>
        <v>0</v>
      </c>
      <c r="AB340" s="41"/>
    </row>
    <row r="341" spans="1:28" x14ac:dyDescent="0.2">
      <c r="A341" s="41"/>
      <c r="B341" s="11" t="s">
        <v>154</v>
      </c>
      <c r="C341" s="3" t="s">
        <v>155</v>
      </c>
      <c r="D341" s="18">
        <v>0</v>
      </c>
      <c r="E341" s="7">
        <v>14</v>
      </c>
      <c r="F341" s="10" t="s">
        <v>35</v>
      </c>
      <c r="G341" s="10" t="s">
        <v>54</v>
      </c>
      <c r="H341" s="12">
        <v>55.8</v>
      </c>
      <c r="I341" s="44"/>
      <c r="J341" s="25">
        <v>168</v>
      </c>
      <c r="K341" s="31">
        <v>42</v>
      </c>
      <c r="L341" s="31">
        <v>42</v>
      </c>
      <c r="M341" s="39">
        <v>0</v>
      </c>
      <c r="N341" s="25">
        <v>210</v>
      </c>
      <c r="O341" s="22">
        <v>42</v>
      </c>
      <c r="P341" s="31">
        <v>42</v>
      </c>
      <c r="Q341" s="31">
        <v>42</v>
      </c>
      <c r="R341" s="31">
        <v>3</v>
      </c>
      <c r="S341" s="39">
        <v>1</v>
      </c>
      <c r="T341" s="25">
        <v>0</v>
      </c>
      <c r="U341" s="39">
        <v>0</v>
      </c>
      <c r="V341" s="41"/>
      <c r="W341" s="58"/>
      <c r="X341" s="59"/>
      <c r="Y341" s="59"/>
      <c r="Z341" s="59"/>
      <c r="AA341" s="60">
        <f t="shared" si="18"/>
        <v>0</v>
      </c>
      <c r="AB341" s="41"/>
    </row>
    <row r="342" spans="1:28" x14ac:dyDescent="0.2">
      <c r="A342" s="41"/>
      <c r="B342" s="11" t="s">
        <v>154</v>
      </c>
      <c r="C342" s="3" t="s">
        <v>155</v>
      </c>
      <c r="D342" s="18">
        <v>0</v>
      </c>
      <c r="E342" s="7">
        <v>15</v>
      </c>
      <c r="F342" s="10" t="s">
        <v>35</v>
      </c>
      <c r="G342" s="10" t="s">
        <v>54</v>
      </c>
      <c r="H342" s="12">
        <v>55.8</v>
      </c>
      <c r="I342" s="44"/>
      <c r="J342" s="25">
        <v>168</v>
      </c>
      <c r="K342" s="31">
        <v>42</v>
      </c>
      <c r="L342" s="31">
        <v>42</v>
      </c>
      <c r="M342" s="39">
        <v>0</v>
      </c>
      <c r="N342" s="25">
        <v>210</v>
      </c>
      <c r="O342" s="22">
        <v>42</v>
      </c>
      <c r="P342" s="31">
        <v>42</v>
      </c>
      <c r="Q342" s="31">
        <v>42</v>
      </c>
      <c r="R342" s="31">
        <v>3</v>
      </c>
      <c r="S342" s="39">
        <v>1</v>
      </c>
      <c r="T342" s="25">
        <v>0</v>
      </c>
      <c r="U342" s="39">
        <v>0</v>
      </c>
      <c r="V342" s="41"/>
      <c r="W342" s="58"/>
      <c r="X342" s="59"/>
      <c r="Y342" s="59"/>
      <c r="Z342" s="59"/>
      <c r="AA342" s="60">
        <f t="shared" si="18"/>
        <v>0</v>
      </c>
      <c r="AB342" s="41"/>
    </row>
    <row r="343" spans="1:28" x14ac:dyDescent="0.2">
      <c r="A343" s="41"/>
      <c r="B343" s="11" t="s">
        <v>154</v>
      </c>
      <c r="C343" s="3" t="s">
        <v>155</v>
      </c>
      <c r="D343" s="18">
        <v>0</v>
      </c>
      <c r="E343" s="7">
        <v>16</v>
      </c>
      <c r="F343" s="10" t="s">
        <v>80</v>
      </c>
      <c r="G343" s="10" t="s">
        <v>87</v>
      </c>
      <c r="H343" s="12">
        <v>9</v>
      </c>
      <c r="I343" s="44"/>
      <c r="J343" s="20">
        <v>84</v>
      </c>
      <c r="K343" s="21">
        <v>42</v>
      </c>
      <c r="L343" s="22">
        <v>0</v>
      </c>
      <c r="M343" s="23">
        <v>0</v>
      </c>
      <c r="N343" s="24">
        <v>126</v>
      </c>
      <c r="O343" s="22">
        <v>42</v>
      </c>
      <c r="P343" s="22">
        <v>42</v>
      </c>
      <c r="Q343" s="22">
        <v>42</v>
      </c>
      <c r="R343" s="22">
        <v>3</v>
      </c>
      <c r="S343" s="23">
        <v>1</v>
      </c>
      <c r="T343" s="24">
        <v>0</v>
      </c>
      <c r="U343" s="23">
        <v>0</v>
      </c>
      <c r="V343" s="41"/>
      <c r="W343" s="58"/>
      <c r="X343" s="59"/>
      <c r="Y343" s="59"/>
      <c r="Z343" s="59"/>
      <c r="AA343" s="60">
        <f t="shared" si="18"/>
        <v>0</v>
      </c>
      <c r="AB343" s="41"/>
    </row>
    <row r="344" spans="1:28" x14ac:dyDescent="0.2">
      <c r="A344" s="41"/>
      <c r="B344" s="11" t="s">
        <v>154</v>
      </c>
      <c r="C344" s="3" t="s">
        <v>155</v>
      </c>
      <c r="D344" s="18">
        <v>0</v>
      </c>
      <c r="E344" s="7">
        <v>17</v>
      </c>
      <c r="F344" s="10" t="s">
        <v>113</v>
      </c>
      <c r="G344" s="10" t="s">
        <v>90</v>
      </c>
      <c r="H344" s="12">
        <v>5.23</v>
      </c>
      <c r="I344" s="44"/>
      <c r="J344" s="24">
        <v>0</v>
      </c>
      <c r="K344" s="22">
        <v>0</v>
      </c>
      <c r="L344" s="22">
        <v>200</v>
      </c>
      <c r="M344" s="23">
        <v>10</v>
      </c>
      <c r="N344" s="24">
        <v>210</v>
      </c>
      <c r="O344" s="22">
        <v>0</v>
      </c>
      <c r="P344" s="22">
        <v>0</v>
      </c>
      <c r="Q344" s="22">
        <v>42</v>
      </c>
      <c r="R344" s="22">
        <v>0</v>
      </c>
      <c r="S344" s="23">
        <v>1</v>
      </c>
      <c r="T344" s="24">
        <v>210</v>
      </c>
      <c r="U344" s="23">
        <v>5</v>
      </c>
      <c r="V344" s="41"/>
      <c r="W344" s="58"/>
      <c r="X344" s="59"/>
      <c r="Y344" s="59"/>
      <c r="Z344" s="59"/>
      <c r="AA344" s="60">
        <f t="shared" si="18"/>
        <v>0</v>
      </c>
      <c r="AB344" s="41"/>
    </row>
    <row r="345" spans="1:28" x14ac:dyDescent="0.2">
      <c r="A345" s="41"/>
      <c r="B345" s="11" t="s">
        <v>154</v>
      </c>
      <c r="C345" s="3" t="s">
        <v>155</v>
      </c>
      <c r="D345" s="18">
        <v>0</v>
      </c>
      <c r="E345" s="7">
        <v>18</v>
      </c>
      <c r="F345" s="10" t="s">
        <v>35</v>
      </c>
      <c r="G345" s="10" t="s">
        <v>54</v>
      </c>
      <c r="H345" s="12">
        <v>60.6</v>
      </c>
      <c r="I345" s="44"/>
      <c r="J345" s="25">
        <v>168</v>
      </c>
      <c r="K345" s="31">
        <v>42</v>
      </c>
      <c r="L345" s="31">
        <v>42</v>
      </c>
      <c r="M345" s="39">
        <v>0</v>
      </c>
      <c r="N345" s="25">
        <v>210</v>
      </c>
      <c r="O345" s="22">
        <v>42</v>
      </c>
      <c r="P345" s="31">
        <v>42</v>
      </c>
      <c r="Q345" s="31">
        <v>42</v>
      </c>
      <c r="R345" s="31">
        <v>3</v>
      </c>
      <c r="S345" s="39">
        <v>1</v>
      </c>
      <c r="T345" s="25">
        <v>0</v>
      </c>
      <c r="U345" s="39">
        <v>0</v>
      </c>
      <c r="V345" s="41"/>
      <c r="W345" s="58"/>
      <c r="X345" s="59"/>
      <c r="Y345" s="59"/>
      <c r="Z345" s="59"/>
      <c r="AA345" s="60">
        <f t="shared" si="18"/>
        <v>0</v>
      </c>
      <c r="AB345" s="41"/>
    </row>
    <row r="346" spans="1:28" x14ac:dyDescent="0.2">
      <c r="A346" s="41"/>
      <c r="B346" s="11" t="s">
        <v>154</v>
      </c>
      <c r="C346" s="3" t="s">
        <v>155</v>
      </c>
      <c r="D346" s="18">
        <v>0</v>
      </c>
      <c r="E346" s="7">
        <v>19</v>
      </c>
      <c r="F346" s="10" t="s">
        <v>123</v>
      </c>
      <c r="G346" s="10" t="s">
        <v>23</v>
      </c>
      <c r="H346" s="12">
        <v>3.2</v>
      </c>
      <c r="I346" s="44"/>
      <c r="J346" s="24">
        <v>0</v>
      </c>
      <c r="K346" s="22">
        <v>0</v>
      </c>
      <c r="L346" s="22">
        <v>0</v>
      </c>
      <c r="M346" s="23">
        <v>0</v>
      </c>
      <c r="N346" s="24">
        <v>0</v>
      </c>
      <c r="O346" s="22">
        <v>0</v>
      </c>
      <c r="P346" s="22">
        <v>0</v>
      </c>
      <c r="Q346" s="22">
        <v>0</v>
      </c>
      <c r="R346" s="22">
        <v>0</v>
      </c>
      <c r="S346" s="23">
        <v>0</v>
      </c>
      <c r="T346" s="24">
        <v>0</v>
      </c>
      <c r="U346" s="23">
        <v>0</v>
      </c>
      <c r="V346" s="41"/>
      <c r="W346" s="61"/>
      <c r="X346" s="62"/>
      <c r="Y346" s="62"/>
      <c r="Z346" s="62"/>
      <c r="AA346" s="63"/>
      <c r="AB346" s="41"/>
    </row>
    <row r="347" spans="1:28" x14ac:dyDescent="0.2">
      <c r="A347" s="41"/>
      <c r="B347" s="11" t="s">
        <v>154</v>
      </c>
      <c r="C347" s="3" t="s">
        <v>155</v>
      </c>
      <c r="D347" s="18">
        <v>0</v>
      </c>
      <c r="E347" s="7">
        <v>20</v>
      </c>
      <c r="F347" s="10" t="s">
        <v>35</v>
      </c>
      <c r="G347" s="10" t="s">
        <v>54</v>
      </c>
      <c r="H347" s="12">
        <v>60.6</v>
      </c>
      <c r="I347" s="44"/>
      <c r="J347" s="25">
        <v>168</v>
      </c>
      <c r="K347" s="31">
        <v>42</v>
      </c>
      <c r="L347" s="31">
        <v>42</v>
      </c>
      <c r="M347" s="39">
        <v>0</v>
      </c>
      <c r="N347" s="25">
        <v>210</v>
      </c>
      <c r="O347" s="22">
        <v>42</v>
      </c>
      <c r="P347" s="31">
        <v>42</v>
      </c>
      <c r="Q347" s="31">
        <v>42</v>
      </c>
      <c r="R347" s="31">
        <v>3</v>
      </c>
      <c r="S347" s="39">
        <v>1</v>
      </c>
      <c r="T347" s="25">
        <v>0</v>
      </c>
      <c r="U347" s="39">
        <v>0</v>
      </c>
      <c r="V347" s="41"/>
      <c r="W347" s="58"/>
      <c r="X347" s="59"/>
      <c r="Y347" s="59"/>
      <c r="Z347" s="59"/>
      <c r="AA347" s="60">
        <f t="shared" ref="AA347:AA350" si="19">Z347*Y347</f>
        <v>0</v>
      </c>
      <c r="AB347" s="41"/>
    </row>
    <row r="348" spans="1:28" x14ac:dyDescent="0.2">
      <c r="A348" s="41"/>
      <c r="B348" s="11" t="s">
        <v>154</v>
      </c>
      <c r="C348" s="3" t="s">
        <v>155</v>
      </c>
      <c r="D348" s="18">
        <v>0</v>
      </c>
      <c r="E348" s="7">
        <v>21</v>
      </c>
      <c r="F348" s="10" t="s">
        <v>113</v>
      </c>
      <c r="G348" s="10" t="s">
        <v>90</v>
      </c>
      <c r="H348" s="12">
        <v>5.23</v>
      </c>
      <c r="I348" s="44"/>
      <c r="J348" s="24">
        <v>0</v>
      </c>
      <c r="K348" s="22">
        <v>0</v>
      </c>
      <c r="L348" s="22">
        <v>200</v>
      </c>
      <c r="M348" s="23">
        <v>10</v>
      </c>
      <c r="N348" s="24">
        <v>210</v>
      </c>
      <c r="O348" s="22">
        <v>0</v>
      </c>
      <c r="P348" s="22">
        <v>0</v>
      </c>
      <c r="Q348" s="22">
        <v>42</v>
      </c>
      <c r="R348" s="22">
        <v>0</v>
      </c>
      <c r="S348" s="23">
        <v>1</v>
      </c>
      <c r="T348" s="24">
        <v>210</v>
      </c>
      <c r="U348" s="23">
        <v>5</v>
      </c>
      <c r="V348" s="41"/>
      <c r="W348" s="58"/>
      <c r="X348" s="59"/>
      <c r="Y348" s="59"/>
      <c r="Z348" s="59"/>
      <c r="AA348" s="60">
        <f t="shared" si="19"/>
        <v>0</v>
      </c>
      <c r="AB348" s="41"/>
    </row>
    <row r="349" spans="1:28" x14ac:dyDescent="0.2">
      <c r="A349" s="41"/>
      <c r="B349" s="11" t="s">
        <v>154</v>
      </c>
      <c r="C349" s="3" t="s">
        <v>155</v>
      </c>
      <c r="D349" s="18">
        <v>0</v>
      </c>
      <c r="E349" s="7">
        <v>22</v>
      </c>
      <c r="F349" s="10" t="s">
        <v>19</v>
      </c>
      <c r="G349" s="10" t="s">
        <v>20</v>
      </c>
      <c r="H349" s="12">
        <v>6.54</v>
      </c>
      <c r="I349" s="44"/>
      <c r="J349" s="24">
        <v>0</v>
      </c>
      <c r="K349" s="22">
        <v>210</v>
      </c>
      <c r="L349" s="22">
        <v>0</v>
      </c>
      <c r="M349" s="23">
        <v>0</v>
      </c>
      <c r="N349" s="24">
        <v>0</v>
      </c>
      <c r="O349" s="22">
        <v>210</v>
      </c>
      <c r="P349" s="22">
        <v>0</v>
      </c>
      <c r="Q349" s="22">
        <v>42</v>
      </c>
      <c r="R349" s="22">
        <v>3</v>
      </c>
      <c r="S349" s="23">
        <v>1</v>
      </c>
      <c r="T349" s="24">
        <v>0</v>
      </c>
      <c r="U349" s="23">
        <v>0</v>
      </c>
      <c r="V349" s="41"/>
      <c r="W349" s="58"/>
      <c r="X349" s="59"/>
      <c r="Y349" s="59"/>
      <c r="Z349" s="59"/>
      <c r="AA349" s="60">
        <f t="shared" si="19"/>
        <v>0</v>
      </c>
      <c r="AB349" s="41"/>
    </row>
    <row r="350" spans="1:28" x14ac:dyDescent="0.2">
      <c r="A350" s="41"/>
      <c r="B350" s="11" t="s">
        <v>154</v>
      </c>
      <c r="C350" s="3" t="s">
        <v>155</v>
      </c>
      <c r="D350" s="18">
        <v>0</v>
      </c>
      <c r="E350" s="7">
        <v>23</v>
      </c>
      <c r="F350" s="10" t="s">
        <v>72</v>
      </c>
      <c r="G350" s="10" t="s">
        <v>54</v>
      </c>
      <c r="H350" s="12">
        <v>37.1</v>
      </c>
      <c r="I350" s="44"/>
      <c r="J350" s="25">
        <v>168</v>
      </c>
      <c r="K350" s="31">
        <v>42</v>
      </c>
      <c r="L350" s="26">
        <v>42</v>
      </c>
      <c r="M350" s="27">
        <v>5</v>
      </c>
      <c r="N350" s="26">
        <v>210</v>
      </c>
      <c r="O350" s="26">
        <v>42</v>
      </c>
      <c r="P350" s="26">
        <v>42</v>
      </c>
      <c r="Q350" s="26">
        <v>42</v>
      </c>
      <c r="R350" s="26">
        <v>3</v>
      </c>
      <c r="S350" s="27">
        <v>1</v>
      </c>
      <c r="T350" s="26">
        <v>0</v>
      </c>
      <c r="U350" s="27">
        <v>0</v>
      </c>
      <c r="V350" s="41"/>
      <c r="W350" s="58"/>
      <c r="X350" s="59"/>
      <c r="Y350" s="59"/>
      <c r="Z350" s="59"/>
      <c r="AA350" s="60">
        <f t="shared" si="19"/>
        <v>0</v>
      </c>
      <c r="AB350" s="41"/>
    </row>
    <row r="351" spans="1:28" x14ac:dyDescent="0.2">
      <c r="A351" s="41"/>
      <c r="B351" s="11" t="s">
        <v>154</v>
      </c>
      <c r="C351" s="3" t="s">
        <v>155</v>
      </c>
      <c r="D351" s="18">
        <v>0</v>
      </c>
      <c r="E351" s="7">
        <v>24</v>
      </c>
      <c r="F351" s="10" t="s">
        <v>123</v>
      </c>
      <c r="G351" s="10" t="s">
        <v>54</v>
      </c>
      <c r="H351" s="12">
        <v>5.7</v>
      </c>
      <c r="I351" s="44"/>
      <c r="J351" s="24">
        <v>0</v>
      </c>
      <c r="K351" s="22">
        <v>0</v>
      </c>
      <c r="L351" s="22">
        <v>0</v>
      </c>
      <c r="M351" s="23">
        <v>0</v>
      </c>
      <c r="N351" s="24">
        <v>0</v>
      </c>
      <c r="O351" s="22">
        <v>0</v>
      </c>
      <c r="P351" s="22">
        <v>0</v>
      </c>
      <c r="Q351" s="22">
        <v>0</v>
      </c>
      <c r="R351" s="22">
        <v>0</v>
      </c>
      <c r="S351" s="23">
        <v>0</v>
      </c>
      <c r="T351" s="24">
        <v>0</v>
      </c>
      <c r="U351" s="23">
        <v>0</v>
      </c>
      <c r="V351" s="41"/>
      <c r="W351" s="61"/>
      <c r="X351" s="62"/>
      <c r="Y351" s="62"/>
      <c r="Z351" s="62"/>
      <c r="AA351" s="63"/>
      <c r="AB351" s="41"/>
    </row>
    <row r="352" spans="1:28" x14ac:dyDescent="0.2">
      <c r="A352" s="41"/>
      <c r="B352" s="11" t="s">
        <v>154</v>
      </c>
      <c r="C352" s="3" t="s">
        <v>155</v>
      </c>
      <c r="D352" s="18">
        <v>0</v>
      </c>
      <c r="E352" s="7">
        <v>25</v>
      </c>
      <c r="F352" s="10" t="s">
        <v>35</v>
      </c>
      <c r="G352" s="10" t="s">
        <v>90</v>
      </c>
      <c r="H352" s="12">
        <v>84.25</v>
      </c>
      <c r="I352" s="44"/>
      <c r="J352" s="25">
        <v>168</v>
      </c>
      <c r="K352" s="31">
        <v>42</v>
      </c>
      <c r="L352" s="31">
        <v>42</v>
      </c>
      <c r="M352" s="39">
        <v>0</v>
      </c>
      <c r="N352" s="25">
        <v>210</v>
      </c>
      <c r="O352" s="22">
        <v>42</v>
      </c>
      <c r="P352" s="31">
        <v>42</v>
      </c>
      <c r="Q352" s="31">
        <v>42</v>
      </c>
      <c r="R352" s="31">
        <v>3</v>
      </c>
      <c r="S352" s="39">
        <v>1</v>
      </c>
      <c r="T352" s="25">
        <v>0</v>
      </c>
      <c r="U352" s="39">
        <v>0</v>
      </c>
      <c r="V352" s="41"/>
      <c r="W352" s="58"/>
      <c r="X352" s="59"/>
      <c r="Y352" s="59"/>
      <c r="Z352" s="59"/>
      <c r="AA352" s="60">
        <f>Z352*Y352</f>
        <v>0</v>
      </c>
      <c r="AB352" s="41"/>
    </row>
    <row r="353" spans="1:28" x14ac:dyDescent="0.2">
      <c r="A353" s="41"/>
      <c r="B353" s="11" t="s">
        <v>154</v>
      </c>
      <c r="C353" s="3" t="s">
        <v>155</v>
      </c>
      <c r="D353" s="18">
        <v>0</v>
      </c>
      <c r="E353" s="7">
        <v>26</v>
      </c>
      <c r="F353" s="10" t="s">
        <v>123</v>
      </c>
      <c r="G353" s="10" t="s">
        <v>127</v>
      </c>
      <c r="H353" s="12">
        <v>2.1</v>
      </c>
      <c r="I353" s="44"/>
      <c r="J353" s="24">
        <v>0</v>
      </c>
      <c r="K353" s="22">
        <v>0</v>
      </c>
      <c r="L353" s="22">
        <v>0</v>
      </c>
      <c r="M353" s="23">
        <v>0</v>
      </c>
      <c r="N353" s="24">
        <v>0</v>
      </c>
      <c r="O353" s="22">
        <v>0</v>
      </c>
      <c r="P353" s="22">
        <v>0</v>
      </c>
      <c r="Q353" s="22">
        <v>0</v>
      </c>
      <c r="R353" s="22">
        <v>0</v>
      </c>
      <c r="S353" s="23">
        <v>0</v>
      </c>
      <c r="T353" s="24">
        <v>0</v>
      </c>
      <c r="U353" s="23">
        <v>0</v>
      </c>
      <c r="V353" s="41"/>
      <c r="W353" s="61"/>
      <c r="X353" s="62"/>
      <c r="Y353" s="62"/>
      <c r="Z353" s="62"/>
      <c r="AA353" s="63"/>
      <c r="AB353" s="41"/>
    </row>
    <row r="354" spans="1:28" x14ac:dyDescent="0.2">
      <c r="A354" s="41"/>
      <c r="B354" s="11" t="s">
        <v>154</v>
      </c>
      <c r="C354" s="3" t="s">
        <v>155</v>
      </c>
      <c r="D354" s="18">
        <v>0</v>
      </c>
      <c r="E354" s="7">
        <v>27</v>
      </c>
      <c r="F354" s="10" t="s">
        <v>113</v>
      </c>
      <c r="G354" s="10" t="s">
        <v>90</v>
      </c>
      <c r="H354" s="12">
        <v>4.5</v>
      </c>
      <c r="I354" s="44"/>
      <c r="J354" s="24">
        <v>0</v>
      </c>
      <c r="K354" s="22">
        <v>0</v>
      </c>
      <c r="L354" s="22">
        <v>200</v>
      </c>
      <c r="M354" s="23">
        <v>10</v>
      </c>
      <c r="N354" s="24">
        <v>210</v>
      </c>
      <c r="O354" s="22">
        <v>0</v>
      </c>
      <c r="P354" s="22">
        <v>0</v>
      </c>
      <c r="Q354" s="22">
        <v>42</v>
      </c>
      <c r="R354" s="22">
        <v>0</v>
      </c>
      <c r="S354" s="23">
        <v>1</v>
      </c>
      <c r="T354" s="24">
        <v>210</v>
      </c>
      <c r="U354" s="23">
        <v>5</v>
      </c>
      <c r="V354" s="41"/>
      <c r="W354" s="58"/>
      <c r="X354" s="59"/>
      <c r="Y354" s="59"/>
      <c r="Z354" s="59"/>
      <c r="AA354" s="60">
        <f t="shared" ref="AA354:AA362" si="20">Z354*Y354</f>
        <v>0</v>
      </c>
      <c r="AB354" s="41"/>
    </row>
    <row r="355" spans="1:28" x14ac:dyDescent="0.2">
      <c r="A355" s="41"/>
      <c r="B355" s="11" t="s">
        <v>154</v>
      </c>
      <c r="C355" s="3" t="s">
        <v>155</v>
      </c>
      <c r="D355" s="18">
        <v>0</v>
      </c>
      <c r="E355" s="7">
        <v>28</v>
      </c>
      <c r="F355" s="10" t="s">
        <v>113</v>
      </c>
      <c r="G355" s="10" t="s">
        <v>90</v>
      </c>
      <c r="H355" s="12">
        <v>4.5</v>
      </c>
      <c r="I355" s="44"/>
      <c r="J355" s="24">
        <v>0</v>
      </c>
      <c r="K355" s="22">
        <v>0</v>
      </c>
      <c r="L355" s="22">
        <v>200</v>
      </c>
      <c r="M355" s="23">
        <v>10</v>
      </c>
      <c r="N355" s="24">
        <v>210</v>
      </c>
      <c r="O355" s="22">
        <v>0</v>
      </c>
      <c r="P355" s="22">
        <v>0</v>
      </c>
      <c r="Q355" s="22">
        <v>42</v>
      </c>
      <c r="R355" s="22">
        <v>0</v>
      </c>
      <c r="S355" s="23">
        <v>1</v>
      </c>
      <c r="T355" s="24">
        <v>210</v>
      </c>
      <c r="U355" s="23">
        <v>5</v>
      </c>
      <c r="V355" s="41"/>
      <c r="W355" s="58"/>
      <c r="X355" s="59"/>
      <c r="Y355" s="59"/>
      <c r="Z355" s="59"/>
      <c r="AA355" s="60">
        <f t="shared" si="20"/>
        <v>0</v>
      </c>
      <c r="AB355" s="41"/>
    </row>
    <row r="356" spans="1:28" x14ac:dyDescent="0.2">
      <c r="A356" s="41"/>
      <c r="B356" s="11" t="s">
        <v>154</v>
      </c>
      <c r="C356" s="3" t="s">
        <v>155</v>
      </c>
      <c r="D356" s="18">
        <v>0</v>
      </c>
      <c r="E356" s="7">
        <v>29</v>
      </c>
      <c r="F356" s="10" t="s">
        <v>72</v>
      </c>
      <c r="G356" s="10" t="s">
        <v>54</v>
      </c>
      <c r="H356" s="12">
        <v>39.6</v>
      </c>
      <c r="I356" s="44"/>
      <c r="J356" s="25">
        <v>168</v>
      </c>
      <c r="K356" s="31">
        <v>42</v>
      </c>
      <c r="L356" s="26">
        <v>42</v>
      </c>
      <c r="M356" s="27">
        <v>5</v>
      </c>
      <c r="N356" s="26">
        <v>210</v>
      </c>
      <c r="O356" s="26">
        <v>42</v>
      </c>
      <c r="P356" s="26">
        <v>42</v>
      </c>
      <c r="Q356" s="26">
        <v>42</v>
      </c>
      <c r="R356" s="26">
        <v>3</v>
      </c>
      <c r="S356" s="27">
        <v>1</v>
      </c>
      <c r="T356" s="26">
        <v>0</v>
      </c>
      <c r="U356" s="27">
        <v>0</v>
      </c>
      <c r="V356" s="41"/>
      <c r="W356" s="58"/>
      <c r="X356" s="59"/>
      <c r="Y356" s="59"/>
      <c r="Z356" s="59"/>
      <c r="AA356" s="60">
        <f t="shared" si="20"/>
        <v>0</v>
      </c>
      <c r="AB356" s="41"/>
    </row>
    <row r="357" spans="1:28" x14ac:dyDescent="0.2">
      <c r="A357" s="41"/>
      <c r="B357" s="11" t="s">
        <v>154</v>
      </c>
      <c r="C357" s="3" t="s">
        <v>155</v>
      </c>
      <c r="D357" s="18">
        <v>0</v>
      </c>
      <c r="E357" s="7">
        <v>30</v>
      </c>
      <c r="F357" s="10" t="s">
        <v>113</v>
      </c>
      <c r="G357" s="10" t="s">
        <v>90</v>
      </c>
      <c r="H357" s="12">
        <v>2.2000000000000002</v>
      </c>
      <c r="I357" s="44"/>
      <c r="J357" s="24">
        <v>0</v>
      </c>
      <c r="K357" s="22">
        <v>0</v>
      </c>
      <c r="L357" s="22">
        <v>200</v>
      </c>
      <c r="M357" s="23">
        <v>10</v>
      </c>
      <c r="N357" s="24">
        <v>210</v>
      </c>
      <c r="O357" s="22">
        <v>0</v>
      </c>
      <c r="P357" s="22">
        <v>0</v>
      </c>
      <c r="Q357" s="22">
        <v>42</v>
      </c>
      <c r="R357" s="22">
        <v>0</v>
      </c>
      <c r="S357" s="23">
        <v>1</v>
      </c>
      <c r="T357" s="24">
        <v>210</v>
      </c>
      <c r="U357" s="23">
        <v>5</v>
      </c>
      <c r="V357" s="41"/>
      <c r="W357" s="58"/>
      <c r="X357" s="59"/>
      <c r="Y357" s="59"/>
      <c r="Z357" s="59"/>
      <c r="AA357" s="60">
        <f t="shared" si="20"/>
        <v>0</v>
      </c>
      <c r="AB357" s="41"/>
    </row>
    <row r="358" spans="1:28" x14ac:dyDescent="0.2">
      <c r="A358" s="41"/>
      <c r="B358" s="11" t="s">
        <v>154</v>
      </c>
      <c r="C358" s="3" t="s">
        <v>155</v>
      </c>
      <c r="D358" s="18">
        <v>0</v>
      </c>
      <c r="E358" s="7">
        <v>31</v>
      </c>
      <c r="F358" s="10" t="s">
        <v>113</v>
      </c>
      <c r="G358" s="10" t="s">
        <v>90</v>
      </c>
      <c r="H358" s="12">
        <v>9.1</v>
      </c>
      <c r="I358" s="44"/>
      <c r="J358" s="24">
        <v>0</v>
      </c>
      <c r="K358" s="22">
        <v>0</v>
      </c>
      <c r="L358" s="22">
        <v>200</v>
      </c>
      <c r="M358" s="23">
        <v>10</v>
      </c>
      <c r="N358" s="24">
        <v>210</v>
      </c>
      <c r="O358" s="22">
        <v>0</v>
      </c>
      <c r="P358" s="22">
        <v>0</v>
      </c>
      <c r="Q358" s="22">
        <v>42</v>
      </c>
      <c r="R358" s="22">
        <v>0</v>
      </c>
      <c r="S358" s="23">
        <v>1</v>
      </c>
      <c r="T358" s="24">
        <v>210</v>
      </c>
      <c r="U358" s="23">
        <v>5</v>
      </c>
      <c r="V358" s="41"/>
      <c r="W358" s="58"/>
      <c r="X358" s="59"/>
      <c r="Y358" s="59"/>
      <c r="Z358" s="59"/>
      <c r="AA358" s="60">
        <f t="shared" si="20"/>
        <v>0</v>
      </c>
      <c r="AB358" s="41"/>
    </row>
    <row r="359" spans="1:28" x14ac:dyDescent="0.2">
      <c r="A359" s="41"/>
      <c r="B359" s="11" t="s">
        <v>154</v>
      </c>
      <c r="C359" s="3" t="s">
        <v>155</v>
      </c>
      <c r="D359" s="18">
        <v>0</v>
      </c>
      <c r="E359" s="7">
        <v>32</v>
      </c>
      <c r="F359" s="10" t="s">
        <v>35</v>
      </c>
      <c r="G359" s="10" t="s">
        <v>54</v>
      </c>
      <c r="H359" s="12">
        <v>55.6</v>
      </c>
      <c r="I359" s="44"/>
      <c r="J359" s="25">
        <v>168</v>
      </c>
      <c r="K359" s="31">
        <v>42</v>
      </c>
      <c r="L359" s="31">
        <v>42</v>
      </c>
      <c r="M359" s="39">
        <v>0</v>
      </c>
      <c r="N359" s="25">
        <v>210</v>
      </c>
      <c r="O359" s="22">
        <v>42</v>
      </c>
      <c r="P359" s="31">
        <v>42</v>
      </c>
      <c r="Q359" s="31">
        <v>42</v>
      </c>
      <c r="R359" s="31">
        <v>3</v>
      </c>
      <c r="S359" s="39">
        <v>1</v>
      </c>
      <c r="T359" s="25">
        <v>0</v>
      </c>
      <c r="U359" s="39">
        <v>0</v>
      </c>
      <c r="V359" s="41"/>
      <c r="W359" s="58"/>
      <c r="X359" s="59"/>
      <c r="Y359" s="59"/>
      <c r="Z359" s="59"/>
      <c r="AA359" s="60">
        <f t="shared" si="20"/>
        <v>0</v>
      </c>
      <c r="AB359" s="41"/>
    </row>
    <row r="360" spans="1:28" x14ac:dyDescent="0.2">
      <c r="A360" s="41"/>
      <c r="B360" s="11" t="s">
        <v>154</v>
      </c>
      <c r="C360" s="3" t="s">
        <v>155</v>
      </c>
      <c r="D360" s="18">
        <v>0</v>
      </c>
      <c r="E360" s="7">
        <v>33</v>
      </c>
      <c r="F360" s="10" t="s">
        <v>35</v>
      </c>
      <c r="G360" s="10" t="s">
        <v>54</v>
      </c>
      <c r="H360" s="12">
        <v>55.6</v>
      </c>
      <c r="I360" s="44"/>
      <c r="J360" s="25">
        <v>168</v>
      </c>
      <c r="K360" s="31">
        <v>42</v>
      </c>
      <c r="L360" s="31">
        <v>42</v>
      </c>
      <c r="M360" s="39">
        <v>0</v>
      </c>
      <c r="N360" s="25">
        <v>210</v>
      </c>
      <c r="O360" s="22">
        <v>42</v>
      </c>
      <c r="P360" s="31">
        <v>42</v>
      </c>
      <c r="Q360" s="31">
        <v>42</v>
      </c>
      <c r="R360" s="31">
        <v>3</v>
      </c>
      <c r="S360" s="39">
        <v>1</v>
      </c>
      <c r="T360" s="25">
        <v>0</v>
      </c>
      <c r="U360" s="39">
        <v>0</v>
      </c>
      <c r="V360" s="41"/>
      <c r="W360" s="58"/>
      <c r="X360" s="59"/>
      <c r="Y360" s="59"/>
      <c r="Z360" s="59"/>
      <c r="AA360" s="60">
        <f t="shared" si="20"/>
        <v>0</v>
      </c>
      <c r="AB360" s="41"/>
    </row>
    <row r="361" spans="1:28" x14ac:dyDescent="0.2">
      <c r="A361" s="41"/>
      <c r="B361" s="11" t="s">
        <v>154</v>
      </c>
      <c r="C361" s="3" t="s">
        <v>155</v>
      </c>
      <c r="D361" s="18">
        <v>0</v>
      </c>
      <c r="E361" s="7">
        <v>34</v>
      </c>
      <c r="F361" s="10" t="s">
        <v>72</v>
      </c>
      <c r="G361" s="10" t="s">
        <v>54</v>
      </c>
      <c r="H361" s="12">
        <v>164.23</v>
      </c>
      <c r="I361" s="44"/>
      <c r="J361" s="25">
        <v>168</v>
      </c>
      <c r="K361" s="31">
        <v>42</v>
      </c>
      <c r="L361" s="26">
        <v>42</v>
      </c>
      <c r="M361" s="27">
        <v>5</v>
      </c>
      <c r="N361" s="26">
        <v>210</v>
      </c>
      <c r="O361" s="26">
        <v>42</v>
      </c>
      <c r="P361" s="26">
        <v>42</v>
      </c>
      <c r="Q361" s="26">
        <v>42</v>
      </c>
      <c r="R361" s="26">
        <v>3</v>
      </c>
      <c r="S361" s="27">
        <v>1</v>
      </c>
      <c r="T361" s="26">
        <v>0</v>
      </c>
      <c r="U361" s="27">
        <v>0</v>
      </c>
      <c r="V361" s="41"/>
      <c r="W361" s="58"/>
      <c r="X361" s="59"/>
      <c r="Y361" s="59"/>
      <c r="Z361" s="59"/>
      <c r="AA361" s="60">
        <f t="shared" si="20"/>
        <v>0</v>
      </c>
      <c r="AB361" s="41"/>
    </row>
    <row r="362" spans="1:28" x14ac:dyDescent="0.2">
      <c r="A362" s="41"/>
      <c r="B362" s="11" t="s">
        <v>154</v>
      </c>
      <c r="C362" s="3" t="s">
        <v>155</v>
      </c>
      <c r="D362" s="18">
        <v>0</v>
      </c>
      <c r="E362" s="7">
        <v>35</v>
      </c>
      <c r="F362" s="10" t="s">
        <v>108</v>
      </c>
      <c r="G362" s="10" t="s">
        <v>54</v>
      </c>
      <c r="H362" s="12">
        <v>4.3</v>
      </c>
      <c r="I362" s="44"/>
      <c r="J362" s="25">
        <v>168</v>
      </c>
      <c r="K362" s="31">
        <v>42</v>
      </c>
      <c r="L362" s="26">
        <v>42</v>
      </c>
      <c r="M362" s="27">
        <v>0</v>
      </c>
      <c r="N362" s="26">
        <v>210</v>
      </c>
      <c r="O362" s="26">
        <v>42</v>
      </c>
      <c r="P362" s="26">
        <v>42</v>
      </c>
      <c r="Q362" s="26">
        <v>42</v>
      </c>
      <c r="R362" s="26">
        <v>3</v>
      </c>
      <c r="S362" s="27">
        <v>1</v>
      </c>
      <c r="T362" s="26">
        <v>0</v>
      </c>
      <c r="U362" s="27">
        <v>0</v>
      </c>
      <c r="V362" s="41"/>
      <c r="W362" s="58"/>
      <c r="X362" s="59"/>
      <c r="Y362" s="59"/>
      <c r="Z362" s="59"/>
      <c r="AA362" s="60">
        <f t="shared" si="20"/>
        <v>0</v>
      </c>
      <c r="AB362" s="41"/>
    </row>
    <row r="363" spans="1:28" x14ac:dyDescent="0.2">
      <c r="A363" s="41"/>
      <c r="B363" s="11" t="s">
        <v>154</v>
      </c>
      <c r="C363" s="3" t="s">
        <v>155</v>
      </c>
      <c r="D363" s="18">
        <v>0</v>
      </c>
      <c r="E363" s="7">
        <v>36</v>
      </c>
      <c r="F363" s="10" t="s">
        <v>123</v>
      </c>
      <c r="G363" s="10" t="s">
        <v>54</v>
      </c>
      <c r="H363" s="12">
        <v>8.3000000000000007</v>
      </c>
      <c r="I363" s="44"/>
      <c r="J363" s="24">
        <v>0</v>
      </c>
      <c r="K363" s="22">
        <v>0</v>
      </c>
      <c r="L363" s="22">
        <v>0</v>
      </c>
      <c r="M363" s="23">
        <v>0</v>
      </c>
      <c r="N363" s="24">
        <v>0</v>
      </c>
      <c r="O363" s="22">
        <v>0</v>
      </c>
      <c r="P363" s="22">
        <v>0</v>
      </c>
      <c r="Q363" s="22">
        <v>0</v>
      </c>
      <c r="R363" s="22">
        <v>0</v>
      </c>
      <c r="S363" s="23">
        <v>0</v>
      </c>
      <c r="T363" s="24">
        <v>0</v>
      </c>
      <c r="U363" s="23">
        <v>0</v>
      </c>
      <c r="V363" s="41"/>
      <c r="W363" s="61"/>
      <c r="X363" s="62"/>
      <c r="Y363" s="62"/>
      <c r="Z363" s="62"/>
      <c r="AA363" s="63"/>
      <c r="AB363" s="41"/>
    </row>
    <row r="364" spans="1:28" x14ac:dyDescent="0.2">
      <c r="A364" s="41"/>
      <c r="B364" s="11" t="s">
        <v>154</v>
      </c>
      <c r="C364" s="3" t="s">
        <v>155</v>
      </c>
      <c r="D364" s="18">
        <v>0</v>
      </c>
      <c r="E364" s="7">
        <v>37</v>
      </c>
      <c r="F364" s="10" t="s">
        <v>99</v>
      </c>
      <c r="G364" s="10" t="s">
        <v>87</v>
      </c>
      <c r="H364" s="12">
        <v>35.15</v>
      </c>
      <c r="I364" s="44"/>
      <c r="J364" s="20">
        <v>168</v>
      </c>
      <c r="K364" s="26">
        <v>42</v>
      </c>
      <c r="L364" s="26">
        <v>0</v>
      </c>
      <c r="M364" s="29">
        <v>0</v>
      </c>
      <c r="N364" s="28">
        <v>210</v>
      </c>
      <c r="O364" s="22">
        <v>42</v>
      </c>
      <c r="P364" s="22">
        <v>42</v>
      </c>
      <c r="Q364" s="22">
        <v>42</v>
      </c>
      <c r="R364" s="22">
        <v>3</v>
      </c>
      <c r="S364" s="23">
        <v>1</v>
      </c>
      <c r="T364" s="24">
        <v>0</v>
      </c>
      <c r="U364" s="23">
        <v>0</v>
      </c>
      <c r="V364" s="41"/>
      <c r="W364" s="58"/>
      <c r="X364" s="59"/>
      <c r="Y364" s="59"/>
      <c r="Z364" s="59"/>
      <c r="AA364" s="60">
        <f>Z364*Y364</f>
        <v>0</v>
      </c>
      <c r="AB364" s="41"/>
    </row>
    <row r="365" spans="1:28" x14ac:dyDescent="0.2">
      <c r="A365" s="41"/>
      <c r="B365" s="11" t="s">
        <v>154</v>
      </c>
      <c r="C365" s="3" t="s">
        <v>155</v>
      </c>
      <c r="D365" s="18">
        <v>0</v>
      </c>
      <c r="E365" s="7">
        <v>38</v>
      </c>
      <c r="F365" s="10" t="s">
        <v>123</v>
      </c>
      <c r="G365" s="10" t="s">
        <v>54</v>
      </c>
      <c r="H365" s="12">
        <v>4.5999999999999996</v>
      </c>
      <c r="I365" s="44"/>
      <c r="J365" s="24">
        <v>0</v>
      </c>
      <c r="K365" s="22">
        <v>0</v>
      </c>
      <c r="L365" s="22">
        <v>0</v>
      </c>
      <c r="M365" s="23">
        <v>0</v>
      </c>
      <c r="N365" s="24">
        <v>0</v>
      </c>
      <c r="O365" s="22">
        <v>0</v>
      </c>
      <c r="P365" s="22">
        <v>0</v>
      </c>
      <c r="Q365" s="22">
        <v>0</v>
      </c>
      <c r="R365" s="22">
        <v>0</v>
      </c>
      <c r="S365" s="23">
        <v>0</v>
      </c>
      <c r="T365" s="24">
        <v>0</v>
      </c>
      <c r="U365" s="23">
        <v>0</v>
      </c>
      <c r="V365" s="41"/>
      <c r="W365" s="61"/>
      <c r="X365" s="62"/>
      <c r="Y365" s="62"/>
      <c r="Z365" s="62"/>
      <c r="AA365" s="63"/>
      <c r="AB365" s="41"/>
    </row>
    <row r="366" spans="1:28" x14ac:dyDescent="0.2">
      <c r="A366" s="41"/>
      <c r="B366" s="11" t="s">
        <v>154</v>
      </c>
      <c r="C366" s="3" t="s">
        <v>155</v>
      </c>
      <c r="D366" s="18">
        <v>0</v>
      </c>
      <c r="E366" s="7">
        <v>39</v>
      </c>
      <c r="F366" s="10" t="s">
        <v>123</v>
      </c>
      <c r="G366" s="10" t="s">
        <v>54</v>
      </c>
      <c r="H366" s="12">
        <v>8.44</v>
      </c>
      <c r="I366" s="44"/>
      <c r="J366" s="24">
        <v>0</v>
      </c>
      <c r="K366" s="22">
        <v>0</v>
      </c>
      <c r="L366" s="22">
        <v>0</v>
      </c>
      <c r="M366" s="23">
        <v>0</v>
      </c>
      <c r="N366" s="24">
        <v>0</v>
      </c>
      <c r="O366" s="22">
        <v>0</v>
      </c>
      <c r="P366" s="22">
        <v>0</v>
      </c>
      <c r="Q366" s="22">
        <v>0</v>
      </c>
      <c r="R366" s="22">
        <v>0</v>
      </c>
      <c r="S366" s="23">
        <v>0</v>
      </c>
      <c r="T366" s="24">
        <v>0</v>
      </c>
      <c r="U366" s="23">
        <v>0</v>
      </c>
      <c r="V366" s="41"/>
      <c r="W366" s="61"/>
      <c r="X366" s="62"/>
      <c r="Y366" s="62"/>
      <c r="Z366" s="62"/>
      <c r="AA366" s="63"/>
      <c r="AB366" s="41"/>
    </row>
    <row r="367" spans="1:28" ht="17" thickBot="1" x14ac:dyDescent="0.25">
      <c r="A367" s="41"/>
      <c r="B367" s="13" t="s">
        <v>154</v>
      </c>
      <c r="C367" s="14" t="s">
        <v>155</v>
      </c>
      <c r="D367" s="19">
        <v>0</v>
      </c>
      <c r="E367" s="15">
        <v>40</v>
      </c>
      <c r="F367" s="16" t="s">
        <v>35</v>
      </c>
      <c r="G367" s="16" t="s">
        <v>54</v>
      </c>
      <c r="H367" s="17">
        <v>59</v>
      </c>
      <c r="I367" s="44"/>
      <c r="J367" s="25">
        <v>168</v>
      </c>
      <c r="K367" s="31">
        <v>42</v>
      </c>
      <c r="L367" s="49">
        <v>42</v>
      </c>
      <c r="M367" s="50">
        <v>0</v>
      </c>
      <c r="N367" s="48">
        <v>210</v>
      </c>
      <c r="O367" s="51">
        <v>42</v>
      </c>
      <c r="P367" s="49">
        <v>42</v>
      </c>
      <c r="Q367" s="49">
        <v>42</v>
      </c>
      <c r="R367" s="49">
        <v>3</v>
      </c>
      <c r="S367" s="50">
        <v>1</v>
      </c>
      <c r="T367" s="48">
        <v>0</v>
      </c>
      <c r="U367" s="50">
        <v>0</v>
      </c>
      <c r="V367" s="41"/>
      <c r="W367" s="64"/>
      <c r="X367" s="65"/>
      <c r="Y367" s="65"/>
      <c r="Z367" s="65"/>
      <c r="AA367" s="66">
        <f>Z367*Y367</f>
        <v>0</v>
      </c>
      <c r="AB367" s="41"/>
    </row>
    <row r="368" spans="1:28" x14ac:dyDescent="0.2">
      <c r="A368" s="41"/>
      <c r="B368" s="42"/>
      <c r="C368" s="42"/>
      <c r="D368" s="42"/>
      <c r="E368" s="42"/>
      <c r="F368" s="42"/>
      <c r="G368" s="42"/>
      <c r="H368" s="42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1"/>
      <c r="W368" s="44"/>
      <c r="X368" s="44"/>
      <c r="Y368" s="44"/>
      <c r="Z368" s="44"/>
      <c r="AA368" s="44"/>
      <c r="AB368" s="41"/>
    </row>
    <row r="369" spans="1:28" x14ac:dyDescent="0.2">
      <c r="A369" s="41"/>
      <c r="B369" s="42"/>
      <c r="C369" s="42"/>
      <c r="D369" s="42"/>
      <c r="E369" s="42"/>
      <c r="F369" s="42"/>
      <c r="G369" s="42"/>
      <c r="H369" s="42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1"/>
      <c r="W369" s="44"/>
      <c r="X369" s="44"/>
      <c r="Y369" s="44"/>
      <c r="Z369" s="44"/>
      <c r="AA369" s="44"/>
      <c r="AB369" s="41"/>
    </row>
  </sheetData>
  <mergeCells count="1">
    <mergeCell ref="D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8BC8-E12A-EC44-B0AF-8B27BA1CF9EF}">
  <dimension ref="A1:AB366"/>
  <sheetViews>
    <sheetView workbookViewId="0">
      <selection activeCell="N362" sqref="N362"/>
    </sheetView>
  </sheetViews>
  <sheetFormatPr baseColWidth="10" defaultRowHeight="16" x14ac:dyDescent="0.2"/>
  <cols>
    <col min="1" max="1" width="3.1640625" customWidth="1"/>
    <col min="2" max="2" width="4.1640625" style="1" customWidth="1"/>
    <col min="3" max="3" width="24" style="1" bestFit="1" customWidth="1"/>
    <col min="4" max="4" width="7.6640625" style="1" bestFit="1" customWidth="1"/>
    <col min="5" max="5" width="5.5" style="1" bestFit="1" customWidth="1"/>
    <col min="6" max="6" width="15.6640625" style="1" bestFit="1" customWidth="1"/>
    <col min="7" max="7" width="10.6640625" style="1" bestFit="1" customWidth="1"/>
    <col min="8" max="8" width="7.6640625" style="1" bestFit="1" customWidth="1"/>
    <col min="9" max="9" width="5.5" style="32" customWidth="1"/>
    <col min="10" max="10" width="4.33203125" style="32" bestFit="1" customWidth="1"/>
    <col min="11" max="12" width="4.1640625" style="32" bestFit="1" customWidth="1"/>
    <col min="13" max="13" width="3.1640625" style="32" bestFit="1" customWidth="1"/>
    <col min="14" max="14" width="3.83203125" style="32" customWidth="1"/>
    <col min="15" max="15" width="4.1640625" style="32" bestFit="1" customWidth="1"/>
    <col min="16" max="19" width="3.1640625" style="32" bestFit="1" customWidth="1"/>
    <col min="20" max="20" width="4.1640625" style="32" bestFit="1" customWidth="1"/>
    <col min="21" max="21" width="3.1640625" style="32" bestFit="1" customWidth="1"/>
    <col min="22" max="22" width="4.6640625" customWidth="1"/>
    <col min="23" max="27" width="10.83203125" style="32"/>
  </cols>
  <sheetData>
    <row r="1" spans="1:28" x14ac:dyDescent="0.2">
      <c r="A1" s="41"/>
      <c r="B1" s="42"/>
      <c r="C1" s="43" t="s">
        <v>228</v>
      </c>
      <c r="D1" s="42"/>
      <c r="E1" s="42"/>
      <c r="F1" s="42"/>
      <c r="G1" s="42"/>
      <c r="H1" s="42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1"/>
      <c r="W1" s="44"/>
      <c r="X1" s="44"/>
      <c r="Y1" s="44"/>
      <c r="Z1" s="44"/>
      <c r="AA1" s="44"/>
      <c r="AB1" s="41"/>
    </row>
    <row r="2" spans="1:28" x14ac:dyDescent="0.2">
      <c r="A2" s="41"/>
      <c r="B2" s="42"/>
      <c r="C2" s="45" t="s">
        <v>227</v>
      </c>
      <c r="D2" s="171">
        <f>Totaal!C5</f>
        <v>0</v>
      </c>
      <c r="E2" s="171"/>
      <c r="F2" s="171"/>
      <c r="G2" s="171"/>
      <c r="H2" s="42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1"/>
      <c r="W2" s="44"/>
      <c r="X2" s="44"/>
      <c r="Y2" s="44"/>
      <c r="Z2" s="44"/>
      <c r="AA2" s="44"/>
      <c r="AB2" s="41"/>
    </row>
    <row r="3" spans="1:28" ht="17" thickBot="1" x14ac:dyDescent="0.25">
      <c r="A3" s="41"/>
      <c r="B3" s="42"/>
      <c r="C3" s="42"/>
      <c r="D3" s="42"/>
      <c r="E3" s="42"/>
      <c r="F3" s="42"/>
      <c r="G3" s="42"/>
      <c r="H3" s="42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1"/>
      <c r="W3" s="44"/>
      <c r="X3" s="44"/>
      <c r="Y3" s="44"/>
      <c r="Z3" s="44"/>
      <c r="AA3" s="44"/>
      <c r="AB3" s="41"/>
    </row>
    <row r="4" spans="1:28" ht="123" x14ac:dyDescent="0.2">
      <c r="A4" s="41"/>
      <c r="B4" s="2" t="s">
        <v>75</v>
      </c>
      <c r="C4" s="5" t="s">
        <v>15</v>
      </c>
      <c r="D4" s="5" t="s">
        <v>217</v>
      </c>
      <c r="E4" s="4" t="s">
        <v>16</v>
      </c>
      <c r="F4" s="5" t="s">
        <v>0</v>
      </c>
      <c r="G4" s="5" t="s">
        <v>1</v>
      </c>
      <c r="H4" s="6" t="s">
        <v>2</v>
      </c>
      <c r="I4" s="44"/>
      <c r="J4" s="33" t="s">
        <v>3</v>
      </c>
      <c r="K4" s="34" t="s">
        <v>4</v>
      </c>
      <c r="L4" s="34" t="s">
        <v>5</v>
      </c>
      <c r="M4" s="35" t="s">
        <v>6</v>
      </c>
      <c r="N4" s="36" t="s">
        <v>7</v>
      </c>
      <c r="O4" s="37" t="s">
        <v>8</v>
      </c>
      <c r="P4" s="37" t="s">
        <v>9</v>
      </c>
      <c r="Q4" s="37" t="s">
        <v>10</v>
      </c>
      <c r="R4" s="37" t="s">
        <v>11</v>
      </c>
      <c r="S4" s="38" t="s">
        <v>12</v>
      </c>
      <c r="T4" s="33" t="s">
        <v>13</v>
      </c>
      <c r="U4" s="35" t="s">
        <v>14</v>
      </c>
      <c r="V4" s="41"/>
      <c r="W4" s="55" t="s">
        <v>221</v>
      </c>
      <c r="X4" s="56" t="s">
        <v>222</v>
      </c>
      <c r="Y4" s="56" t="s">
        <v>223</v>
      </c>
      <c r="Z4" s="57" t="s">
        <v>224</v>
      </c>
      <c r="AA4" s="67" t="s">
        <v>225</v>
      </c>
      <c r="AB4" s="41"/>
    </row>
    <row r="5" spans="1:28" x14ac:dyDescent="0.2">
      <c r="A5" s="41"/>
      <c r="B5" s="11" t="s">
        <v>156</v>
      </c>
      <c r="C5" s="3" t="s">
        <v>157</v>
      </c>
      <c r="D5" s="18">
        <v>0</v>
      </c>
      <c r="E5" s="7" t="s">
        <v>18</v>
      </c>
      <c r="F5" s="8" t="s">
        <v>19</v>
      </c>
      <c r="G5" s="9" t="s">
        <v>20</v>
      </c>
      <c r="H5" s="12">
        <v>4.2</v>
      </c>
      <c r="I5" s="44"/>
      <c r="J5" s="24">
        <v>0</v>
      </c>
      <c r="K5" s="22">
        <v>210</v>
      </c>
      <c r="L5" s="22">
        <v>0</v>
      </c>
      <c r="M5" s="23">
        <v>0</v>
      </c>
      <c r="N5" s="24">
        <v>0</v>
      </c>
      <c r="O5" s="22">
        <v>210</v>
      </c>
      <c r="P5" s="22">
        <v>0</v>
      </c>
      <c r="Q5" s="22">
        <v>42</v>
      </c>
      <c r="R5" s="22">
        <v>3</v>
      </c>
      <c r="S5" s="23">
        <v>1</v>
      </c>
      <c r="T5" s="24">
        <v>0</v>
      </c>
      <c r="U5" s="23">
        <v>0</v>
      </c>
      <c r="V5" s="41"/>
      <c r="W5" s="68"/>
      <c r="X5" s="69"/>
      <c r="Y5" s="69"/>
      <c r="Z5" s="69"/>
      <c r="AA5" s="60">
        <f>Z5*Y5</f>
        <v>0</v>
      </c>
      <c r="AB5" s="41"/>
    </row>
    <row r="6" spans="1:28" x14ac:dyDescent="0.2">
      <c r="A6" s="41"/>
      <c r="B6" s="11" t="s">
        <v>156</v>
      </c>
      <c r="C6" s="3" t="s">
        <v>157</v>
      </c>
      <c r="D6" s="18">
        <v>0</v>
      </c>
      <c r="E6" s="7" t="s">
        <v>21</v>
      </c>
      <c r="F6" s="10" t="s">
        <v>28</v>
      </c>
      <c r="G6" s="10" t="s">
        <v>54</v>
      </c>
      <c r="H6" s="12">
        <v>45.3</v>
      </c>
      <c r="I6" s="44"/>
      <c r="J6" s="25">
        <v>168</v>
      </c>
      <c r="K6" s="31">
        <v>42</v>
      </c>
      <c r="L6" s="26">
        <v>42</v>
      </c>
      <c r="M6" s="39">
        <v>5</v>
      </c>
      <c r="N6" s="26">
        <v>210</v>
      </c>
      <c r="O6" s="31">
        <v>42</v>
      </c>
      <c r="P6" s="26">
        <v>42</v>
      </c>
      <c r="Q6" s="26">
        <v>42</v>
      </c>
      <c r="R6" s="26">
        <v>3</v>
      </c>
      <c r="S6" s="39">
        <v>1</v>
      </c>
      <c r="T6" s="26">
        <v>0</v>
      </c>
      <c r="U6" s="27">
        <v>0</v>
      </c>
      <c r="V6" s="41"/>
      <c r="W6" s="68"/>
      <c r="X6" s="69"/>
      <c r="Y6" s="69"/>
      <c r="Z6" s="69"/>
      <c r="AA6" s="60">
        <f t="shared" ref="AA6:AA20" si="0">Z6*Y6</f>
        <v>0</v>
      </c>
      <c r="AB6" s="41"/>
    </row>
    <row r="7" spans="1:28" x14ac:dyDescent="0.2">
      <c r="A7" s="41"/>
      <c r="B7" s="11" t="s">
        <v>156</v>
      </c>
      <c r="C7" s="3" t="s">
        <v>157</v>
      </c>
      <c r="D7" s="18">
        <v>0</v>
      </c>
      <c r="E7" s="7" t="s">
        <v>24</v>
      </c>
      <c r="F7" s="10" t="s">
        <v>35</v>
      </c>
      <c r="G7" s="10" t="s">
        <v>54</v>
      </c>
      <c r="H7" s="12">
        <v>48.9</v>
      </c>
      <c r="I7" s="44"/>
      <c r="J7" s="25">
        <v>168</v>
      </c>
      <c r="K7" s="31">
        <v>42</v>
      </c>
      <c r="L7" s="31">
        <v>42</v>
      </c>
      <c r="M7" s="39">
        <v>0</v>
      </c>
      <c r="N7" s="25">
        <v>210</v>
      </c>
      <c r="O7" s="22">
        <v>42</v>
      </c>
      <c r="P7" s="31">
        <v>42</v>
      </c>
      <c r="Q7" s="31">
        <v>42</v>
      </c>
      <c r="R7" s="31">
        <v>3</v>
      </c>
      <c r="S7" s="39">
        <v>1</v>
      </c>
      <c r="T7" s="25">
        <v>0</v>
      </c>
      <c r="U7" s="39">
        <v>0</v>
      </c>
      <c r="V7" s="41"/>
      <c r="W7" s="68"/>
      <c r="X7" s="69"/>
      <c r="Y7" s="69"/>
      <c r="Z7" s="69"/>
      <c r="AA7" s="60">
        <f t="shared" si="0"/>
        <v>0</v>
      </c>
      <c r="AB7" s="41"/>
    </row>
    <row r="8" spans="1:28" x14ac:dyDescent="0.2">
      <c r="A8" s="41"/>
      <c r="B8" s="11" t="s">
        <v>156</v>
      </c>
      <c r="C8" s="3" t="s">
        <v>157</v>
      </c>
      <c r="D8" s="18">
        <v>0</v>
      </c>
      <c r="E8" s="7" t="s">
        <v>27</v>
      </c>
      <c r="F8" s="10" t="s">
        <v>35</v>
      </c>
      <c r="G8" s="10" t="s">
        <v>54</v>
      </c>
      <c r="H8" s="12">
        <v>50.2</v>
      </c>
      <c r="I8" s="44"/>
      <c r="J8" s="25">
        <v>168</v>
      </c>
      <c r="K8" s="31">
        <v>42</v>
      </c>
      <c r="L8" s="31">
        <v>42</v>
      </c>
      <c r="M8" s="39">
        <v>0</v>
      </c>
      <c r="N8" s="25">
        <v>210</v>
      </c>
      <c r="O8" s="22">
        <v>42</v>
      </c>
      <c r="P8" s="31">
        <v>42</v>
      </c>
      <c r="Q8" s="31">
        <v>42</v>
      </c>
      <c r="R8" s="31">
        <v>3</v>
      </c>
      <c r="S8" s="39">
        <v>1</v>
      </c>
      <c r="T8" s="25">
        <v>0</v>
      </c>
      <c r="U8" s="39">
        <v>0</v>
      </c>
      <c r="V8" s="41"/>
      <c r="W8" s="68"/>
      <c r="X8" s="69"/>
      <c r="Y8" s="69"/>
      <c r="Z8" s="69"/>
      <c r="AA8" s="60">
        <f t="shared" si="0"/>
        <v>0</v>
      </c>
      <c r="AB8" s="41"/>
    </row>
    <row r="9" spans="1:28" x14ac:dyDescent="0.2">
      <c r="A9" s="41"/>
      <c r="B9" s="11" t="s">
        <v>156</v>
      </c>
      <c r="C9" s="3" t="s">
        <v>157</v>
      </c>
      <c r="D9" s="18">
        <v>0</v>
      </c>
      <c r="E9" s="7" t="s">
        <v>29</v>
      </c>
      <c r="F9" s="10" t="s">
        <v>35</v>
      </c>
      <c r="G9" s="10" t="s">
        <v>54</v>
      </c>
      <c r="H9" s="12">
        <v>52.4</v>
      </c>
      <c r="I9" s="44"/>
      <c r="J9" s="25">
        <v>168</v>
      </c>
      <c r="K9" s="31">
        <v>42</v>
      </c>
      <c r="L9" s="31">
        <v>42</v>
      </c>
      <c r="M9" s="39">
        <v>0</v>
      </c>
      <c r="N9" s="25">
        <v>210</v>
      </c>
      <c r="O9" s="22">
        <v>42</v>
      </c>
      <c r="P9" s="31">
        <v>42</v>
      </c>
      <c r="Q9" s="31">
        <v>42</v>
      </c>
      <c r="R9" s="31">
        <v>3</v>
      </c>
      <c r="S9" s="39">
        <v>1</v>
      </c>
      <c r="T9" s="25">
        <v>0</v>
      </c>
      <c r="U9" s="39">
        <v>0</v>
      </c>
      <c r="V9" s="41"/>
      <c r="W9" s="68"/>
      <c r="X9" s="69"/>
      <c r="Y9" s="69"/>
      <c r="Z9" s="69"/>
      <c r="AA9" s="60">
        <f t="shared" si="0"/>
        <v>0</v>
      </c>
      <c r="AB9" s="41"/>
    </row>
    <row r="10" spans="1:28" x14ac:dyDescent="0.2">
      <c r="A10" s="41"/>
      <c r="B10" s="11" t="s">
        <v>156</v>
      </c>
      <c r="C10" s="3" t="s">
        <v>157</v>
      </c>
      <c r="D10" s="18">
        <v>0</v>
      </c>
      <c r="E10" s="7" t="s">
        <v>31</v>
      </c>
      <c r="F10" s="10" t="s">
        <v>35</v>
      </c>
      <c r="G10" s="10" t="s">
        <v>54</v>
      </c>
      <c r="H10" s="12">
        <v>58.8</v>
      </c>
      <c r="I10" s="44"/>
      <c r="J10" s="25">
        <v>168</v>
      </c>
      <c r="K10" s="31">
        <v>42</v>
      </c>
      <c r="L10" s="31">
        <v>42</v>
      </c>
      <c r="M10" s="39">
        <v>0</v>
      </c>
      <c r="N10" s="25">
        <v>210</v>
      </c>
      <c r="O10" s="22">
        <v>42</v>
      </c>
      <c r="P10" s="31">
        <v>42</v>
      </c>
      <c r="Q10" s="31">
        <v>42</v>
      </c>
      <c r="R10" s="31">
        <v>3</v>
      </c>
      <c r="S10" s="39">
        <v>1</v>
      </c>
      <c r="T10" s="25">
        <v>0</v>
      </c>
      <c r="U10" s="39">
        <v>0</v>
      </c>
      <c r="V10" s="41"/>
      <c r="W10" s="68"/>
      <c r="X10" s="69"/>
      <c r="Y10" s="69"/>
      <c r="Z10" s="69"/>
      <c r="AA10" s="60">
        <f t="shared" si="0"/>
        <v>0</v>
      </c>
      <c r="AB10" s="41"/>
    </row>
    <row r="11" spans="1:28" x14ac:dyDescent="0.2">
      <c r="A11" s="41"/>
      <c r="B11" s="11" t="s">
        <v>156</v>
      </c>
      <c r="C11" s="3" t="s">
        <v>157</v>
      </c>
      <c r="D11" s="18">
        <v>0</v>
      </c>
      <c r="E11" s="7" t="s">
        <v>33</v>
      </c>
      <c r="F11" s="10" t="s">
        <v>144</v>
      </c>
      <c r="G11" s="10" t="s">
        <v>54</v>
      </c>
      <c r="H11" s="12">
        <v>78.7</v>
      </c>
      <c r="I11" s="44"/>
      <c r="J11" s="25">
        <v>168</v>
      </c>
      <c r="K11" s="31">
        <v>42</v>
      </c>
      <c r="L11" s="26">
        <v>42</v>
      </c>
      <c r="M11" s="39">
        <v>5</v>
      </c>
      <c r="N11" s="26">
        <v>210</v>
      </c>
      <c r="O11" s="26">
        <v>42</v>
      </c>
      <c r="P11" s="26">
        <v>42</v>
      </c>
      <c r="Q11" s="26">
        <v>42</v>
      </c>
      <c r="R11" s="26">
        <v>3</v>
      </c>
      <c r="S11" s="27">
        <v>1</v>
      </c>
      <c r="T11" s="26">
        <v>0</v>
      </c>
      <c r="U11" s="27">
        <v>0</v>
      </c>
      <c r="V11" s="41"/>
      <c r="W11" s="68"/>
      <c r="X11" s="69"/>
      <c r="Y11" s="69"/>
      <c r="Z11" s="69"/>
      <c r="AA11" s="60">
        <f t="shared" si="0"/>
        <v>0</v>
      </c>
      <c r="AB11" s="41"/>
    </row>
    <row r="12" spans="1:28" x14ac:dyDescent="0.2">
      <c r="A12" s="41"/>
      <c r="B12" s="11" t="s">
        <v>156</v>
      </c>
      <c r="C12" s="3" t="s">
        <v>157</v>
      </c>
      <c r="D12" s="18">
        <v>0</v>
      </c>
      <c r="E12" s="7" t="s">
        <v>34</v>
      </c>
      <c r="F12" s="10" t="s">
        <v>56</v>
      </c>
      <c r="G12" s="10" t="s">
        <v>23</v>
      </c>
      <c r="H12" s="12">
        <v>78.2</v>
      </c>
      <c r="I12" s="44"/>
      <c r="J12" s="25">
        <v>168</v>
      </c>
      <c r="K12" s="31">
        <v>42</v>
      </c>
      <c r="L12" s="26">
        <v>42</v>
      </c>
      <c r="M12" s="39">
        <v>5</v>
      </c>
      <c r="N12" s="26">
        <v>210</v>
      </c>
      <c r="O12" s="26">
        <v>42</v>
      </c>
      <c r="P12" s="26">
        <v>42</v>
      </c>
      <c r="Q12" s="26">
        <v>42</v>
      </c>
      <c r="R12" s="26">
        <v>3</v>
      </c>
      <c r="S12" s="27">
        <v>1</v>
      </c>
      <c r="T12" s="26">
        <v>0</v>
      </c>
      <c r="U12" s="27">
        <v>0</v>
      </c>
      <c r="V12" s="41"/>
      <c r="W12" s="68"/>
      <c r="X12" s="69"/>
      <c r="Y12" s="69"/>
      <c r="Z12" s="69"/>
      <c r="AA12" s="60">
        <f t="shared" si="0"/>
        <v>0</v>
      </c>
      <c r="AB12" s="41"/>
    </row>
    <row r="13" spans="1:28" x14ac:dyDescent="0.2">
      <c r="A13" s="41"/>
      <c r="B13" s="11" t="s">
        <v>156</v>
      </c>
      <c r="C13" s="3" t="s">
        <v>157</v>
      </c>
      <c r="D13" s="18">
        <v>0</v>
      </c>
      <c r="E13" s="7" t="s">
        <v>36</v>
      </c>
      <c r="F13" s="10" t="s">
        <v>19</v>
      </c>
      <c r="G13" s="10" t="s">
        <v>20</v>
      </c>
      <c r="H13" s="12">
        <v>5.8</v>
      </c>
      <c r="I13" s="44"/>
      <c r="J13" s="24">
        <v>0</v>
      </c>
      <c r="K13" s="22">
        <v>210</v>
      </c>
      <c r="L13" s="22">
        <v>0</v>
      </c>
      <c r="M13" s="23">
        <v>0</v>
      </c>
      <c r="N13" s="24">
        <v>0</v>
      </c>
      <c r="O13" s="22">
        <v>210</v>
      </c>
      <c r="P13" s="22">
        <v>0</v>
      </c>
      <c r="Q13" s="22">
        <v>42</v>
      </c>
      <c r="R13" s="22">
        <v>3</v>
      </c>
      <c r="S13" s="23">
        <v>1</v>
      </c>
      <c r="T13" s="24">
        <v>0</v>
      </c>
      <c r="U13" s="23">
        <v>0</v>
      </c>
      <c r="V13" s="41"/>
      <c r="W13" s="68"/>
      <c r="X13" s="69"/>
      <c r="Y13" s="69"/>
      <c r="Z13" s="69"/>
      <c r="AA13" s="60">
        <f t="shared" si="0"/>
        <v>0</v>
      </c>
      <c r="AB13" s="41"/>
    </row>
    <row r="14" spans="1:28" x14ac:dyDescent="0.2">
      <c r="A14" s="41"/>
      <c r="B14" s="11" t="s">
        <v>156</v>
      </c>
      <c r="C14" s="3" t="s">
        <v>157</v>
      </c>
      <c r="D14" s="18">
        <v>0</v>
      </c>
      <c r="E14" s="7" t="s">
        <v>37</v>
      </c>
      <c r="F14" s="10" t="s">
        <v>158</v>
      </c>
      <c r="G14" s="10" t="s">
        <v>90</v>
      </c>
      <c r="H14" s="12">
        <v>8.1999999999999993</v>
      </c>
      <c r="I14" s="44"/>
      <c r="J14" s="24">
        <v>0</v>
      </c>
      <c r="K14" s="22">
        <v>0</v>
      </c>
      <c r="L14" s="22">
        <v>200</v>
      </c>
      <c r="M14" s="23">
        <v>10</v>
      </c>
      <c r="N14" s="24">
        <v>210</v>
      </c>
      <c r="O14" s="22">
        <v>0</v>
      </c>
      <c r="P14" s="22">
        <v>0</v>
      </c>
      <c r="Q14" s="22">
        <v>42</v>
      </c>
      <c r="R14" s="22">
        <v>0</v>
      </c>
      <c r="S14" s="23">
        <v>1</v>
      </c>
      <c r="T14" s="24">
        <v>210</v>
      </c>
      <c r="U14" s="23">
        <v>5</v>
      </c>
      <c r="V14" s="41"/>
      <c r="W14" s="68"/>
      <c r="X14" s="69"/>
      <c r="Y14" s="69"/>
      <c r="Z14" s="69"/>
      <c r="AA14" s="60">
        <f t="shared" si="0"/>
        <v>0</v>
      </c>
      <c r="AB14" s="41"/>
    </row>
    <row r="15" spans="1:28" x14ac:dyDescent="0.2">
      <c r="A15" s="41"/>
      <c r="B15" s="11" t="s">
        <v>156</v>
      </c>
      <c r="C15" s="3" t="s">
        <v>157</v>
      </c>
      <c r="D15" s="18">
        <v>0</v>
      </c>
      <c r="E15" s="7" t="s">
        <v>38</v>
      </c>
      <c r="F15" s="10" t="s">
        <v>159</v>
      </c>
      <c r="G15" s="10" t="s">
        <v>54</v>
      </c>
      <c r="H15" s="12">
        <v>12.4</v>
      </c>
      <c r="I15" s="44"/>
      <c r="J15" s="25">
        <v>42</v>
      </c>
      <c r="K15" s="26">
        <v>0</v>
      </c>
      <c r="L15" s="26">
        <v>42</v>
      </c>
      <c r="M15" s="27">
        <v>0</v>
      </c>
      <c r="N15" s="26">
        <v>0</v>
      </c>
      <c r="O15" s="26">
        <v>42</v>
      </c>
      <c r="P15" s="26">
        <v>42</v>
      </c>
      <c r="Q15" s="26">
        <v>42</v>
      </c>
      <c r="R15" s="26">
        <v>3</v>
      </c>
      <c r="S15" s="27">
        <v>1</v>
      </c>
      <c r="T15" s="26">
        <v>0</v>
      </c>
      <c r="U15" s="27">
        <v>0</v>
      </c>
      <c r="V15" s="41"/>
      <c r="W15" s="68"/>
      <c r="X15" s="69"/>
      <c r="Y15" s="69"/>
      <c r="Z15" s="69"/>
      <c r="AA15" s="60">
        <f t="shared" si="0"/>
        <v>0</v>
      </c>
      <c r="AB15" s="41"/>
    </row>
    <row r="16" spans="1:28" x14ac:dyDescent="0.2">
      <c r="A16" s="41"/>
      <c r="B16" s="11" t="s">
        <v>156</v>
      </c>
      <c r="C16" s="3" t="s">
        <v>157</v>
      </c>
      <c r="D16" s="18">
        <v>0</v>
      </c>
      <c r="E16" s="7" t="s">
        <v>40</v>
      </c>
      <c r="F16" s="10" t="s">
        <v>35</v>
      </c>
      <c r="G16" s="10" t="s">
        <v>54</v>
      </c>
      <c r="H16" s="12">
        <v>49.5</v>
      </c>
      <c r="I16" s="44"/>
      <c r="J16" s="25">
        <v>168</v>
      </c>
      <c r="K16" s="31">
        <v>42</v>
      </c>
      <c r="L16" s="31">
        <v>42</v>
      </c>
      <c r="M16" s="39">
        <v>0</v>
      </c>
      <c r="N16" s="25">
        <v>210</v>
      </c>
      <c r="O16" s="22">
        <v>42</v>
      </c>
      <c r="P16" s="31">
        <v>42</v>
      </c>
      <c r="Q16" s="31">
        <v>42</v>
      </c>
      <c r="R16" s="31">
        <v>3</v>
      </c>
      <c r="S16" s="39">
        <v>1</v>
      </c>
      <c r="T16" s="25">
        <v>0</v>
      </c>
      <c r="U16" s="39">
        <v>0</v>
      </c>
      <c r="V16" s="41"/>
      <c r="W16" s="68"/>
      <c r="X16" s="69"/>
      <c r="Y16" s="69"/>
      <c r="Z16" s="69"/>
      <c r="AA16" s="60">
        <f t="shared" si="0"/>
        <v>0</v>
      </c>
      <c r="AB16" s="41"/>
    </row>
    <row r="17" spans="1:28" x14ac:dyDescent="0.2">
      <c r="A17" s="41"/>
      <c r="B17" s="11" t="s">
        <v>156</v>
      </c>
      <c r="C17" s="3" t="s">
        <v>157</v>
      </c>
      <c r="D17" s="18">
        <v>0</v>
      </c>
      <c r="E17" s="7" t="s">
        <v>41</v>
      </c>
      <c r="F17" s="10" t="s">
        <v>158</v>
      </c>
      <c r="G17" s="10" t="s">
        <v>90</v>
      </c>
      <c r="H17" s="12">
        <v>8.8000000000000007</v>
      </c>
      <c r="I17" s="44"/>
      <c r="J17" s="24">
        <v>0</v>
      </c>
      <c r="K17" s="22">
        <v>0</v>
      </c>
      <c r="L17" s="22">
        <v>200</v>
      </c>
      <c r="M17" s="23">
        <v>10</v>
      </c>
      <c r="N17" s="24">
        <v>210</v>
      </c>
      <c r="O17" s="22">
        <v>0</v>
      </c>
      <c r="P17" s="22">
        <v>0</v>
      </c>
      <c r="Q17" s="22">
        <v>42</v>
      </c>
      <c r="R17" s="22">
        <v>0</v>
      </c>
      <c r="S17" s="23">
        <v>1</v>
      </c>
      <c r="T17" s="24">
        <v>210</v>
      </c>
      <c r="U17" s="23">
        <v>5</v>
      </c>
      <c r="V17" s="41"/>
      <c r="W17" s="68"/>
      <c r="X17" s="69"/>
      <c r="Y17" s="69"/>
      <c r="Z17" s="69"/>
      <c r="AA17" s="60">
        <f t="shared" si="0"/>
        <v>0</v>
      </c>
      <c r="AB17" s="41"/>
    </row>
    <row r="18" spans="1:28" x14ac:dyDescent="0.2">
      <c r="A18" s="41"/>
      <c r="B18" s="11" t="s">
        <v>156</v>
      </c>
      <c r="C18" s="3" t="s">
        <v>157</v>
      </c>
      <c r="D18" s="18">
        <v>0</v>
      </c>
      <c r="E18" s="7" t="s">
        <v>43</v>
      </c>
      <c r="F18" s="10" t="s">
        <v>158</v>
      </c>
      <c r="G18" s="10" t="s">
        <v>90</v>
      </c>
      <c r="H18" s="12">
        <v>8.1999999999999993</v>
      </c>
      <c r="I18" s="44"/>
      <c r="J18" s="24">
        <v>0</v>
      </c>
      <c r="K18" s="22">
        <v>0</v>
      </c>
      <c r="L18" s="22">
        <v>200</v>
      </c>
      <c r="M18" s="23">
        <v>10</v>
      </c>
      <c r="N18" s="24">
        <v>210</v>
      </c>
      <c r="O18" s="22">
        <v>0</v>
      </c>
      <c r="P18" s="22">
        <v>0</v>
      </c>
      <c r="Q18" s="22">
        <v>42</v>
      </c>
      <c r="R18" s="22">
        <v>0</v>
      </c>
      <c r="S18" s="23">
        <v>1</v>
      </c>
      <c r="T18" s="24">
        <v>210</v>
      </c>
      <c r="U18" s="23">
        <v>5</v>
      </c>
      <c r="V18" s="41"/>
      <c r="W18" s="68"/>
      <c r="X18" s="69"/>
      <c r="Y18" s="69"/>
      <c r="Z18" s="69"/>
      <c r="AA18" s="60">
        <f t="shared" si="0"/>
        <v>0</v>
      </c>
      <c r="AB18" s="41"/>
    </row>
    <row r="19" spans="1:28" x14ac:dyDescent="0.2">
      <c r="A19" s="41"/>
      <c r="B19" s="11" t="s">
        <v>156</v>
      </c>
      <c r="C19" s="3" t="s">
        <v>157</v>
      </c>
      <c r="D19" s="18">
        <v>0</v>
      </c>
      <c r="E19" s="7" t="s">
        <v>44</v>
      </c>
      <c r="F19" s="10" t="s">
        <v>160</v>
      </c>
      <c r="G19" s="10" t="s">
        <v>23</v>
      </c>
      <c r="H19" s="12">
        <v>20.7</v>
      </c>
      <c r="I19" s="44"/>
      <c r="J19" s="25">
        <v>168</v>
      </c>
      <c r="K19" s="31">
        <v>42</v>
      </c>
      <c r="L19" s="26">
        <v>42</v>
      </c>
      <c r="M19" s="27">
        <v>0</v>
      </c>
      <c r="N19" s="26">
        <v>210</v>
      </c>
      <c r="O19" s="26">
        <v>42</v>
      </c>
      <c r="P19" s="26">
        <v>42</v>
      </c>
      <c r="Q19" s="26">
        <v>42</v>
      </c>
      <c r="R19" s="26">
        <v>3</v>
      </c>
      <c r="S19" s="27">
        <v>1</v>
      </c>
      <c r="T19" s="26">
        <v>0</v>
      </c>
      <c r="U19" s="27">
        <v>0</v>
      </c>
      <c r="V19" s="41"/>
      <c r="W19" s="68"/>
      <c r="X19" s="69"/>
      <c r="Y19" s="69"/>
      <c r="Z19" s="69"/>
      <c r="AA19" s="60">
        <f t="shared" si="0"/>
        <v>0</v>
      </c>
      <c r="AB19" s="41"/>
    </row>
    <row r="20" spans="1:28" x14ac:dyDescent="0.2">
      <c r="A20" s="41"/>
      <c r="B20" s="11" t="s">
        <v>156</v>
      </c>
      <c r="C20" s="3" t="s">
        <v>157</v>
      </c>
      <c r="D20" s="18">
        <v>0</v>
      </c>
      <c r="E20" s="7" t="s">
        <v>46</v>
      </c>
      <c r="F20" s="10" t="s">
        <v>68</v>
      </c>
      <c r="G20" s="10" t="s">
        <v>54</v>
      </c>
      <c r="H20" s="12">
        <v>9.1999999999999993</v>
      </c>
      <c r="I20" s="44"/>
      <c r="J20" s="20">
        <v>84</v>
      </c>
      <c r="K20" s="21">
        <v>42</v>
      </c>
      <c r="L20" s="22">
        <v>42</v>
      </c>
      <c r="M20" s="23">
        <v>0</v>
      </c>
      <c r="N20" s="24">
        <v>126</v>
      </c>
      <c r="O20" s="22">
        <v>42</v>
      </c>
      <c r="P20" s="22">
        <v>42</v>
      </c>
      <c r="Q20" s="22">
        <v>42</v>
      </c>
      <c r="R20" s="22">
        <v>3</v>
      </c>
      <c r="S20" s="23">
        <v>1</v>
      </c>
      <c r="T20" s="24">
        <v>0</v>
      </c>
      <c r="U20" s="23">
        <v>0</v>
      </c>
      <c r="V20" s="41"/>
      <c r="W20" s="68"/>
      <c r="X20" s="69"/>
      <c r="Y20" s="69"/>
      <c r="Z20" s="69"/>
      <c r="AA20" s="60">
        <f t="shared" si="0"/>
        <v>0</v>
      </c>
      <c r="AB20" s="41"/>
    </row>
    <row r="21" spans="1:28" x14ac:dyDescent="0.2">
      <c r="A21" s="41"/>
      <c r="B21" s="11" t="s">
        <v>156</v>
      </c>
      <c r="C21" s="3" t="s">
        <v>157</v>
      </c>
      <c r="D21" s="18">
        <v>0</v>
      </c>
      <c r="E21" s="7" t="s">
        <v>47</v>
      </c>
      <c r="F21" s="10" t="s">
        <v>58</v>
      </c>
      <c r="G21" s="10" t="s">
        <v>54</v>
      </c>
      <c r="H21" s="12">
        <v>7.8</v>
      </c>
      <c r="I21" s="44"/>
      <c r="J21" s="24">
        <v>0</v>
      </c>
      <c r="K21" s="22">
        <v>0</v>
      </c>
      <c r="L21" s="22">
        <v>0</v>
      </c>
      <c r="M21" s="23">
        <v>0</v>
      </c>
      <c r="N21" s="24">
        <v>0</v>
      </c>
      <c r="O21" s="22">
        <v>0</v>
      </c>
      <c r="P21" s="22">
        <v>0</v>
      </c>
      <c r="Q21" s="22">
        <v>0</v>
      </c>
      <c r="R21" s="22">
        <v>0</v>
      </c>
      <c r="S21" s="23">
        <v>0</v>
      </c>
      <c r="T21" s="24">
        <v>0</v>
      </c>
      <c r="U21" s="23">
        <v>0</v>
      </c>
      <c r="V21" s="41"/>
      <c r="W21" s="61"/>
      <c r="X21" s="62"/>
      <c r="Y21" s="62"/>
      <c r="Z21" s="62"/>
      <c r="AA21" s="63"/>
      <c r="AB21" s="41"/>
    </row>
    <row r="22" spans="1:28" x14ac:dyDescent="0.2">
      <c r="A22" s="41"/>
      <c r="B22" s="11" t="s">
        <v>161</v>
      </c>
      <c r="C22" s="3" t="s">
        <v>162</v>
      </c>
      <c r="D22" s="18">
        <v>0</v>
      </c>
      <c r="E22" s="7" t="s">
        <v>18</v>
      </c>
      <c r="F22" s="8" t="s">
        <v>19</v>
      </c>
      <c r="G22" s="9" t="s">
        <v>20</v>
      </c>
      <c r="H22" s="12">
        <v>8.9</v>
      </c>
      <c r="I22" s="44"/>
      <c r="J22" s="24">
        <v>0</v>
      </c>
      <c r="K22" s="22">
        <v>210</v>
      </c>
      <c r="L22" s="22">
        <v>0</v>
      </c>
      <c r="M22" s="23">
        <v>0</v>
      </c>
      <c r="N22" s="24">
        <v>0</v>
      </c>
      <c r="O22" s="22">
        <v>210</v>
      </c>
      <c r="P22" s="22">
        <v>0</v>
      </c>
      <c r="Q22" s="22">
        <v>42</v>
      </c>
      <c r="R22" s="22">
        <v>3</v>
      </c>
      <c r="S22" s="23">
        <v>1</v>
      </c>
      <c r="T22" s="24">
        <v>0</v>
      </c>
      <c r="U22" s="23">
        <v>0</v>
      </c>
      <c r="V22" s="41"/>
      <c r="W22" s="68"/>
      <c r="X22" s="69"/>
      <c r="Y22" s="69"/>
      <c r="Z22" s="69"/>
      <c r="AA22" s="60">
        <f>Z22*Y22</f>
        <v>0</v>
      </c>
      <c r="AB22" s="41"/>
    </row>
    <row r="23" spans="1:28" x14ac:dyDescent="0.2">
      <c r="A23" s="41"/>
      <c r="B23" s="11" t="s">
        <v>161</v>
      </c>
      <c r="C23" s="3" t="s">
        <v>162</v>
      </c>
      <c r="D23" s="18">
        <v>0</v>
      </c>
      <c r="E23" s="7" t="s">
        <v>21</v>
      </c>
      <c r="F23" s="10" t="s">
        <v>123</v>
      </c>
      <c r="G23" s="10" t="s">
        <v>87</v>
      </c>
      <c r="H23" s="12">
        <v>4</v>
      </c>
      <c r="I23" s="44"/>
      <c r="J23" s="24">
        <v>0</v>
      </c>
      <c r="K23" s="22">
        <v>0</v>
      </c>
      <c r="L23" s="22">
        <v>0</v>
      </c>
      <c r="M23" s="23">
        <v>0</v>
      </c>
      <c r="N23" s="24">
        <v>0</v>
      </c>
      <c r="O23" s="22">
        <v>0</v>
      </c>
      <c r="P23" s="22">
        <v>0</v>
      </c>
      <c r="Q23" s="22">
        <v>0</v>
      </c>
      <c r="R23" s="22">
        <v>0</v>
      </c>
      <c r="S23" s="23">
        <v>0</v>
      </c>
      <c r="T23" s="24">
        <v>0</v>
      </c>
      <c r="U23" s="23">
        <v>0</v>
      </c>
      <c r="V23" s="41"/>
      <c r="W23" s="61"/>
      <c r="X23" s="62"/>
      <c r="Y23" s="62"/>
      <c r="Z23" s="62"/>
      <c r="AA23" s="63"/>
      <c r="AB23" s="41"/>
    </row>
    <row r="24" spans="1:28" x14ac:dyDescent="0.2">
      <c r="A24" s="41"/>
      <c r="B24" s="11" t="s">
        <v>161</v>
      </c>
      <c r="C24" s="3" t="s">
        <v>162</v>
      </c>
      <c r="D24" s="18">
        <v>0</v>
      </c>
      <c r="E24" s="7" t="s">
        <v>24</v>
      </c>
      <c r="F24" s="10" t="s">
        <v>45</v>
      </c>
      <c r="G24" s="10" t="s">
        <v>26</v>
      </c>
      <c r="H24" s="12">
        <v>3.5</v>
      </c>
      <c r="I24" s="44"/>
      <c r="J24" s="25">
        <v>168</v>
      </c>
      <c r="K24" s="31">
        <v>42</v>
      </c>
      <c r="L24" s="26">
        <v>42</v>
      </c>
      <c r="M24" s="39">
        <v>5</v>
      </c>
      <c r="N24" s="26">
        <v>0</v>
      </c>
      <c r="O24" s="31">
        <v>42</v>
      </c>
      <c r="P24" s="26">
        <v>0</v>
      </c>
      <c r="Q24" s="26">
        <v>42</v>
      </c>
      <c r="R24" s="26">
        <v>3</v>
      </c>
      <c r="S24" s="39">
        <v>1</v>
      </c>
      <c r="T24" s="26">
        <v>0</v>
      </c>
      <c r="U24" s="27">
        <v>0</v>
      </c>
      <c r="V24" s="41"/>
      <c r="W24" s="68"/>
      <c r="X24" s="69"/>
      <c r="Y24" s="69"/>
      <c r="Z24" s="69"/>
      <c r="AA24" s="60">
        <f t="shared" ref="AA24:AA29" si="1">Z24*Y24</f>
        <v>0</v>
      </c>
      <c r="AB24" s="41"/>
    </row>
    <row r="25" spans="1:28" x14ac:dyDescent="0.2">
      <c r="A25" s="41"/>
      <c r="B25" s="11" t="s">
        <v>161</v>
      </c>
      <c r="C25" s="3" t="s">
        <v>162</v>
      </c>
      <c r="D25" s="18">
        <v>0</v>
      </c>
      <c r="E25" s="7" t="s">
        <v>27</v>
      </c>
      <c r="F25" s="10" t="s">
        <v>72</v>
      </c>
      <c r="G25" s="10" t="s">
        <v>54</v>
      </c>
      <c r="H25" s="12">
        <v>43.6</v>
      </c>
      <c r="I25" s="44"/>
      <c r="J25" s="25">
        <v>168</v>
      </c>
      <c r="K25" s="31">
        <v>42</v>
      </c>
      <c r="L25" s="26">
        <v>42</v>
      </c>
      <c r="M25" s="39">
        <v>5</v>
      </c>
      <c r="N25" s="26">
        <v>210</v>
      </c>
      <c r="O25" s="26">
        <v>42</v>
      </c>
      <c r="P25" s="26">
        <v>42</v>
      </c>
      <c r="Q25" s="26">
        <v>42</v>
      </c>
      <c r="R25" s="26">
        <v>3</v>
      </c>
      <c r="S25" s="27">
        <v>1</v>
      </c>
      <c r="T25" s="26">
        <v>0</v>
      </c>
      <c r="U25" s="27">
        <v>0</v>
      </c>
      <c r="V25" s="41"/>
      <c r="W25" s="68"/>
      <c r="X25" s="69"/>
      <c r="Y25" s="69"/>
      <c r="Z25" s="69"/>
      <c r="AA25" s="60">
        <f t="shared" si="1"/>
        <v>0</v>
      </c>
      <c r="AB25" s="41"/>
    </row>
    <row r="26" spans="1:28" x14ac:dyDescent="0.2">
      <c r="A26" s="41"/>
      <c r="B26" s="11" t="s">
        <v>161</v>
      </c>
      <c r="C26" s="3" t="s">
        <v>162</v>
      </c>
      <c r="D26" s="18">
        <v>0</v>
      </c>
      <c r="E26" s="7" t="s">
        <v>29</v>
      </c>
      <c r="F26" s="10" t="s">
        <v>144</v>
      </c>
      <c r="G26" s="10" t="s">
        <v>54</v>
      </c>
      <c r="H26" s="12">
        <v>94.4</v>
      </c>
      <c r="I26" s="44"/>
      <c r="J26" s="25">
        <v>168</v>
      </c>
      <c r="K26" s="31">
        <v>42</v>
      </c>
      <c r="L26" s="26">
        <v>42</v>
      </c>
      <c r="M26" s="39">
        <v>5</v>
      </c>
      <c r="N26" s="26">
        <v>210</v>
      </c>
      <c r="O26" s="26">
        <v>42</v>
      </c>
      <c r="P26" s="26">
        <v>42</v>
      </c>
      <c r="Q26" s="26">
        <v>42</v>
      </c>
      <c r="R26" s="26">
        <v>3</v>
      </c>
      <c r="S26" s="27">
        <v>1</v>
      </c>
      <c r="T26" s="26">
        <v>0</v>
      </c>
      <c r="U26" s="27">
        <v>0</v>
      </c>
      <c r="V26" s="41"/>
      <c r="W26" s="68"/>
      <c r="X26" s="69"/>
      <c r="Y26" s="69"/>
      <c r="Z26" s="69"/>
      <c r="AA26" s="60">
        <f t="shared" si="1"/>
        <v>0</v>
      </c>
      <c r="AB26" s="41"/>
    </row>
    <row r="27" spans="1:28" x14ac:dyDescent="0.2">
      <c r="A27" s="41"/>
      <c r="B27" s="11" t="s">
        <v>161</v>
      </c>
      <c r="C27" s="3" t="s">
        <v>162</v>
      </c>
      <c r="D27" s="18">
        <v>0</v>
      </c>
      <c r="E27" s="7" t="s">
        <v>31</v>
      </c>
      <c r="F27" s="10" t="s">
        <v>113</v>
      </c>
      <c r="G27" s="10" t="s">
        <v>84</v>
      </c>
      <c r="H27" s="12">
        <v>1.1200000000000001</v>
      </c>
      <c r="I27" s="44"/>
      <c r="J27" s="24">
        <v>0</v>
      </c>
      <c r="K27" s="22">
        <v>0</v>
      </c>
      <c r="L27" s="22">
        <v>200</v>
      </c>
      <c r="M27" s="23">
        <v>10</v>
      </c>
      <c r="N27" s="24">
        <v>210</v>
      </c>
      <c r="O27" s="22">
        <v>0</v>
      </c>
      <c r="P27" s="22">
        <v>0</v>
      </c>
      <c r="Q27" s="22">
        <v>42</v>
      </c>
      <c r="R27" s="22">
        <v>0</v>
      </c>
      <c r="S27" s="23">
        <v>1</v>
      </c>
      <c r="T27" s="24">
        <v>210</v>
      </c>
      <c r="U27" s="23">
        <v>5</v>
      </c>
      <c r="V27" s="41"/>
      <c r="W27" s="68"/>
      <c r="X27" s="69"/>
      <c r="Y27" s="69"/>
      <c r="Z27" s="69"/>
      <c r="AA27" s="60">
        <f t="shared" si="1"/>
        <v>0</v>
      </c>
      <c r="AB27" s="41"/>
    </row>
    <row r="28" spans="1:28" x14ac:dyDescent="0.2">
      <c r="A28" s="41"/>
      <c r="B28" s="11" t="s">
        <v>161</v>
      </c>
      <c r="C28" s="3" t="s">
        <v>162</v>
      </c>
      <c r="D28" s="18">
        <v>0</v>
      </c>
      <c r="E28" s="7" t="s">
        <v>33</v>
      </c>
      <c r="F28" s="10" t="s">
        <v>80</v>
      </c>
      <c r="G28" s="10" t="s">
        <v>87</v>
      </c>
      <c r="H28" s="12">
        <v>16.7</v>
      </c>
      <c r="I28" s="44"/>
      <c r="J28" s="20">
        <v>84</v>
      </c>
      <c r="K28" s="21">
        <v>42</v>
      </c>
      <c r="L28" s="22">
        <v>0</v>
      </c>
      <c r="M28" s="23">
        <v>0</v>
      </c>
      <c r="N28" s="24">
        <v>126</v>
      </c>
      <c r="O28" s="22">
        <v>42</v>
      </c>
      <c r="P28" s="22">
        <v>42</v>
      </c>
      <c r="Q28" s="22">
        <v>42</v>
      </c>
      <c r="R28" s="22">
        <v>3</v>
      </c>
      <c r="S28" s="23">
        <v>1</v>
      </c>
      <c r="T28" s="24">
        <v>0</v>
      </c>
      <c r="U28" s="23">
        <v>0</v>
      </c>
      <c r="V28" s="41"/>
      <c r="W28" s="68"/>
      <c r="X28" s="69"/>
      <c r="Y28" s="69"/>
      <c r="Z28" s="69"/>
      <c r="AA28" s="60">
        <f t="shared" si="1"/>
        <v>0</v>
      </c>
      <c r="AB28" s="41"/>
    </row>
    <row r="29" spans="1:28" x14ac:dyDescent="0.2">
      <c r="A29" s="41"/>
      <c r="B29" s="11" t="s">
        <v>161</v>
      </c>
      <c r="C29" s="3" t="s">
        <v>162</v>
      </c>
      <c r="D29" s="18">
        <v>0</v>
      </c>
      <c r="E29" s="7" t="s">
        <v>34</v>
      </c>
      <c r="F29" s="10" t="s">
        <v>80</v>
      </c>
      <c r="G29" s="10" t="s">
        <v>87</v>
      </c>
      <c r="H29" s="12">
        <v>16.3</v>
      </c>
      <c r="I29" s="44"/>
      <c r="J29" s="20">
        <v>84</v>
      </c>
      <c r="K29" s="21">
        <v>42</v>
      </c>
      <c r="L29" s="22">
        <v>0</v>
      </c>
      <c r="M29" s="23">
        <v>0</v>
      </c>
      <c r="N29" s="24">
        <v>126</v>
      </c>
      <c r="O29" s="22">
        <v>42</v>
      </c>
      <c r="P29" s="22">
        <v>42</v>
      </c>
      <c r="Q29" s="22">
        <v>42</v>
      </c>
      <c r="R29" s="22">
        <v>3</v>
      </c>
      <c r="S29" s="23">
        <v>1</v>
      </c>
      <c r="T29" s="24">
        <v>0</v>
      </c>
      <c r="U29" s="23">
        <v>0</v>
      </c>
      <c r="V29" s="41"/>
      <c r="W29" s="68"/>
      <c r="X29" s="69"/>
      <c r="Y29" s="69"/>
      <c r="Z29" s="69"/>
      <c r="AA29" s="60">
        <f t="shared" si="1"/>
        <v>0</v>
      </c>
      <c r="AB29" s="41"/>
    </row>
    <row r="30" spans="1:28" x14ac:dyDescent="0.2">
      <c r="A30" s="41"/>
      <c r="B30" s="11" t="s">
        <v>161</v>
      </c>
      <c r="C30" s="3" t="s">
        <v>162</v>
      </c>
      <c r="D30" s="18">
        <v>0</v>
      </c>
      <c r="E30" s="7" t="s">
        <v>36</v>
      </c>
      <c r="F30" s="10" t="s">
        <v>123</v>
      </c>
      <c r="G30" s="10" t="s">
        <v>87</v>
      </c>
      <c r="H30" s="12">
        <v>3.6</v>
      </c>
      <c r="I30" s="44"/>
      <c r="J30" s="24">
        <v>0</v>
      </c>
      <c r="K30" s="22">
        <v>0</v>
      </c>
      <c r="L30" s="22">
        <v>0</v>
      </c>
      <c r="M30" s="23">
        <v>0</v>
      </c>
      <c r="N30" s="24">
        <v>0</v>
      </c>
      <c r="O30" s="22">
        <v>0</v>
      </c>
      <c r="P30" s="22">
        <v>0</v>
      </c>
      <c r="Q30" s="22">
        <v>0</v>
      </c>
      <c r="R30" s="22">
        <v>0</v>
      </c>
      <c r="S30" s="23">
        <v>0</v>
      </c>
      <c r="T30" s="24">
        <v>0</v>
      </c>
      <c r="U30" s="23">
        <v>0</v>
      </c>
      <c r="V30" s="41"/>
      <c r="W30" s="61"/>
      <c r="X30" s="62"/>
      <c r="Y30" s="62"/>
      <c r="Z30" s="62"/>
      <c r="AA30" s="63"/>
      <c r="AB30" s="41"/>
    </row>
    <row r="31" spans="1:28" x14ac:dyDescent="0.2">
      <c r="A31" s="41"/>
      <c r="B31" s="11" t="s">
        <v>161</v>
      </c>
      <c r="C31" s="3" t="s">
        <v>162</v>
      </c>
      <c r="D31" s="18">
        <v>0</v>
      </c>
      <c r="E31" s="7" t="s">
        <v>37</v>
      </c>
      <c r="F31" s="10" t="s">
        <v>123</v>
      </c>
      <c r="G31" s="10" t="s">
        <v>87</v>
      </c>
      <c r="H31" s="12">
        <v>5.4</v>
      </c>
      <c r="I31" s="44"/>
      <c r="J31" s="24">
        <v>0</v>
      </c>
      <c r="K31" s="22">
        <v>0</v>
      </c>
      <c r="L31" s="22">
        <v>0</v>
      </c>
      <c r="M31" s="23">
        <v>0</v>
      </c>
      <c r="N31" s="24">
        <v>0</v>
      </c>
      <c r="O31" s="22">
        <v>0</v>
      </c>
      <c r="P31" s="22">
        <v>0</v>
      </c>
      <c r="Q31" s="22">
        <v>0</v>
      </c>
      <c r="R31" s="22">
        <v>0</v>
      </c>
      <c r="S31" s="23">
        <v>0</v>
      </c>
      <c r="T31" s="24">
        <v>0</v>
      </c>
      <c r="U31" s="23">
        <v>0</v>
      </c>
      <c r="V31" s="41"/>
      <c r="W31" s="61"/>
      <c r="X31" s="62"/>
      <c r="Y31" s="62"/>
      <c r="Z31" s="62"/>
      <c r="AA31" s="63"/>
      <c r="AB31" s="41"/>
    </row>
    <row r="32" spans="1:28" x14ac:dyDescent="0.2">
      <c r="A32" s="41"/>
      <c r="B32" s="11" t="s">
        <v>161</v>
      </c>
      <c r="C32" s="3" t="s">
        <v>162</v>
      </c>
      <c r="D32" s="18">
        <v>0</v>
      </c>
      <c r="E32" s="7" t="s">
        <v>38</v>
      </c>
      <c r="F32" s="10" t="s">
        <v>28</v>
      </c>
      <c r="G32" s="10" t="s">
        <v>54</v>
      </c>
      <c r="H32" s="12">
        <v>17.399999999999999</v>
      </c>
      <c r="I32" s="44"/>
      <c r="J32" s="25">
        <v>168</v>
      </c>
      <c r="K32" s="31">
        <v>42</v>
      </c>
      <c r="L32" s="26">
        <v>42</v>
      </c>
      <c r="M32" s="39">
        <v>5</v>
      </c>
      <c r="N32" s="26">
        <v>210</v>
      </c>
      <c r="O32" s="31">
        <v>42</v>
      </c>
      <c r="P32" s="26">
        <v>42</v>
      </c>
      <c r="Q32" s="26">
        <v>42</v>
      </c>
      <c r="R32" s="26">
        <v>3</v>
      </c>
      <c r="S32" s="39">
        <v>1</v>
      </c>
      <c r="T32" s="26">
        <v>0</v>
      </c>
      <c r="U32" s="27">
        <v>0</v>
      </c>
      <c r="V32" s="41"/>
      <c r="W32" s="68"/>
      <c r="X32" s="69"/>
      <c r="Y32" s="69"/>
      <c r="Z32" s="69"/>
      <c r="AA32" s="60">
        <f t="shared" ref="AA32:AA38" si="2">Z32*Y32</f>
        <v>0</v>
      </c>
      <c r="AB32" s="41"/>
    </row>
    <row r="33" spans="1:28" x14ac:dyDescent="0.2">
      <c r="A33" s="41"/>
      <c r="B33" s="11" t="s">
        <v>161</v>
      </c>
      <c r="C33" s="3" t="s">
        <v>162</v>
      </c>
      <c r="D33" s="18">
        <v>0</v>
      </c>
      <c r="E33" s="7" t="s">
        <v>40</v>
      </c>
      <c r="F33" s="10" t="s">
        <v>163</v>
      </c>
      <c r="G33" s="10" t="s">
        <v>54</v>
      </c>
      <c r="H33" s="12">
        <v>13.88</v>
      </c>
      <c r="I33" s="44"/>
      <c r="J33" s="25">
        <v>168</v>
      </c>
      <c r="K33" s="31">
        <v>42</v>
      </c>
      <c r="L33" s="26">
        <v>42</v>
      </c>
      <c r="M33" s="27">
        <v>0</v>
      </c>
      <c r="N33" s="26">
        <v>210</v>
      </c>
      <c r="O33" s="26">
        <v>42</v>
      </c>
      <c r="P33" s="26">
        <v>42</v>
      </c>
      <c r="Q33" s="26">
        <v>42</v>
      </c>
      <c r="R33" s="26">
        <v>3</v>
      </c>
      <c r="S33" s="27">
        <v>1</v>
      </c>
      <c r="T33" s="26">
        <v>0</v>
      </c>
      <c r="U33" s="27">
        <v>0</v>
      </c>
      <c r="V33" s="41"/>
      <c r="W33" s="68"/>
      <c r="X33" s="69"/>
      <c r="Y33" s="69"/>
      <c r="Z33" s="69"/>
      <c r="AA33" s="60">
        <f t="shared" si="2"/>
        <v>0</v>
      </c>
      <c r="AB33" s="41"/>
    </row>
    <row r="34" spans="1:28" x14ac:dyDescent="0.2">
      <c r="A34" s="41"/>
      <c r="B34" s="11" t="s">
        <v>161</v>
      </c>
      <c r="C34" s="3" t="s">
        <v>162</v>
      </c>
      <c r="D34" s="18">
        <v>0</v>
      </c>
      <c r="E34" s="7" t="s">
        <v>41</v>
      </c>
      <c r="F34" s="10" t="s">
        <v>35</v>
      </c>
      <c r="G34" s="10" t="s">
        <v>54</v>
      </c>
      <c r="H34" s="12">
        <v>44.5</v>
      </c>
      <c r="I34" s="44"/>
      <c r="J34" s="25">
        <v>168</v>
      </c>
      <c r="K34" s="31">
        <v>42</v>
      </c>
      <c r="L34" s="31">
        <v>42</v>
      </c>
      <c r="M34" s="39">
        <v>0</v>
      </c>
      <c r="N34" s="25">
        <v>210</v>
      </c>
      <c r="O34" s="22">
        <v>42</v>
      </c>
      <c r="P34" s="31">
        <v>42</v>
      </c>
      <c r="Q34" s="31">
        <v>42</v>
      </c>
      <c r="R34" s="31">
        <v>3</v>
      </c>
      <c r="S34" s="39">
        <v>1</v>
      </c>
      <c r="T34" s="25">
        <v>0</v>
      </c>
      <c r="U34" s="39">
        <v>0</v>
      </c>
      <c r="V34" s="41"/>
      <c r="W34" s="68"/>
      <c r="X34" s="69"/>
      <c r="Y34" s="69"/>
      <c r="Z34" s="69"/>
      <c r="AA34" s="60">
        <f t="shared" si="2"/>
        <v>0</v>
      </c>
      <c r="AB34" s="41"/>
    </row>
    <row r="35" spans="1:28" x14ac:dyDescent="0.2">
      <c r="A35" s="41"/>
      <c r="B35" s="11" t="s">
        <v>161</v>
      </c>
      <c r="C35" s="3" t="s">
        <v>162</v>
      </c>
      <c r="D35" s="18">
        <v>0</v>
      </c>
      <c r="E35" s="7" t="s">
        <v>43</v>
      </c>
      <c r="F35" s="10" t="s">
        <v>28</v>
      </c>
      <c r="G35" s="10" t="s">
        <v>54</v>
      </c>
      <c r="H35" s="12">
        <v>37.1</v>
      </c>
      <c r="I35" s="44"/>
      <c r="J35" s="25">
        <v>168</v>
      </c>
      <c r="K35" s="31">
        <v>42</v>
      </c>
      <c r="L35" s="26">
        <v>42</v>
      </c>
      <c r="M35" s="39">
        <v>5</v>
      </c>
      <c r="N35" s="26">
        <v>210</v>
      </c>
      <c r="O35" s="31">
        <v>42</v>
      </c>
      <c r="P35" s="26">
        <v>42</v>
      </c>
      <c r="Q35" s="26">
        <v>42</v>
      </c>
      <c r="R35" s="26">
        <v>3</v>
      </c>
      <c r="S35" s="39">
        <v>1</v>
      </c>
      <c r="T35" s="26">
        <v>0</v>
      </c>
      <c r="U35" s="27">
        <v>0</v>
      </c>
      <c r="V35" s="41"/>
      <c r="W35" s="68"/>
      <c r="X35" s="69"/>
      <c r="Y35" s="69"/>
      <c r="Z35" s="69"/>
      <c r="AA35" s="60">
        <f t="shared" si="2"/>
        <v>0</v>
      </c>
      <c r="AB35" s="41"/>
    </row>
    <row r="36" spans="1:28" x14ac:dyDescent="0.2">
      <c r="A36" s="41"/>
      <c r="B36" s="11" t="s">
        <v>161</v>
      </c>
      <c r="C36" s="3" t="s">
        <v>162</v>
      </c>
      <c r="D36" s="18">
        <v>0</v>
      </c>
      <c r="E36" s="7" t="s">
        <v>44</v>
      </c>
      <c r="F36" s="10" t="s">
        <v>28</v>
      </c>
      <c r="G36" s="10" t="s">
        <v>54</v>
      </c>
      <c r="H36" s="12">
        <v>7.5</v>
      </c>
      <c r="I36" s="44"/>
      <c r="J36" s="25">
        <v>168</v>
      </c>
      <c r="K36" s="31">
        <v>42</v>
      </c>
      <c r="L36" s="26">
        <v>42</v>
      </c>
      <c r="M36" s="39">
        <v>5</v>
      </c>
      <c r="N36" s="26">
        <v>210</v>
      </c>
      <c r="O36" s="31">
        <v>42</v>
      </c>
      <c r="P36" s="26">
        <v>42</v>
      </c>
      <c r="Q36" s="26">
        <v>42</v>
      </c>
      <c r="R36" s="26">
        <v>3</v>
      </c>
      <c r="S36" s="39">
        <v>1</v>
      </c>
      <c r="T36" s="26">
        <v>0</v>
      </c>
      <c r="U36" s="27">
        <v>0</v>
      </c>
      <c r="V36" s="41"/>
      <c r="W36" s="68"/>
      <c r="X36" s="69"/>
      <c r="Y36" s="69"/>
      <c r="Z36" s="69"/>
      <c r="AA36" s="60">
        <f t="shared" si="2"/>
        <v>0</v>
      </c>
      <c r="AB36" s="41"/>
    </row>
    <row r="37" spans="1:28" x14ac:dyDescent="0.2">
      <c r="A37" s="41"/>
      <c r="B37" s="11" t="s">
        <v>161</v>
      </c>
      <c r="C37" s="3" t="s">
        <v>162</v>
      </c>
      <c r="D37" s="18">
        <v>0</v>
      </c>
      <c r="E37" s="7" t="s">
        <v>46</v>
      </c>
      <c r="F37" s="10" t="s">
        <v>19</v>
      </c>
      <c r="G37" s="10" t="s">
        <v>20</v>
      </c>
      <c r="H37" s="12">
        <v>16.600000000000001</v>
      </c>
      <c r="I37" s="44"/>
      <c r="J37" s="24">
        <v>0</v>
      </c>
      <c r="K37" s="22">
        <v>210</v>
      </c>
      <c r="L37" s="22">
        <v>0</v>
      </c>
      <c r="M37" s="23">
        <v>0</v>
      </c>
      <c r="N37" s="24">
        <v>0</v>
      </c>
      <c r="O37" s="22">
        <v>210</v>
      </c>
      <c r="P37" s="22">
        <v>0</v>
      </c>
      <c r="Q37" s="22">
        <v>42</v>
      </c>
      <c r="R37" s="22">
        <v>3</v>
      </c>
      <c r="S37" s="23">
        <v>1</v>
      </c>
      <c r="T37" s="24">
        <v>0</v>
      </c>
      <c r="U37" s="23">
        <v>0</v>
      </c>
      <c r="V37" s="41"/>
      <c r="W37" s="68"/>
      <c r="X37" s="69"/>
      <c r="Y37" s="69"/>
      <c r="Z37" s="69"/>
      <c r="AA37" s="60">
        <f t="shared" si="2"/>
        <v>0</v>
      </c>
      <c r="AB37" s="41"/>
    </row>
    <row r="38" spans="1:28" x14ac:dyDescent="0.2">
      <c r="A38" s="41"/>
      <c r="B38" s="11" t="s">
        <v>161</v>
      </c>
      <c r="C38" s="3" t="s">
        <v>162</v>
      </c>
      <c r="D38" s="18">
        <v>0</v>
      </c>
      <c r="E38" s="7" t="s">
        <v>47</v>
      </c>
      <c r="F38" s="10" t="s">
        <v>93</v>
      </c>
      <c r="G38" s="10" t="s">
        <v>87</v>
      </c>
      <c r="H38" s="12">
        <v>2.64</v>
      </c>
      <c r="I38" s="44"/>
      <c r="J38" s="20">
        <v>168</v>
      </c>
      <c r="K38" s="26">
        <v>42</v>
      </c>
      <c r="L38" s="26">
        <v>0</v>
      </c>
      <c r="M38" s="29">
        <v>0</v>
      </c>
      <c r="N38" s="28">
        <v>0</v>
      </c>
      <c r="O38" s="22">
        <v>0</v>
      </c>
      <c r="P38" s="22">
        <v>42</v>
      </c>
      <c r="Q38" s="22">
        <v>42</v>
      </c>
      <c r="R38" s="22">
        <v>3</v>
      </c>
      <c r="S38" s="23">
        <v>1</v>
      </c>
      <c r="T38" s="24">
        <v>0</v>
      </c>
      <c r="U38" s="23">
        <v>0</v>
      </c>
      <c r="V38" s="41"/>
      <c r="W38" s="68"/>
      <c r="X38" s="69"/>
      <c r="Y38" s="69"/>
      <c r="Z38" s="69"/>
      <c r="AA38" s="60">
        <f t="shared" si="2"/>
        <v>0</v>
      </c>
      <c r="AB38" s="41"/>
    </row>
    <row r="39" spans="1:28" x14ac:dyDescent="0.2">
      <c r="A39" s="41"/>
      <c r="B39" s="11" t="s">
        <v>161</v>
      </c>
      <c r="C39" s="3" t="s">
        <v>162</v>
      </c>
      <c r="D39" s="18">
        <v>0</v>
      </c>
      <c r="E39" s="7" t="s">
        <v>48</v>
      </c>
      <c r="F39" s="10" t="s">
        <v>164</v>
      </c>
      <c r="G39" s="10" t="s">
        <v>87</v>
      </c>
      <c r="H39" s="12">
        <v>65.7</v>
      </c>
      <c r="I39" s="44"/>
      <c r="J39" s="24">
        <v>0</v>
      </c>
      <c r="K39" s="22">
        <v>0</v>
      </c>
      <c r="L39" s="22">
        <v>0</v>
      </c>
      <c r="M39" s="23">
        <v>0</v>
      </c>
      <c r="N39" s="24">
        <v>0</v>
      </c>
      <c r="O39" s="22">
        <v>0</v>
      </c>
      <c r="P39" s="22">
        <v>0</v>
      </c>
      <c r="Q39" s="22">
        <v>0</v>
      </c>
      <c r="R39" s="22">
        <v>0</v>
      </c>
      <c r="S39" s="23">
        <v>0</v>
      </c>
      <c r="T39" s="24">
        <v>0</v>
      </c>
      <c r="U39" s="23">
        <v>0</v>
      </c>
      <c r="V39" s="41"/>
      <c r="W39" s="61"/>
      <c r="X39" s="62"/>
      <c r="Y39" s="62"/>
      <c r="Z39" s="62"/>
      <c r="AA39" s="63"/>
      <c r="AB39" s="41"/>
    </row>
    <row r="40" spans="1:28" x14ac:dyDescent="0.2">
      <c r="A40" s="41"/>
      <c r="B40" s="11" t="s">
        <v>161</v>
      </c>
      <c r="C40" s="3" t="s">
        <v>162</v>
      </c>
      <c r="D40" s="18">
        <v>0</v>
      </c>
      <c r="E40" s="7">
        <v>19</v>
      </c>
      <c r="F40" s="10" t="s">
        <v>72</v>
      </c>
      <c r="G40" s="10" t="s">
        <v>54</v>
      </c>
      <c r="H40" s="12">
        <v>5.23</v>
      </c>
      <c r="I40" s="44"/>
      <c r="J40" s="25">
        <v>168</v>
      </c>
      <c r="K40" s="31">
        <v>42</v>
      </c>
      <c r="L40" s="26">
        <v>42</v>
      </c>
      <c r="M40" s="39">
        <v>5</v>
      </c>
      <c r="N40" s="26">
        <v>210</v>
      </c>
      <c r="O40" s="26">
        <v>42</v>
      </c>
      <c r="P40" s="26">
        <v>42</v>
      </c>
      <c r="Q40" s="26">
        <v>42</v>
      </c>
      <c r="R40" s="26">
        <v>3</v>
      </c>
      <c r="S40" s="27">
        <v>1</v>
      </c>
      <c r="T40" s="26">
        <v>0</v>
      </c>
      <c r="U40" s="27">
        <v>0</v>
      </c>
      <c r="V40" s="41"/>
      <c r="W40" s="68"/>
      <c r="X40" s="69"/>
      <c r="Y40" s="69"/>
      <c r="Z40" s="69"/>
      <c r="AA40" s="60">
        <f t="shared" ref="AA40:AA44" si="3">Z40*Y40</f>
        <v>0</v>
      </c>
      <c r="AB40" s="41"/>
    </row>
    <row r="41" spans="1:28" x14ac:dyDescent="0.2">
      <c r="A41" s="41"/>
      <c r="B41" s="11" t="s">
        <v>161</v>
      </c>
      <c r="C41" s="3" t="s">
        <v>162</v>
      </c>
      <c r="D41" s="18">
        <v>0</v>
      </c>
      <c r="E41" s="7">
        <v>20</v>
      </c>
      <c r="F41" s="10" t="s">
        <v>113</v>
      </c>
      <c r="G41" s="10" t="s">
        <v>84</v>
      </c>
      <c r="H41" s="12">
        <v>3.14</v>
      </c>
      <c r="I41" s="44"/>
      <c r="J41" s="24">
        <v>0</v>
      </c>
      <c r="K41" s="22">
        <v>0</v>
      </c>
      <c r="L41" s="22">
        <v>200</v>
      </c>
      <c r="M41" s="23">
        <v>10</v>
      </c>
      <c r="N41" s="24">
        <v>210</v>
      </c>
      <c r="O41" s="22">
        <v>0</v>
      </c>
      <c r="P41" s="22">
        <v>0</v>
      </c>
      <c r="Q41" s="22">
        <v>42</v>
      </c>
      <c r="R41" s="22">
        <v>0</v>
      </c>
      <c r="S41" s="23">
        <v>1</v>
      </c>
      <c r="T41" s="24">
        <v>210</v>
      </c>
      <c r="U41" s="23">
        <v>5</v>
      </c>
      <c r="V41" s="41"/>
      <c r="W41" s="68"/>
      <c r="X41" s="69"/>
      <c r="Y41" s="69"/>
      <c r="Z41" s="69"/>
      <c r="AA41" s="60">
        <f t="shared" si="3"/>
        <v>0</v>
      </c>
      <c r="AB41" s="41"/>
    </row>
    <row r="42" spans="1:28" x14ac:dyDescent="0.2">
      <c r="A42" s="41"/>
      <c r="B42" s="11" t="s">
        <v>161</v>
      </c>
      <c r="C42" s="3" t="s">
        <v>162</v>
      </c>
      <c r="D42" s="18">
        <v>0</v>
      </c>
      <c r="E42" s="7">
        <v>21</v>
      </c>
      <c r="F42" s="10" t="s">
        <v>113</v>
      </c>
      <c r="G42" s="10" t="s">
        <v>84</v>
      </c>
      <c r="H42" s="12">
        <v>3.14</v>
      </c>
      <c r="I42" s="44"/>
      <c r="J42" s="24">
        <v>0</v>
      </c>
      <c r="K42" s="22">
        <v>0</v>
      </c>
      <c r="L42" s="22">
        <v>200</v>
      </c>
      <c r="M42" s="23">
        <v>10</v>
      </c>
      <c r="N42" s="24">
        <v>210</v>
      </c>
      <c r="O42" s="22">
        <v>0</v>
      </c>
      <c r="P42" s="22">
        <v>0</v>
      </c>
      <c r="Q42" s="22">
        <v>42</v>
      </c>
      <c r="R42" s="22">
        <v>0</v>
      </c>
      <c r="S42" s="23">
        <v>1</v>
      </c>
      <c r="T42" s="24">
        <v>210</v>
      </c>
      <c r="U42" s="23">
        <v>5</v>
      </c>
      <c r="V42" s="41"/>
      <c r="W42" s="68"/>
      <c r="X42" s="69"/>
      <c r="Y42" s="69"/>
      <c r="Z42" s="69"/>
      <c r="AA42" s="60">
        <f t="shared" si="3"/>
        <v>0</v>
      </c>
      <c r="AB42" s="41"/>
    </row>
    <row r="43" spans="1:28" x14ac:dyDescent="0.2">
      <c r="A43" s="41"/>
      <c r="B43" s="11" t="s">
        <v>161</v>
      </c>
      <c r="C43" s="3" t="s">
        <v>162</v>
      </c>
      <c r="D43" s="18">
        <v>0</v>
      </c>
      <c r="E43" s="7">
        <v>22</v>
      </c>
      <c r="F43" s="10" t="s">
        <v>35</v>
      </c>
      <c r="G43" s="10" t="s">
        <v>54</v>
      </c>
      <c r="H43" s="12">
        <v>46.73</v>
      </c>
      <c r="I43" s="44"/>
      <c r="J43" s="25">
        <v>168</v>
      </c>
      <c r="K43" s="31">
        <v>42</v>
      </c>
      <c r="L43" s="31">
        <v>42</v>
      </c>
      <c r="M43" s="39">
        <v>0</v>
      </c>
      <c r="N43" s="25">
        <v>210</v>
      </c>
      <c r="O43" s="22">
        <v>42</v>
      </c>
      <c r="P43" s="31">
        <v>42</v>
      </c>
      <c r="Q43" s="31">
        <v>42</v>
      </c>
      <c r="R43" s="31">
        <v>3</v>
      </c>
      <c r="S43" s="39">
        <v>1</v>
      </c>
      <c r="T43" s="25">
        <v>0</v>
      </c>
      <c r="U43" s="39">
        <v>0</v>
      </c>
      <c r="V43" s="41"/>
      <c r="W43" s="68"/>
      <c r="X43" s="69"/>
      <c r="Y43" s="69"/>
      <c r="Z43" s="69"/>
      <c r="AA43" s="60">
        <f t="shared" si="3"/>
        <v>0</v>
      </c>
      <c r="AB43" s="41"/>
    </row>
    <row r="44" spans="1:28" x14ac:dyDescent="0.2">
      <c r="A44" s="41"/>
      <c r="B44" s="11" t="s">
        <v>161</v>
      </c>
      <c r="C44" s="3" t="s">
        <v>162</v>
      </c>
      <c r="D44" s="18">
        <v>0</v>
      </c>
      <c r="E44" s="7">
        <v>23</v>
      </c>
      <c r="F44" s="10" t="s">
        <v>165</v>
      </c>
      <c r="G44" s="10" t="s">
        <v>54</v>
      </c>
      <c r="H44" s="12">
        <v>13.13</v>
      </c>
      <c r="I44" s="44"/>
      <c r="J44" s="25">
        <v>168</v>
      </c>
      <c r="K44" s="31">
        <v>42</v>
      </c>
      <c r="L44" s="31">
        <v>42</v>
      </c>
      <c r="M44" s="39">
        <v>0</v>
      </c>
      <c r="N44" s="25">
        <v>210</v>
      </c>
      <c r="O44" s="22">
        <v>42</v>
      </c>
      <c r="P44" s="31">
        <v>42</v>
      </c>
      <c r="Q44" s="31">
        <v>42</v>
      </c>
      <c r="R44" s="31">
        <v>3</v>
      </c>
      <c r="S44" s="39">
        <v>1</v>
      </c>
      <c r="T44" s="25">
        <v>0</v>
      </c>
      <c r="U44" s="39">
        <v>0</v>
      </c>
      <c r="V44" s="41"/>
      <c r="W44" s="68"/>
      <c r="X44" s="69"/>
      <c r="Y44" s="69"/>
      <c r="Z44" s="69"/>
      <c r="AA44" s="60">
        <f t="shared" si="3"/>
        <v>0</v>
      </c>
      <c r="AB44" s="41"/>
    </row>
    <row r="45" spans="1:28" x14ac:dyDescent="0.2">
      <c r="A45" s="41"/>
      <c r="B45" s="11" t="s">
        <v>161</v>
      </c>
      <c r="C45" s="3" t="s">
        <v>162</v>
      </c>
      <c r="D45" s="18">
        <v>0</v>
      </c>
      <c r="E45" s="7">
        <v>24</v>
      </c>
      <c r="F45" s="10" t="s">
        <v>123</v>
      </c>
      <c r="G45" s="10" t="s">
        <v>54</v>
      </c>
      <c r="H45" s="12">
        <v>2.8</v>
      </c>
      <c r="I45" s="44"/>
      <c r="J45" s="24">
        <v>0</v>
      </c>
      <c r="K45" s="22">
        <v>0</v>
      </c>
      <c r="L45" s="22">
        <v>0</v>
      </c>
      <c r="M45" s="23">
        <v>0</v>
      </c>
      <c r="N45" s="24">
        <v>0</v>
      </c>
      <c r="O45" s="22">
        <v>0</v>
      </c>
      <c r="P45" s="22">
        <v>0</v>
      </c>
      <c r="Q45" s="22">
        <v>0</v>
      </c>
      <c r="R45" s="22">
        <v>0</v>
      </c>
      <c r="S45" s="23">
        <v>0</v>
      </c>
      <c r="T45" s="24">
        <v>0</v>
      </c>
      <c r="U45" s="23">
        <v>0</v>
      </c>
      <c r="V45" s="41"/>
      <c r="W45" s="61"/>
      <c r="X45" s="62"/>
      <c r="Y45" s="62"/>
      <c r="Z45" s="62"/>
      <c r="AA45" s="63"/>
      <c r="AB45" s="41"/>
    </row>
    <row r="46" spans="1:28" x14ac:dyDescent="0.2">
      <c r="A46" s="41"/>
      <c r="B46" s="11" t="s">
        <v>161</v>
      </c>
      <c r="C46" s="3" t="s">
        <v>162</v>
      </c>
      <c r="D46" s="18">
        <v>0</v>
      </c>
      <c r="E46" s="7">
        <v>25</v>
      </c>
      <c r="F46" s="10" t="s">
        <v>112</v>
      </c>
      <c r="G46" s="10" t="s">
        <v>54</v>
      </c>
      <c r="H46" s="12">
        <v>44.35</v>
      </c>
      <c r="I46" s="44"/>
      <c r="J46" s="25">
        <v>168</v>
      </c>
      <c r="K46" s="31">
        <v>42</v>
      </c>
      <c r="L46" s="31">
        <v>42</v>
      </c>
      <c r="M46" s="39">
        <v>0</v>
      </c>
      <c r="N46" s="25">
        <v>210</v>
      </c>
      <c r="O46" s="22">
        <v>42</v>
      </c>
      <c r="P46" s="31">
        <v>42</v>
      </c>
      <c r="Q46" s="31">
        <v>42</v>
      </c>
      <c r="R46" s="31">
        <v>3</v>
      </c>
      <c r="S46" s="39">
        <v>1</v>
      </c>
      <c r="T46" s="25">
        <v>0</v>
      </c>
      <c r="U46" s="39">
        <v>0</v>
      </c>
      <c r="V46" s="41"/>
      <c r="W46" s="68"/>
      <c r="X46" s="69"/>
      <c r="Y46" s="69"/>
      <c r="Z46" s="69"/>
      <c r="AA46" s="60">
        <f t="shared" ref="AA46:AA53" si="4">Z46*Y46</f>
        <v>0</v>
      </c>
      <c r="AB46" s="41"/>
    </row>
    <row r="47" spans="1:28" x14ac:dyDescent="0.2">
      <c r="A47" s="41"/>
      <c r="B47" s="11" t="s">
        <v>161</v>
      </c>
      <c r="C47" s="3" t="s">
        <v>162</v>
      </c>
      <c r="D47" s="18">
        <v>0</v>
      </c>
      <c r="E47" s="7">
        <v>26</v>
      </c>
      <c r="F47" s="10" t="s">
        <v>163</v>
      </c>
      <c r="G47" s="10" t="s">
        <v>54</v>
      </c>
      <c r="H47" s="12">
        <v>9.84</v>
      </c>
      <c r="I47" s="44"/>
      <c r="J47" s="25">
        <v>168</v>
      </c>
      <c r="K47" s="31">
        <v>42</v>
      </c>
      <c r="L47" s="26">
        <v>42</v>
      </c>
      <c r="M47" s="27">
        <v>0</v>
      </c>
      <c r="N47" s="26">
        <v>210</v>
      </c>
      <c r="O47" s="26">
        <v>42</v>
      </c>
      <c r="P47" s="26">
        <v>42</v>
      </c>
      <c r="Q47" s="26">
        <v>42</v>
      </c>
      <c r="R47" s="26">
        <v>3</v>
      </c>
      <c r="S47" s="27">
        <v>1</v>
      </c>
      <c r="T47" s="26">
        <v>0</v>
      </c>
      <c r="U47" s="27">
        <v>0</v>
      </c>
      <c r="V47" s="41"/>
      <c r="W47" s="68"/>
      <c r="X47" s="69"/>
      <c r="Y47" s="69"/>
      <c r="Z47" s="69"/>
      <c r="AA47" s="60">
        <f t="shared" si="4"/>
        <v>0</v>
      </c>
      <c r="AB47" s="41"/>
    </row>
    <row r="48" spans="1:28" x14ac:dyDescent="0.2">
      <c r="A48" s="41"/>
      <c r="B48" s="11" t="s">
        <v>161</v>
      </c>
      <c r="C48" s="3" t="s">
        <v>162</v>
      </c>
      <c r="D48" s="18">
        <v>0</v>
      </c>
      <c r="E48" s="7">
        <v>27</v>
      </c>
      <c r="F48" s="10" t="s">
        <v>35</v>
      </c>
      <c r="G48" s="10" t="s">
        <v>54</v>
      </c>
      <c r="H48" s="12">
        <v>44.6</v>
      </c>
      <c r="I48" s="44"/>
      <c r="J48" s="25">
        <v>168</v>
      </c>
      <c r="K48" s="31">
        <v>42</v>
      </c>
      <c r="L48" s="31">
        <v>42</v>
      </c>
      <c r="M48" s="39">
        <v>0</v>
      </c>
      <c r="N48" s="25">
        <v>210</v>
      </c>
      <c r="O48" s="22">
        <v>42</v>
      </c>
      <c r="P48" s="31">
        <v>42</v>
      </c>
      <c r="Q48" s="31">
        <v>42</v>
      </c>
      <c r="R48" s="31">
        <v>3</v>
      </c>
      <c r="S48" s="39">
        <v>1</v>
      </c>
      <c r="T48" s="25">
        <v>0</v>
      </c>
      <c r="U48" s="39">
        <v>0</v>
      </c>
      <c r="V48" s="41"/>
      <c r="W48" s="68"/>
      <c r="X48" s="69"/>
      <c r="Y48" s="69"/>
      <c r="Z48" s="69"/>
      <c r="AA48" s="60">
        <f t="shared" si="4"/>
        <v>0</v>
      </c>
      <c r="AB48" s="41"/>
    </row>
    <row r="49" spans="1:28" x14ac:dyDescent="0.2">
      <c r="A49" s="41"/>
      <c r="B49" s="11" t="s">
        <v>161</v>
      </c>
      <c r="C49" s="3" t="s">
        <v>162</v>
      </c>
      <c r="D49" s="18">
        <v>0</v>
      </c>
      <c r="E49" s="7">
        <v>28</v>
      </c>
      <c r="F49" s="10" t="s">
        <v>163</v>
      </c>
      <c r="G49" s="10" t="s">
        <v>54</v>
      </c>
      <c r="H49" s="12">
        <v>9.25</v>
      </c>
      <c r="I49" s="44"/>
      <c r="J49" s="25">
        <v>168</v>
      </c>
      <c r="K49" s="31">
        <v>42</v>
      </c>
      <c r="L49" s="26">
        <v>42</v>
      </c>
      <c r="M49" s="27">
        <v>0</v>
      </c>
      <c r="N49" s="26">
        <v>210</v>
      </c>
      <c r="O49" s="26">
        <v>42</v>
      </c>
      <c r="P49" s="26">
        <v>42</v>
      </c>
      <c r="Q49" s="26">
        <v>42</v>
      </c>
      <c r="R49" s="26">
        <v>3</v>
      </c>
      <c r="S49" s="27">
        <v>1</v>
      </c>
      <c r="T49" s="26">
        <v>0</v>
      </c>
      <c r="U49" s="27">
        <v>0</v>
      </c>
      <c r="V49" s="41"/>
      <c r="W49" s="68"/>
      <c r="X49" s="69"/>
      <c r="Y49" s="69"/>
      <c r="Z49" s="69"/>
      <c r="AA49" s="60">
        <f t="shared" si="4"/>
        <v>0</v>
      </c>
      <c r="AB49" s="41"/>
    </row>
    <row r="50" spans="1:28" x14ac:dyDescent="0.2">
      <c r="A50" s="41"/>
      <c r="B50" s="11" t="s">
        <v>161</v>
      </c>
      <c r="C50" s="3" t="s">
        <v>162</v>
      </c>
      <c r="D50" s="18">
        <v>0</v>
      </c>
      <c r="E50" s="7">
        <v>29</v>
      </c>
      <c r="F50" s="10" t="s">
        <v>113</v>
      </c>
      <c r="G50" s="10" t="s">
        <v>84</v>
      </c>
      <c r="H50" s="12">
        <v>4.55</v>
      </c>
      <c r="I50" s="44"/>
      <c r="J50" s="24">
        <v>0</v>
      </c>
      <c r="K50" s="22">
        <v>0</v>
      </c>
      <c r="L50" s="22">
        <v>200</v>
      </c>
      <c r="M50" s="23">
        <v>10</v>
      </c>
      <c r="N50" s="24">
        <v>210</v>
      </c>
      <c r="O50" s="22">
        <v>0</v>
      </c>
      <c r="P50" s="22">
        <v>0</v>
      </c>
      <c r="Q50" s="22">
        <v>42</v>
      </c>
      <c r="R50" s="22">
        <v>0</v>
      </c>
      <c r="S50" s="23">
        <v>1</v>
      </c>
      <c r="T50" s="24">
        <v>210</v>
      </c>
      <c r="U50" s="23">
        <v>5</v>
      </c>
      <c r="V50" s="41"/>
      <c r="W50" s="68"/>
      <c r="X50" s="69"/>
      <c r="Y50" s="69"/>
      <c r="Z50" s="69"/>
      <c r="AA50" s="60">
        <f t="shared" si="4"/>
        <v>0</v>
      </c>
      <c r="AB50" s="41"/>
    </row>
    <row r="51" spans="1:28" x14ac:dyDescent="0.2">
      <c r="A51" s="41"/>
      <c r="B51" s="11" t="s">
        <v>161</v>
      </c>
      <c r="C51" s="3" t="s">
        <v>162</v>
      </c>
      <c r="D51" s="18">
        <v>0</v>
      </c>
      <c r="E51" s="7">
        <v>30</v>
      </c>
      <c r="F51" s="10" t="s">
        <v>113</v>
      </c>
      <c r="G51" s="10" t="s">
        <v>84</v>
      </c>
      <c r="H51" s="12">
        <v>4.55</v>
      </c>
      <c r="I51" s="44"/>
      <c r="J51" s="24">
        <v>0</v>
      </c>
      <c r="K51" s="22">
        <v>0</v>
      </c>
      <c r="L51" s="22">
        <v>200</v>
      </c>
      <c r="M51" s="23">
        <v>10</v>
      </c>
      <c r="N51" s="24">
        <v>210</v>
      </c>
      <c r="O51" s="22">
        <v>0</v>
      </c>
      <c r="P51" s="22">
        <v>0</v>
      </c>
      <c r="Q51" s="22">
        <v>42</v>
      </c>
      <c r="R51" s="22">
        <v>0</v>
      </c>
      <c r="S51" s="23">
        <v>1</v>
      </c>
      <c r="T51" s="24">
        <v>210</v>
      </c>
      <c r="U51" s="23">
        <v>5</v>
      </c>
      <c r="V51" s="41"/>
      <c r="W51" s="68"/>
      <c r="X51" s="69"/>
      <c r="Y51" s="69"/>
      <c r="Z51" s="69"/>
      <c r="AA51" s="60">
        <f t="shared" si="4"/>
        <v>0</v>
      </c>
      <c r="AB51" s="41"/>
    </row>
    <row r="52" spans="1:28" x14ac:dyDescent="0.2">
      <c r="A52" s="41"/>
      <c r="B52" s="11" t="s">
        <v>161</v>
      </c>
      <c r="C52" s="3" t="s">
        <v>162</v>
      </c>
      <c r="D52" s="18">
        <v>0</v>
      </c>
      <c r="E52" s="7">
        <v>31</v>
      </c>
      <c r="F52" s="10" t="s">
        <v>35</v>
      </c>
      <c r="G52" s="10" t="s">
        <v>54</v>
      </c>
      <c r="H52" s="12">
        <v>44.53</v>
      </c>
      <c r="I52" s="44"/>
      <c r="J52" s="25">
        <v>168</v>
      </c>
      <c r="K52" s="31">
        <v>42</v>
      </c>
      <c r="L52" s="31">
        <v>42</v>
      </c>
      <c r="M52" s="39">
        <v>0</v>
      </c>
      <c r="N52" s="25">
        <v>210</v>
      </c>
      <c r="O52" s="22">
        <v>42</v>
      </c>
      <c r="P52" s="31">
        <v>42</v>
      </c>
      <c r="Q52" s="31">
        <v>42</v>
      </c>
      <c r="R52" s="31">
        <v>3</v>
      </c>
      <c r="S52" s="39">
        <v>1</v>
      </c>
      <c r="T52" s="25">
        <v>0</v>
      </c>
      <c r="U52" s="39">
        <v>0</v>
      </c>
      <c r="V52" s="41"/>
      <c r="W52" s="68"/>
      <c r="X52" s="69"/>
      <c r="Y52" s="69"/>
      <c r="Z52" s="69"/>
      <c r="AA52" s="60">
        <f t="shared" si="4"/>
        <v>0</v>
      </c>
      <c r="AB52" s="41"/>
    </row>
    <row r="53" spans="1:28" x14ac:dyDescent="0.2">
      <c r="A53" s="41"/>
      <c r="B53" s="11" t="s">
        <v>161</v>
      </c>
      <c r="C53" s="3" t="s">
        <v>162</v>
      </c>
      <c r="D53" s="18">
        <v>0</v>
      </c>
      <c r="E53" s="7">
        <v>32</v>
      </c>
      <c r="F53" s="10" t="s">
        <v>80</v>
      </c>
      <c r="G53" s="10" t="s">
        <v>87</v>
      </c>
      <c r="H53" s="12">
        <v>17.2</v>
      </c>
      <c r="I53" s="44"/>
      <c r="J53" s="20">
        <v>84</v>
      </c>
      <c r="K53" s="21">
        <v>42</v>
      </c>
      <c r="L53" s="22">
        <v>0</v>
      </c>
      <c r="M53" s="23">
        <v>0</v>
      </c>
      <c r="N53" s="24">
        <v>126</v>
      </c>
      <c r="O53" s="22">
        <v>42</v>
      </c>
      <c r="P53" s="22">
        <v>42</v>
      </c>
      <c r="Q53" s="22">
        <v>42</v>
      </c>
      <c r="R53" s="22">
        <v>3</v>
      </c>
      <c r="S53" s="23">
        <v>1</v>
      </c>
      <c r="T53" s="24">
        <v>0</v>
      </c>
      <c r="U53" s="23">
        <v>0</v>
      </c>
      <c r="V53" s="41"/>
      <c r="W53" s="68"/>
      <c r="X53" s="69"/>
      <c r="Y53" s="69"/>
      <c r="Z53" s="69"/>
      <c r="AA53" s="60">
        <f t="shared" si="4"/>
        <v>0</v>
      </c>
      <c r="AB53" s="41"/>
    </row>
    <row r="54" spans="1:28" x14ac:dyDescent="0.2">
      <c r="A54" s="41"/>
      <c r="B54" s="11" t="s">
        <v>161</v>
      </c>
      <c r="C54" s="3" t="s">
        <v>162</v>
      </c>
      <c r="D54" s="18">
        <v>0</v>
      </c>
      <c r="E54" s="7">
        <v>33</v>
      </c>
      <c r="F54" s="10" t="s">
        <v>123</v>
      </c>
      <c r="G54" s="10" t="s">
        <v>54</v>
      </c>
      <c r="H54" s="12">
        <v>2.2999999999999998</v>
      </c>
      <c r="I54" s="44"/>
      <c r="J54" s="24">
        <v>0</v>
      </c>
      <c r="K54" s="22">
        <v>0</v>
      </c>
      <c r="L54" s="22">
        <v>0</v>
      </c>
      <c r="M54" s="23">
        <v>0</v>
      </c>
      <c r="N54" s="24">
        <v>0</v>
      </c>
      <c r="O54" s="22">
        <v>0</v>
      </c>
      <c r="P54" s="22">
        <v>0</v>
      </c>
      <c r="Q54" s="22">
        <v>0</v>
      </c>
      <c r="R54" s="22">
        <v>0</v>
      </c>
      <c r="S54" s="23">
        <v>0</v>
      </c>
      <c r="T54" s="24">
        <v>0</v>
      </c>
      <c r="U54" s="23">
        <v>0</v>
      </c>
      <c r="V54" s="41"/>
      <c r="W54" s="61"/>
      <c r="X54" s="62"/>
      <c r="Y54" s="62"/>
      <c r="Z54" s="62"/>
      <c r="AA54" s="63"/>
      <c r="AB54" s="41"/>
    </row>
    <row r="55" spans="1:28" x14ac:dyDescent="0.2">
      <c r="A55" s="41"/>
      <c r="B55" s="11" t="s">
        <v>161</v>
      </c>
      <c r="C55" s="3" t="s">
        <v>162</v>
      </c>
      <c r="D55" s="18">
        <v>0</v>
      </c>
      <c r="E55" s="7">
        <v>34</v>
      </c>
      <c r="F55" s="10" t="s">
        <v>80</v>
      </c>
      <c r="G55" s="10" t="s">
        <v>87</v>
      </c>
      <c r="H55" s="12">
        <v>17.2</v>
      </c>
      <c r="I55" s="44"/>
      <c r="J55" s="20">
        <v>84</v>
      </c>
      <c r="K55" s="21">
        <v>42</v>
      </c>
      <c r="L55" s="22">
        <v>0</v>
      </c>
      <c r="M55" s="23">
        <v>0</v>
      </c>
      <c r="N55" s="24">
        <v>126</v>
      </c>
      <c r="O55" s="22">
        <v>42</v>
      </c>
      <c r="P55" s="22">
        <v>42</v>
      </c>
      <c r="Q55" s="22">
        <v>42</v>
      </c>
      <c r="R55" s="22">
        <v>3</v>
      </c>
      <c r="S55" s="23">
        <v>1</v>
      </c>
      <c r="T55" s="24">
        <v>0</v>
      </c>
      <c r="U55" s="23">
        <v>0</v>
      </c>
      <c r="V55" s="41"/>
      <c r="W55" s="68"/>
      <c r="X55" s="69"/>
      <c r="Y55" s="69"/>
      <c r="Z55" s="69"/>
      <c r="AA55" s="60">
        <f t="shared" ref="AA55:AA64" si="5">Z55*Y55</f>
        <v>0</v>
      </c>
      <c r="AB55" s="41"/>
    </row>
    <row r="56" spans="1:28" x14ac:dyDescent="0.2">
      <c r="A56" s="41"/>
      <c r="B56" s="11" t="s">
        <v>161</v>
      </c>
      <c r="C56" s="3" t="s">
        <v>162</v>
      </c>
      <c r="D56" s="18">
        <v>0</v>
      </c>
      <c r="E56" s="7">
        <v>35</v>
      </c>
      <c r="F56" s="10" t="s">
        <v>56</v>
      </c>
      <c r="G56" s="10" t="s">
        <v>136</v>
      </c>
      <c r="H56" s="12">
        <v>86.1</v>
      </c>
      <c r="I56" s="44"/>
      <c r="J56" s="25">
        <v>168</v>
      </c>
      <c r="K56" s="31">
        <v>42</v>
      </c>
      <c r="L56" s="26">
        <v>42</v>
      </c>
      <c r="M56" s="39">
        <v>5</v>
      </c>
      <c r="N56" s="26">
        <v>210</v>
      </c>
      <c r="O56" s="26">
        <v>42</v>
      </c>
      <c r="P56" s="26">
        <v>42</v>
      </c>
      <c r="Q56" s="26">
        <v>42</v>
      </c>
      <c r="R56" s="26">
        <v>3</v>
      </c>
      <c r="S56" s="27">
        <v>1</v>
      </c>
      <c r="T56" s="26">
        <v>0</v>
      </c>
      <c r="U56" s="27">
        <v>0</v>
      </c>
      <c r="V56" s="41"/>
      <c r="W56" s="68"/>
      <c r="X56" s="69"/>
      <c r="Y56" s="69"/>
      <c r="Z56" s="69"/>
      <c r="AA56" s="60">
        <f t="shared" si="5"/>
        <v>0</v>
      </c>
      <c r="AB56" s="41"/>
    </row>
    <row r="57" spans="1:28" x14ac:dyDescent="0.2">
      <c r="A57" s="41"/>
      <c r="B57" s="11" t="s">
        <v>161</v>
      </c>
      <c r="C57" s="3" t="s">
        <v>162</v>
      </c>
      <c r="D57" s="18">
        <v>0</v>
      </c>
      <c r="E57" s="7">
        <v>36</v>
      </c>
      <c r="F57" s="10" t="s">
        <v>89</v>
      </c>
      <c r="G57" s="10" t="s">
        <v>54</v>
      </c>
      <c r="H57" s="12">
        <v>6.85</v>
      </c>
      <c r="I57" s="44"/>
      <c r="J57" s="25">
        <v>42</v>
      </c>
      <c r="K57" s="26">
        <v>0</v>
      </c>
      <c r="L57" s="26">
        <v>42</v>
      </c>
      <c r="M57" s="27">
        <v>0</v>
      </c>
      <c r="N57" s="26">
        <v>0</v>
      </c>
      <c r="O57" s="26">
        <v>0</v>
      </c>
      <c r="P57" s="26">
        <v>0</v>
      </c>
      <c r="Q57" s="26">
        <v>42</v>
      </c>
      <c r="R57" s="26">
        <v>3</v>
      </c>
      <c r="S57" s="27">
        <v>1</v>
      </c>
      <c r="T57" s="26">
        <v>0</v>
      </c>
      <c r="U57" s="27">
        <v>0</v>
      </c>
      <c r="V57" s="41"/>
      <c r="W57" s="68"/>
      <c r="X57" s="69"/>
      <c r="Y57" s="69"/>
      <c r="Z57" s="69"/>
      <c r="AA57" s="60">
        <f t="shared" si="5"/>
        <v>0</v>
      </c>
      <c r="AB57" s="41"/>
    </row>
    <row r="58" spans="1:28" x14ac:dyDescent="0.2">
      <c r="A58" s="41"/>
      <c r="B58" s="11" t="s">
        <v>161</v>
      </c>
      <c r="C58" s="3" t="s">
        <v>162</v>
      </c>
      <c r="D58" s="18">
        <v>0</v>
      </c>
      <c r="E58" s="7">
        <v>37</v>
      </c>
      <c r="F58" s="10" t="s">
        <v>113</v>
      </c>
      <c r="G58" s="10" t="s">
        <v>84</v>
      </c>
      <c r="H58" s="12">
        <v>5.9</v>
      </c>
      <c r="I58" s="44"/>
      <c r="J58" s="24">
        <v>0</v>
      </c>
      <c r="K58" s="22">
        <v>0</v>
      </c>
      <c r="L58" s="22">
        <v>200</v>
      </c>
      <c r="M58" s="23">
        <v>10</v>
      </c>
      <c r="N58" s="24">
        <v>210</v>
      </c>
      <c r="O58" s="22">
        <v>0</v>
      </c>
      <c r="P58" s="22">
        <v>0</v>
      </c>
      <c r="Q58" s="22">
        <v>42</v>
      </c>
      <c r="R58" s="22">
        <v>0</v>
      </c>
      <c r="S58" s="23">
        <v>1</v>
      </c>
      <c r="T58" s="24">
        <v>210</v>
      </c>
      <c r="U58" s="23">
        <v>5</v>
      </c>
      <c r="V58" s="41"/>
      <c r="W58" s="68"/>
      <c r="X58" s="69"/>
      <c r="Y58" s="69"/>
      <c r="Z58" s="69"/>
      <c r="AA58" s="60">
        <f t="shared" si="5"/>
        <v>0</v>
      </c>
      <c r="AB58" s="41"/>
    </row>
    <row r="59" spans="1:28" x14ac:dyDescent="0.2">
      <c r="A59" s="41"/>
      <c r="B59" s="11" t="s">
        <v>161</v>
      </c>
      <c r="C59" s="3" t="s">
        <v>162</v>
      </c>
      <c r="D59" s="18">
        <v>0</v>
      </c>
      <c r="E59" s="7">
        <v>38</v>
      </c>
      <c r="F59" s="10" t="s">
        <v>35</v>
      </c>
      <c r="G59" s="10" t="s">
        <v>54</v>
      </c>
      <c r="H59" s="12">
        <v>57.2</v>
      </c>
      <c r="I59" s="44"/>
      <c r="J59" s="25">
        <v>168</v>
      </c>
      <c r="K59" s="31">
        <v>42</v>
      </c>
      <c r="L59" s="31">
        <v>42</v>
      </c>
      <c r="M59" s="39">
        <v>0</v>
      </c>
      <c r="N59" s="25">
        <v>210</v>
      </c>
      <c r="O59" s="22">
        <v>42</v>
      </c>
      <c r="P59" s="31">
        <v>42</v>
      </c>
      <c r="Q59" s="31">
        <v>42</v>
      </c>
      <c r="R59" s="31">
        <v>3</v>
      </c>
      <c r="S59" s="39">
        <v>1</v>
      </c>
      <c r="T59" s="25">
        <v>0</v>
      </c>
      <c r="U59" s="39">
        <v>0</v>
      </c>
      <c r="V59" s="41"/>
      <c r="W59" s="68"/>
      <c r="X59" s="69"/>
      <c r="Y59" s="69"/>
      <c r="Z59" s="69"/>
      <c r="AA59" s="60">
        <f t="shared" si="5"/>
        <v>0</v>
      </c>
      <c r="AB59" s="41"/>
    </row>
    <row r="60" spans="1:28" x14ac:dyDescent="0.2">
      <c r="A60" s="41"/>
      <c r="B60" s="11" t="s">
        <v>161</v>
      </c>
      <c r="C60" s="3" t="s">
        <v>162</v>
      </c>
      <c r="D60" s="18">
        <v>0</v>
      </c>
      <c r="E60" s="7">
        <v>39</v>
      </c>
      <c r="F60" s="10" t="s">
        <v>166</v>
      </c>
      <c r="G60" s="10" t="s">
        <v>23</v>
      </c>
      <c r="H60" s="12">
        <v>5.4</v>
      </c>
      <c r="I60" s="44"/>
      <c r="J60" s="25">
        <v>168</v>
      </c>
      <c r="K60" s="31">
        <v>42</v>
      </c>
      <c r="L60" s="26">
        <v>42</v>
      </c>
      <c r="M60" s="39">
        <v>5</v>
      </c>
      <c r="N60" s="26">
        <v>210</v>
      </c>
      <c r="O60" s="26">
        <v>42</v>
      </c>
      <c r="P60" s="26">
        <v>42</v>
      </c>
      <c r="Q60" s="26">
        <v>42</v>
      </c>
      <c r="R60" s="26">
        <v>3</v>
      </c>
      <c r="S60" s="27">
        <v>1</v>
      </c>
      <c r="T60" s="26">
        <v>0</v>
      </c>
      <c r="U60" s="27">
        <v>0</v>
      </c>
      <c r="V60" s="41"/>
      <c r="W60" s="68"/>
      <c r="X60" s="69"/>
      <c r="Y60" s="69"/>
      <c r="Z60" s="69"/>
      <c r="AA60" s="60">
        <f t="shared" si="5"/>
        <v>0</v>
      </c>
      <c r="AB60" s="41"/>
    </row>
    <row r="61" spans="1:28" x14ac:dyDescent="0.2">
      <c r="A61" s="41"/>
      <c r="B61" s="11" t="s">
        <v>161</v>
      </c>
      <c r="C61" s="3" t="s">
        <v>162</v>
      </c>
      <c r="D61" s="18">
        <v>0</v>
      </c>
      <c r="E61" s="7">
        <v>40</v>
      </c>
      <c r="F61" s="10" t="s">
        <v>72</v>
      </c>
      <c r="G61" s="10" t="s">
        <v>54</v>
      </c>
      <c r="H61" s="12">
        <v>23.1</v>
      </c>
      <c r="I61" s="44"/>
      <c r="J61" s="25">
        <v>168</v>
      </c>
      <c r="K61" s="31">
        <v>42</v>
      </c>
      <c r="L61" s="26">
        <v>42</v>
      </c>
      <c r="M61" s="39">
        <v>5</v>
      </c>
      <c r="N61" s="26">
        <v>210</v>
      </c>
      <c r="O61" s="26">
        <v>42</v>
      </c>
      <c r="P61" s="26">
        <v>42</v>
      </c>
      <c r="Q61" s="26">
        <v>42</v>
      </c>
      <c r="R61" s="26">
        <v>3</v>
      </c>
      <c r="S61" s="27">
        <v>1</v>
      </c>
      <c r="T61" s="26">
        <v>0</v>
      </c>
      <c r="U61" s="27">
        <v>0</v>
      </c>
      <c r="V61" s="41"/>
      <c r="W61" s="68"/>
      <c r="X61" s="69"/>
      <c r="Y61" s="69"/>
      <c r="Z61" s="69"/>
      <c r="AA61" s="60">
        <f t="shared" si="5"/>
        <v>0</v>
      </c>
      <c r="AB61" s="41"/>
    </row>
    <row r="62" spans="1:28" x14ac:dyDescent="0.2">
      <c r="A62" s="41"/>
      <c r="B62" s="11" t="s">
        <v>161</v>
      </c>
      <c r="C62" s="3" t="s">
        <v>162</v>
      </c>
      <c r="D62" s="18">
        <v>0</v>
      </c>
      <c r="E62" s="7">
        <v>41</v>
      </c>
      <c r="F62" s="10" t="s">
        <v>113</v>
      </c>
      <c r="G62" s="10" t="s">
        <v>84</v>
      </c>
      <c r="H62" s="12">
        <v>5.0999999999999996</v>
      </c>
      <c r="I62" s="44"/>
      <c r="J62" s="24">
        <v>0</v>
      </c>
      <c r="K62" s="22">
        <v>0</v>
      </c>
      <c r="L62" s="22">
        <v>200</v>
      </c>
      <c r="M62" s="23">
        <v>10</v>
      </c>
      <c r="N62" s="24">
        <v>210</v>
      </c>
      <c r="O62" s="22">
        <v>0</v>
      </c>
      <c r="P62" s="22">
        <v>0</v>
      </c>
      <c r="Q62" s="22">
        <v>42</v>
      </c>
      <c r="R62" s="22">
        <v>0</v>
      </c>
      <c r="S62" s="23">
        <v>1</v>
      </c>
      <c r="T62" s="24">
        <v>210</v>
      </c>
      <c r="U62" s="23">
        <v>5</v>
      </c>
      <c r="V62" s="41"/>
      <c r="W62" s="68"/>
      <c r="X62" s="69"/>
      <c r="Y62" s="69"/>
      <c r="Z62" s="69"/>
      <c r="AA62" s="60">
        <f t="shared" si="5"/>
        <v>0</v>
      </c>
      <c r="AB62" s="41"/>
    </row>
    <row r="63" spans="1:28" x14ac:dyDescent="0.2">
      <c r="A63" s="41"/>
      <c r="B63" s="11" t="s">
        <v>161</v>
      </c>
      <c r="C63" s="3" t="s">
        <v>162</v>
      </c>
      <c r="D63" s="18">
        <v>0</v>
      </c>
      <c r="E63" s="7">
        <v>42</v>
      </c>
      <c r="F63" s="10" t="s">
        <v>113</v>
      </c>
      <c r="G63" s="10" t="s">
        <v>84</v>
      </c>
      <c r="H63" s="12">
        <v>5.0999999999999996</v>
      </c>
      <c r="I63" s="44"/>
      <c r="J63" s="24">
        <v>0</v>
      </c>
      <c r="K63" s="22">
        <v>0</v>
      </c>
      <c r="L63" s="22">
        <v>200</v>
      </c>
      <c r="M63" s="23">
        <v>10</v>
      </c>
      <c r="N63" s="24">
        <v>210</v>
      </c>
      <c r="O63" s="22">
        <v>0</v>
      </c>
      <c r="P63" s="22">
        <v>0</v>
      </c>
      <c r="Q63" s="22">
        <v>42</v>
      </c>
      <c r="R63" s="22">
        <v>0</v>
      </c>
      <c r="S63" s="23">
        <v>1</v>
      </c>
      <c r="T63" s="24">
        <v>210</v>
      </c>
      <c r="U63" s="23">
        <v>5</v>
      </c>
      <c r="V63" s="41"/>
      <c r="W63" s="68"/>
      <c r="X63" s="69"/>
      <c r="Y63" s="69"/>
      <c r="Z63" s="69"/>
      <c r="AA63" s="60">
        <f t="shared" si="5"/>
        <v>0</v>
      </c>
      <c r="AB63" s="41"/>
    </row>
    <row r="64" spans="1:28" x14ac:dyDescent="0.2">
      <c r="A64" s="41"/>
      <c r="B64" s="11" t="s">
        <v>161</v>
      </c>
      <c r="C64" s="3" t="s">
        <v>162</v>
      </c>
      <c r="D64" s="18">
        <v>0</v>
      </c>
      <c r="E64" s="7">
        <v>43</v>
      </c>
      <c r="F64" s="10" t="s">
        <v>35</v>
      </c>
      <c r="G64" s="10" t="s">
        <v>54</v>
      </c>
      <c r="H64" s="12">
        <v>46.4</v>
      </c>
      <c r="I64" s="44"/>
      <c r="J64" s="25">
        <v>168</v>
      </c>
      <c r="K64" s="31">
        <v>42</v>
      </c>
      <c r="L64" s="31">
        <v>42</v>
      </c>
      <c r="M64" s="39">
        <v>0</v>
      </c>
      <c r="N64" s="25">
        <v>210</v>
      </c>
      <c r="O64" s="22">
        <v>42</v>
      </c>
      <c r="P64" s="31">
        <v>42</v>
      </c>
      <c r="Q64" s="31">
        <v>42</v>
      </c>
      <c r="R64" s="31">
        <v>3</v>
      </c>
      <c r="S64" s="39">
        <v>1</v>
      </c>
      <c r="T64" s="25">
        <v>0</v>
      </c>
      <c r="U64" s="39">
        <v>0</v>
      </c>
      <c r="V64" s="41"/>
      <c r="W64" s="68"/>
      <c r="X64" s="69"/>
      <c r="Y64" s="69"/>
      <c r="Z64" s="69"/>
      <c r="AA64" s="60">
        <f t="shared" si="5"/>
        <v>0</v>
      </c>
      <c r="AB64" s="41"/>
    </row>
    <row r="65" spans="1:28" x14ac:dyDescent="0.2">
      <c r="A65" s="41"/>
      <c r="B65" s="11" t="s">
        <v>161</v>
      </c>
      <c r="C65" s="3" t="s">
        <v>162</v>
      </c>
      <c r="D65" s="18">
        <v>0</v>
      </c>
      <c r="E65" s="7">
        <v>44</v>
      </c>
      <c r="F65" s="10" t="s">
        <v>123</v>
      </c>
      <c r="G65" s="10" t="s">
        <v>54</v>
      </c>
      <c r="H65" s="12">
        <v>7.92</v>
      </c>
      <c r="I65" s="44"/>
      <c r="J65" s="24">
        <v>0</v>
      </c>
      <c r="K65" s="22">
        <v>0</v>
      </c>
      <c r="L65" s="22">
        <v>0</v>
      </c>
      <c r="M65" s="23">
        <v>0</v>
      </c>
      <c r="N65" s="24">
        <v>0</v>
      </c>
      <c r="O65" s="22">
        <v>0</v>
      </c>
      <c r="P65" s="22">
        <v>0</v>
      </c>
      <c r="Q65" s="22">
        <v>0</v>
      </c>
      <c r="R65" s="22">
        <v>0</v>
      </c>
      <c r="S65" s="23">
        <v>0</v>
      </c>
      <c r="T65" s="24">
        <v>0</v>
      </c>
      <c r="U65" s="23">
        <v>0</v>
      </c>
      <c r="V65" s="41"/>
      <c r="W65" s="61"/>
      <c r="X65" s="62"/>
      <c r="Y65" s="62"/>
      <c r="Z65" s="62"/>
      <c r="AA65" s="63"/>
      <c r="AB65" s="41"/>
    </row>
    <row r="66" spans="1:28" x14ac:dyDescent="0.2">
      <c r="A66" s="41"/>
      <c r="B66" s="11" t="s">
        <v>161</v>
      </c>
      <c r="C66" s="3" t="s">
        <v>162</v>
      </c>
      <c r="D66" s="18">
        <v>0</v>
      </c>
      <c r="E66" s="7">
        <v>45</v>
      </c>
      <c r="F66" s="10" t="s">
        <v>35</v>
      </c>
      <c r="G66" s="10" t="s">
        <v>54</v>
      </c>
      <c r="H66" s="12">
        <v>46.5</v>
      </c>
      <c r="I66" s="44"/>
      <c r="J66" s="25">
        <v>168</v>
      </c>
      <c r="K66" s="31">
        <v>42</v>
      </c>
      <c r="L66" s="31">
        <v>42</v>
      </c>
      <c r="M66" s="39">
        <v>0</v>
      </c>
      <c r="N66" s="25">
        <v>210</v>
      </c>
      <c r="O66" s="22">
        <v>42</v>
      </c>
      <c r="P66" s="31">
        <v>42</v>
      </c>
      <c r="Q66" s="31">
        <v>42</v>
      </c>
      <c r="R66" s="31">
        <v>3</v>
      </c>
      <c r="S66" s="39">
        <v>1</v>
      </c>
      <c r="T66" s="25">
        <v>0</v>
      </c>
      <c r="U66" s="39">
        <v>0</v>
      </c>
      <c r="V66" s="41"/>
      <c r="W66" s="68"/>
      <c r="X66" s="69"/>
      <c r="Y66" s="69"/>
      <c r="Z66" s="69"/>
      <c r="AA66" s="60">
        <f t="shared" ref="AA66:AA77" si="6">Z66*Y66</f>
        <v>0</v>
      </c>
      <c r="AB66" s="41"/>
    </row>
    <row r="67" spans="1:28" x14ac:dyDescent="0.2">
      <c r="A67" s="41"/>
      <c r="B67" s="11" t="s">
        <v>161</v>
      </c>
      <c r="C67" s="3" t="s">
        <v>162</v>
      </c>
      <c r="D67" s="18">
        <v>0</v>
      </c>
      <c r="E67" s="7">
        <v>46</v>
      </c>
      <c r="F67" s="10" t="s">
        <v>19</v>
      </c>
      <c r="G67" s="10" t="s">
        <v>20</v>
      </c>
      <c r="H67" s="12">
        <v>14.2</v>
      </c>
      <c r="I67" s="44"/>
      <c r="J67" s="24">
        <v>0</v>
      </c>
      <c r="K67" s="22">
        <v>210</v>
      </c>
      <c r="L67" s="22">
        <v>0</v>
      </c>
      <c r="M67" s="23">
        <v>0</v>
      </c>
      <c r="N67" s="24">
        <v>0</v>
      </c>
      <c r="O67" s="22">
        <v>210</v>
      </c>
      <c r="P67" s="22">
        <v>0</v>
      </c>
      <c r="Q67" s="22">
        <v>42</v>
      </c>
      <c r="R67" s="22">
        <v>3</v>
      </c>
      <c r="S67" s="23">
        <v>1</v>
      </c>
      <c r="T67" s="24">
        <v>0</v>
      </c>
      <c r="U67" s="23">
        <v>0</v>
      </c>
      <c r="V67" s="41"/>
      <c r="W67" s="68"/>
      <c r="X67" s="69"/>
      <c r="Y67" s="69"/>
      <c r="Z67" s="69"/>
      <c r="AA67" s="60">
        <f t="shared" si="6"/>
        <v>0</v>
      </c>
      <c r="AB67" s="41"/>
    </row>
    <row r="68" spans="1:28" x14ac:dyDescent="0.2">
      <c r="A68" s="41"/>
      <c r="B68" s="11" t="s">
        <v>161</v>
      </c>
      <c r="C68" s="3" t="s">
        <v>162</v>
      </c>
      <c r="D68" s="18">
        <v>0</v>
      </c>
      <c r="E68" s="7">
        <v>47</v>
      </c>
      <c r="F68" s="10" t="s">
        <v>28</v>
      </c>
      <c r="G68" s="10" t="s">
        <v>54</v>
      </c>
      <c r="H68" s="12">
        <v>6.4</v>
      </c>
      <c r="I68" s="44"/>
      <c r="J68" s="25">
        <v>168</v>
      </c>
      <c r="K68" s="31">
        <v>42</v>
      </c>
      <c r="L68" s="26">
        <v>42</v>
      </c>
      <c r="M68" s="39">
        <v>5</v>
      </c>
      <c r="N68" s="26">
        <v>210</v>
      </c>
      <c r="O68" s="31">
        <v>42</v>
      </c>
      <c r="P68" s="26">
        <v>42</v>
      </c>
      <c r="Q68" s="26">
        <v>42</v>
      </c>
      <c r="R68" s="26">
        <v>3</v>
      </c>
      <c r="S68" s="39">
        <v>1</v>
      </c>
      <c r="T68" s="26">
        <v>0</v>
      </c>
      <c r="U68" s="27">
        <v>0</v>
      </c>
      <c r="V68" s="41"/>
      <c r="W68" s="68"/>
      <c r="X68" s="69"/>
      <c r="Y68" s="69"/>
      <c r="Z68" s="69"/>
      <c r="AA68" s="60">
        <f t="shared" si="6"/>
        <v>0</v>
      </c>
      <c r="AB68" s="41"/>
    </row>
    <row r="69" spans="1:28" x14ac:dyDescent="0.2">
      <c r="A69" s="41"/>
      <c r="B69" s="11" t="s">
        <v>161</v>
      </c>
      <c r="C69" s="3" t="s">
        <v>162</v>
      </c>
      <c r="D69" s="18">
        <v>0</v>
      </c>
      <c r="E69" s="7">
        <v>48</v>
      </c>
      <c r="F69" s="10" t="s">
        <v>166</v>
      </c>
      <c r="G69" s="10" t="s">
        <v>54</v>
      </c>
      <c r="H69" s="12">
        <v>9.56</v>
      </c>
      <c r="I69" s="44"/>
      <c r="J69" s="25">
        <v>168</v>
      </c>
      <c r="K69" s="31">
        <v>42</v>
      </c>
      <c r="L69" s="26">
        <v>42</v>
      </c>
      <c r="M69" s="39">
        <v>5</v>
      </c>
      <c r="N69" s="26">
        <v>210</v>
      </c>
      <c r="O69" s="26">
        <v>42</v>
      </c>
      <c r="P69" s="26">
        <v>42</v>
      </c>
      <c r="Q69" s="26">
        <v>42</v>
      </c>
      <c r="R69" s="26">
        <v>3</v>
      </c>
      <c r="S69" s="27">
        <v>1</v>
      </c>
      <c r="T69" s="26">
        <v>0</v>
      </c>
      <c r="U69" s="27">
        <v>0</v>
      </c>
      <c r="V69" s="41"/>
      <c r="W69" s="68"/>
      <c r="X69" s="69"/>
      <c r="Y69" s="69"/>
      <c r="Z69" s="69"/>
      <c r="AA69" s="60">
        <f t="shared" si="6"/>
        <v>0</v>
      </c>
      <c r="AB69" s="41"/>
    </row>
    <row r="70" spans="1:28" x14ac:dyDescent="0.2">
      <c r="A70" s="41"/>
      <c r="B70" s="11" t="s">
        <v>161</v>
      </c>
      <c r="C70" s="3" t="s">
        <v>162</v>
      </c>
      <c r="D70" s="18">
        <v>0</v>
      </c>
      <c r="E70" s="7">
        <v>49</v>
      </c>
      <c r="F70" s="10" t="s">
        <v>35</v>
      </c>
      <c r="G70" s="10" t="s">
        <v>54</v>
      </c>
      <c r="H70" s="12">
        <v>46.6</v>
      </c>
      <c r="I70" s="44"/>
      <c r="J70" s="25">
        <v>168</v>
      </c>
      <c r="K70" s="31">
        <v>42</v>
      </c>
      <c r="L70" s="31">
        <v>42</v>
      </c>
      <c r="M70" s="39">
        <v>0</v>
      </c>
      <c r="N70" s="25">
        <v>210</v>
      </c>
      <c r="O70" s="22">
        <v>42</v>
      </c>
      <c r="P70" s="31">
        <v>42</v>
      </c>
      <c r="Q70" s="31">
        <v>42</v>
      </c>
      <c r="R70" s="31">
        <v>3</v>
      </c>
      <c r="S70" s="39">
        <v>1</v>
      </c>
      <c r="T70" s="25">
        <v>0</v>
      </c>
      <c r="U70" s="39">
        <v>0</v>
      </c>
      <c r="V70" s="41"/>
      <c r="W70" s="68"/>
      <c r="X70" s="69"/>
      <c r="Y70" s="69"/>
      <c r="Z70" s="69"/>
      <c r="AA70" s="60">
        <f t="shared" si="6"/>
        <v>0</v>
      </c>
      <c r="AB70" s="41"/>
    </row>
    <row r="71" spans="1:28" x14ac:dyDescent="0.2">
      <c r="A71" s="41"/>
      <c r="B71" s="11" t="s">
        <v>161</v>
      </c>
      <c r="C71" s="3" t="s">
        <v>162</v>
      </c>
      <c r="D71" s="18">
        <v>0</v>
      </c>
      <c r="E71" s="7">
        <v>50</v>
      </c>
      <c r="F71" s="10" t="s">
        <v>163</v>
      </c>
      <c r="G71" s="10" t="s">
        <v>54</v>
      </c>
      <c r="H71" s="12">
        <v>12.22</v>
      </c>
      <c r="I71" s="44"/>
      <c r="J71" s="25">
        <v>168</v>
      </c>
      <c r="K71" s="31">
        <v>42</v>
      </c>
      <c r="L71" s="26">
        <v>42</v>
      </c>
      <c r="M71" s="27">
        <v>0</v>
      </c>
      <c r="N71" s="26">
        <v>210</v>
      </c>
      <c r="O71" s="26">
        <v>42</v>
      </c>
      <c r="P71" s="26">
        <v>42</v>
      </c>
      <c r="Q71" s="26">
        <v>42</v>
      </c>
      <c r="R71" s="26">
        <v>3</v>
      </c>
      <c r="S71" s="27">
        <v>1</v>
      </c>
      <c r="T71" s="26">
        <v>0</v>
      </c>
      <c r="U71" s="27">
        <v>0</v>
      </c>
      <c r="V71" s="41"/>
      <c r="W71" s="68"/>
      <c r="X71" s="69"/>
      <c r="Y71" s="69"/>
      <c r="Z71" s="69"/>
      <c r="AA71" s="60">
        <f t="shared" si="6"/>
        <v>0</v>
      </c>
      <c r="AB71" s="41"/>
    </row>
    <row r="72" spans="1:28" x14ac:dyDescent="0.2">
      <c r="A72" s="41"/>
      <c r="B72" s="11" t="s">
        <v>161</v>
      </c>
      <c r="C72" s="3" t="s">
        <v>162</v>
      </c>
      <c r="D72" s="18">
        <v>0</v>
      </c>
      <c r="E72" s="7">
        <v>51</v>
      </c>
      <c r="F72" s="10" t="s">
        <v>35</v>
      </c>
      <c r="G72" s="10" t="s">
        <v>87</v>
      </c>
      <c r="H72" s="12">
        <v>46.5</v>
      </c>
      <c r="I72" s="44"/>
      <c r="J72" s="25">
        <v>168</v>
      </c>
      <c r="K72" s="31">
        <v>42</v>
      </c>
      <c r="L72" s="31">
        <v>0</v>
      </c>
      <c r="M72" s="39">
        <v>0</v>
      </c>
      <c r="N72" s="25">
        <v>210</v>
      </c>
      <c r="O72" s="22">
        <v>42</v>
      </c>
      <c r="P72" s="31">
        <v>42</v>
      </c>
      <c r="Q72" s="31">
        <v>42</v>
      </c>
      <c r="R72" s="31">
        <v>3</v>
      </c>
      <c r="S72" s="39">
        <v>1</v>
      </c>
      <c r="T72" s="25">
        <v>0</v>
      </c>
      <c r="U72" s="39">
        <v>0</v>
      </c>
      <c r="V72" s="41"/>
      <c r="W72" s="68"/>
      <c r="X72" s="69"/>
      <c r="Y72" s="69"/>
      <c r="Z72" s="69"/>
      <c r="AA72" s="60">
        <f t="shared" si="6"/>
        <v>0</v>
      </c>
      <c r="AB72" s="41"/>
    </row>
    <row r="73" spans="1:28" x14ac:dyDescent="0.2">
      <c r="A73" s="41"/>
      <c r="B73" s="11" t="s">
        <v>161</v>
      </c>
      <c r="C73" s="3" t="s">
        <v>162</v>
      </c>
      <c r="D73" s="18">
        <v>0</v>
      </c>
      <c r="E73" s="7">
        <v>52</v>
      </c>
      <c r="F73" s="10" t="s">
        <v>113</v>
      </c>
      <c r="G73" s="10" t="s">
        <v>84</v>
      </c>
      <c r="H73" s="12">
        <v>4.4000000000000004</v>
      </c>
      <c r="I73" s="44"/>
      <c r="J73" s="24">
        <v>0</v>
      </c>
      <c r="K73" s="22">
        <v>0</v>
      </c>
      <c r="L73" s="22">
        <v>200</v>
      </c>
      <c r="M73" s="23">
        <v>10</v>
      </c>
      <c r="N73" s="24">
        <v>210</v>
      </c>
      <c r="O73" s="22">
        <v>0</v>
      </c>
      <c r="P73" s="22">
        <v>0</v>
      </c>
      <c r="Q73" s="22">
        <v>42</v>
      </c>
      <c r="R73" s="22">
        <v>0</v>
      </c>
      <c r="S73" s="23">
        <v>1</v>
      </c>
      <c r="T73" s="24">
        <v>210</v>
      </c>
      <c r="U73" s="23">
        <v>5</v>
      </c>
      <c r="V73" s="41"/>
      <c r="W73" s="68"/>
      <c r="X73" s="69"/>
      <c r="Y73" s="69"/>
      <c r="Z73" s="69"/>
      <c r="AA73" s="60">
        <f t="shared" si="6"/>
        <v>0</v>
      </c>
      <c r="AB73" s="41"/>
    </row>
    <row r="74" spans="1:28" x14ac:dyDescent="0.2">
      <c r="A74" s="41"/>
      <c r="B74" s="11" t="s">
        <v>161</v>
      </c>
      <c r="C74" s="3" t="s">
        <v>162</v>
      </c>
      <c r="D74" s="18">
        <v>0</v>
      </c>
      <c r="E74" s="7">
        <v>53</v>
      </c>
      <c r="F74" s="10" t="s">
        <v>113</v>
      </c>
      <c r="G74" s="10" t="s">
        <v>84</v>
      </c>
      <c r="H74" s="12">
        <v>4.4000000000000004</v>
      </c>
      <c r="I74" s="44"/>
      <c r="J74" s="24">
        <v>0</v>
      </c>
      <c r="K74" s="22">
        <v>0</v>
      </c>
      <c r="L74" s="22">
        <v>200</v>
      </c>
      <c r="M74" s="23">
        <v>10</v>
      </c>
      <c r="N74" s="24">
        <v>210</v>
      </c>
      <c r="O74" s="22">
        <v>0</v>
      </c>
      <c r="P74" s="22">
        <v>0</v>
      </c>
      <c r="Q74" s="22">
        <v>42</v>
      </c>
      <c r="R74" s="22">
        <v>0</v>
      </c>
      <c r="S74" s="23">
        <v>1</v>
      </c>
      <c r="T74" s="24">
        <v>210</v>
      </c>
      <c r="U74" s="23">
        <v>5</v>
      </c>
      <c r="V74" s="41"/>
      <c r="W74" s="68"/>
      <c r="X74" s="69"/>
      <c r="Y74" s="69"/>
      <c r="Z74" s="69"/>
      <c r="AA74" s="60">
        <f t="shared" si="6"/>
        <v>0</v>
      </c>
      <c r="AB74" s="41"/>
    </row>
    <row r="75" spans="1:28" x14ac:dyDescent="0.2">
      <c r="A75" s="41"/>
      <c r="B75" s="11" t="s">
        <v>161</v>
      </c>
      <c r="C75" s="3" t="s">
        <v>162</v>
      </c>
      <c r="D75" s="18">
        <v>0</v>
      </c>
      <c r="E75" s="7">
        <v>54</v>
      </c>
      <c r="F75" s="10" t="s">
        <v>72</v>
      </c>
      <c r="G75" s="10" t="s">
        <v>54</v>
      </c>
      <c r="H75" s="12">
        <v>45.6</v>
      </c>
      <c r="I75" s="44"/>
      <c r="J75" s="25">
        <v>168</v>
      </c>
      <c r="K75" s="31">
        <v>42</v>
      </c>
      <c r="L75" s="26">
        <v>42</v>
      </c>
      <c r="M75" s="39">
        <v>5</v>
      </c>
      <c r="N75" s="26">
        <v>210</v>
      </c>
      <c r="O75" s="26">
        <v>42</v>
      </c>
      <c r="P75" s="26">
        <v>42</v>
      </c>
      <c r="Q75" s="26">
        <v>42</v>
      </c>
      <c r="R75" s="26">
        <v>3</v>
      </c>
      <c r="S75" s="27">
        <v>1</v>
      </c>
      <c r="T75" s="26">
        <v>0</v>
      </c>
      <c r="U75" s="27">
        <v>0</v>
      </c>
      <c r="V75" s="41"/>
      <c r="W75" s="68"/>
      <c r="X75" s="69"/>
      <c r="Y75" s="69"/>
      <c r="Z75" s="69"/>
      <c r="AA75" s="60">
        <f t="shared" si="6"/>
        <v>0</v>
      </c>
      <c r="AB75" s="41"/>
    </row>
    <row r="76" spans="1:28" x14ac:dyDescent="0.2">
      <c r="A76" s="41"/>
      <c r="B76" s="11" t="s">
        <v>161</v>
      </c>
      <c r="C76" s="3" t="s">
        <v>162</v>
      </c>
      <c r="D76" s="18">
        <v>0</v>
      </c>
      <c r="E76" s="7">
        <v>55</v>
      </c>
      <c r="F76" s="10" t="s">
        <v>28</v>
      </c>
      <c r="G76" s="10" t="s">
        <v>54</v>
      </c>
      <c r="H76" s="12">
        <v>19.600000000000001</v>
      </c>
      <c r="I76" s="44"/>
      <c r="J76" s="25">
        <v>168</v>
      </c>
      <c r="K76" s="31">
        <v>42</v>
      </c>
      <c r="L76" s="26">
        <v>42</v>
      </c>
      <c r="M76" s="39">
        <v>5</v>
      </c>
      <c r="N76" s="26">
        <v>210</v>
      </c>
      <c r="O76" s="31">
        <v>42</v>
      </c>
      <c r="P76" s="26">
        <v>42</v>
      </c>
      <c r="Q76" s="26">
        <v>42</v>
      </c>
      <c r="R76" s="26">
        <v>3</v>
      </c>
      <c r="S76" s="39">
        <v>1</v>
      </c>
      <c r="T76" s="26">
        <v>0</v>
      </c>
      <c r="U76" s="27">
        <v>0</v>
      </c>
      <c r="V76" s="41"/>
      <c r="W76" s="68"/>
      <c r="X76" s="69"/>
      <c r="Y76" s="69"/>
      <c r="Z76" s="69"/>
      <c r="AA76" s="60">
        <f t="shared" si="6"/>
        <v>0</v>
      </c>
      <c r="AB76" s="41"/>
    </row>
    <row r="77" spans="1:28" x14ac:dyDescent="0.2">
      <c r="A77" s="41"/>
      <c r="B77" s="11" t="s">
        <v>161</v>
      </c>
      <c r="C77" s="3" t="s">
        <v>162</v>
      </c>
      <c r="D77" s="18">
        <v>0</v>
      </c>
      <c r="E77" s="7">
        <v>56</v>
      </c>
      <c r="F77" s="10" t="s">
        <v>30</v>
      </c>
      <c r="G77" s="10" t="s">
        <v>84</v>
      </c>
      <c r="H77" s="12">
        <v>4.5</v>
      </c>
      <c r="I77" s="44"/>
      <c r="J77" s="24">
        <v>0</v>
      </c>
      <c r="K77" s="22">
        <v>0</v>
      </c>
      <c r="L77" s="22">
        <v>200</v>
      </c>
      <c r="M77" s="23">
        <v>10</v>
      </c>
      <c r="N77" s="24">
        <v>210</v>
      </c>
      <c r="O77" s="22">
        <v>0</v>
      </c>
      <c r="P77" s="22">
        <v>0</v>
      </c>
      <c r="Q77" s="22">
        <v>42</v>
      </c>
      <c r="R77" s="22">
        <v>0</v>
      </c>
      <c r="S77" s="23">
        <v>1</v>
      </c>
      <c r="T77" s="24">
        <v>210</v>
      </c>
      <c r="U77" s="23">
        <v>5</v>
      </c>
      <c r="V77" s="41"/>
      <c r="W77" s="68"/>
      <c r="X77" s="69"/>
      <c r="Y77" s="69"/>
      <c r="Z77" s="69"/>
      <c r="AA77" s="60">
        <f t="shared" si="6"/>
        <v>0</v>
      </c>
      <c r="AB77" s="41"/>
    </row>
    <row r="78" spans="1:28" x14ac:dyDescent="0.2">
      <c r="A78" s="41"/>
      <c r="B78" s="11" t="s">
        <v>161</v>
      </c>
      <c r="C78" s="3" t="s">
        <v>162</v>
      </c>
      <c r="D78" s="18">
        <v>0</v>
      </c>
      <c r="E78" s="7">
        <v>57</v>
      </c>
      <c r="F78" s="10" t="s">
        <v>123</v>
      </c>
      <c r="G78" s="10" t="s">
        <v>87</v>
      </c>
      <c r="H78" s="12">
        <v>4.3</v>
      </c>
      <c r="I78" s="44"/>
      <c r="J78" s="24">
        <v>0</v>
      </c>
      <c r="K78" s="22">
        <v>0</v>
      </c>
      <c r="L78" s="22">
        <v>0</v>
      </c>
      <c r="M78" s="23">
        <v>0</v>
      </c>
      <c r="N78" s="24">
        <v>0</v>
      </c>
      <c r="O78" s="22">
        <v>0</v>
      </c>
      <c r="P78" s="22">
        <v>0</v>
      </c>
      <c r="Q78" s="22">
        <v>0</v>
      </c>
      <c r="R78" s="22">
        <v>0</v>
      </c>
      <c r="S78" s="23">
        <v>0</v>
      </c>
      <c r="T78" s="24">
        <v>0</v>
      </c>
      <c r="U78" s="23">
        <v>0</v>
      </c>
      <c r="V78" s="41"/>
      <c r="W78" s="61"/>
      <c r="X78" s="62"/>
      <c r="Y78" s="62"/>
      <c r="Z78" s="62"/>
      <c r="AA78" s="63"/>
      <c r="AB78" s="41"/>
    </row>
    <row r="79" spans="1:28" x14ac:dyDescent="0.2">
      <c r="A79" s="41"/>
      <c r="B79" s="11" t="s">
        <v>161</v>
      </c>
      <c r="C79" s="3" t="s">
        <v>162</v>
      </c>
      <c r="D79" s="18">
        <v>0</v>
      </c>
      <c r="E79" s="7">
        <v>58</v>
      </c>
      <c r="F79" s="10" t="s">
        <v>80</v>
      </c>
      <c r="G79" s="10" t="s">
        <v>87</v>
      </c>
      <c r="H79" s="12">
        <v>18.600000000000001</v>
      </c>
      <c r="I79" s="44"/>
      <c r="J79" s="20">
        <v>84</v>
      </c>
      <c r="K79" s="21">
        <v>42</v>
      </c>
      <c r="L79" s="22">
        <v>0</v>
      </c>
      <c r="M79" s="23">
        <v>0</v>
      </c>
      <c r="N79" s="24">
        <v>126</v>
      </c>
      <c r="O79" s="22">
        <v>42</v>
      </c>
      <c r="P79" s="22">
        <v>42</v>
      </c>
      <c r="Q79" s="22">
        <v>42</v>
      </c>
      <c r="R79" s="22">
        <v>3</v>
      </c>
      <c r="S79" s="23">
        <v>1</v>
      </c>
      <c r="T79" s="24">
        <v>0</v>
      </c>
      <c r="U79" s="23">
        <v>0</v>
      </c>
      <c r="V79" s="41"/>
      <c r="W79" s="68"/>
      <c r="X79" s="69"/>
      <c r="Y79" s="69"/>
      <c r="Z79" s="69"/>
      <c r="AA79" s="60">
        <f t="shared" ref="AA79:AA105" si="7">Z79*Y79</f>
        <v>0</v>
      </c>
      <c r="AB79" s="41"/>
    </row>
    <row r="80" spans="1:28" x14ac:dyDescent="0.2">
      <c r="A80" s="41"/>
      <c r="B80" s="11" t="s">
        <v>161</v>
      </c>
      <c r="C80" s="3" t="s">
        <v>162</v>
      </c>
      <c r="D80" s="18">
        <v>0</v>
      </c>
      <c r="E80" s="7">
        <v>59</v>
      </c>
      <c r="F80" s="10" t="s">
        <v>99</v>
      </c>
      <c r="G80" s="10" t="s">
        <v>23</v>
      </c>
      <c r="H80" s="12">
        <v>24.54</v>
      </c>
      <c r="I80" s="44"/>
      <c r="J80" s="25">
        <v>168</v>
      </c>
      <c r="K80" s="31">
        <v>42</v>
      </c>
      <c r="L80" s="26">
        <v>42</v>
      </c>
      <c r="M80" s="27">
        <v>0</v>
      </c>
      <c r="N80" s="26">
        <v>210</v>
      </c>
      <c r="O80" s="26">
        <v>42</v>
      </c>
      <c r="P80" s="26">
        <v>42</v>
      </c>
      <c r="Q80" s="26">
        <v>42</v>
      </c>
      <c r="R80" s="26">
        <v>3</v>
      </c>
      <c r="S80" s="27">
        <v>1</v>
      </c>
      <c r="T80" s="26">
        <v>0</v>
      </c>
      <c r="U80" s="27">
        <v>0</v>
      </c>
      <c r="V80" s="41"/>
      <c r="W80" s="68"/>
      <c r="X80" s="69"/>
      <c r="Y80" s="69"/>
      <c r="Z80" s="69"/>
      <c r="AA80" s="60">
        <f t="shared" si="7"/>
        <v>0</v>
      </c>
      <c r="AB80" s="41"/>
    </row>
    <row r="81" spans="1:28" x14ac:dyDescent="0.2">
      <c r="A81" s="41"/>
      <c r="B81" s="11" t="s">
        <v>161</v>
      </c>
      <c r="C81" s="3" t="s">
        <v>162</v>
      </c>
      <c r="D81" s="18">
        <v>0</v>
      </c>
      <c r="E81" s="7">
        <v>60</v>
      </c>
      <c r="F81" s="10" t="s">
        <v>83</v>
      </c>
      <c r="G81" s="10" t="s">
        <v>23</v>
      </c>
      <c r="H81" s="12">
        <v>9.9</v>
      </c>
      <c r="I81" s="44"/>
      <c r="J81" s="25">
        <v>168</v>
      </c>
      <c r="K81" s="31">
        <v>42</v>
      </c>
      <c r="L81" s="26">
        <v>42</v>
      </c>
      <c r="M81" s="27">
        <v>0</v>
      </c>
      <c r="N81" s="26">
        <v>210</v>
      </c>
      <c r="O81" s="26">
        <v>42</v>
      </c>
      <c r="P81" s="26">
        <v>42</v>
      </c>
      <c r="Q81" s="26">
        <v>42</v>
      </c>
      <c r="R81" s="26">
        <v>3</v>
      </c>
      <c r="S81" s="27">
        <v>1</v>
      </c>
      <c r="T81" s="26">
        <v>0</v>
      </c>
      <c r="U81" s="27">
        <v>0</v>
      </c>
      <c r="V81" s="41"/>
      <c r="W81" s="68"/>
      <c r="X81" s="69"/>
      <c r="Y81" s="69"/>
      <c r="Z81" s="69"/>
      <c r="AA81" s="60">
        <f t="shared" si="7"/>
        <v>0</v>
      </c>
      <c r="AB81" s="41"/>
    </row>
    <row r="82" spans="1:28" x14ac:dyDescent="0.2">
      <c r="A82" s="41"/>
      <c r="B82" s="11" t="s">
        <v>161</v>
      </c>
      <c r="C82" s="3" t="s">
        <v>162</v>
      </c>
      <c r="D82" s="18">
        <v>0</v>
      </c>
      <c r="E82" s="7">
        <v>61</v>
      </c>
      <c r="F82" s="10" t="s">
        <v>80</v>
      </c>
      <c r="G82" s="10" t="s">
        <v>87</v>
      </c>
      <c r="H82" s="12">
        <v>11.6</v>
      </c>
      <c r="I82" s="44"/>
      <c r="J82" s="20">
        <v>84</v>
      </c>
      <c r="K82" s="21">
        <v>42</v>
      </c>
      <c r="L82" s="22">
        <v>0</v>
      </c>
      <c r="M82" s="23">
        <v>0</v>
      </c>
      <c r="N82" s="24">
        <v>126</v>
      </c>
      <c r="O82" s="22">
        <v>42</v>
      </c>
      <c r="P82" s="22">
        <v>42</v>
      </c>
      <c r="Q82" s="22">
        <v>42</v>
      </c>
      <c r="R82" s="22">
        <v>3</v>
      </c>
      <c r="S82" s="23">
        <v>1</v>
      </c>
      <c r="T82" s="24">
        <v>0</v>
      </c>
      <c r="U82" s="23">
        <v>0</v>
      </c>
      <c r="V82" s="41"/>
      <c r="W82" s="68"/>
      <c r="X82" s="69"/>
      <c r="Y82" s="69"/>
      <c r="Z82" s="69"/>
      <c r="AA82" s="60">
        <f t="shared" si="7"/>
        <v>0</v>
      </c>
      <c r="AB82" s="41"/>
    </row>
    <row r="83" spans="1:28" x14ac:dyDescent="0.2">
      <c r="A83" s="41"/>
      <c r="B83" s="11" t="s">
        <v>175</v>
      </c>
      <c r="C83" s="3" t="s">
        <v>167</v>
      </c>
      <c r="D83" s="18">
        <v>0</v>
      </c>
      <c r="E83" s="7" t="s">
        <v>18</v>
      </c>
      <c r="F83" s="8" t="s">
        <v>19</v>
      </c>
      <c r="G83" s="9" t="s">
        <v>20</v>
      </c>
      <c r="H83" s="12">
        <v>9.07</v>
      </c>
      <c r="I83" s="44"/>
      <c r="J83" s="24">
        <v>0</v>
      </c>
      <c r="K83" s="22">
        <v>210</v>
      </c>
      <c r="L83" s="22">
        <v>0</v>
      </c>
      <c r="M83" s="23">
        <v>0</v>
      </c>
      <c r="N83" s="24">
        <v>0</v>
      </c>
      <c r="O83" s="22">
        <v>210</v>
      </c>
      <c r="P83" s="22">
        <v>0</v>
      </c>
      <c r="Q83" s="22">
        <v>42</v>
      </c>
      <c r="R83" s="22">
        <v>3</v>
      </c>
      <c r="S83" s="23">
        <v>1</v>
      </c>
      <c r="T83" s="24">
        <v>0</v>
      </c>
      <c r="U83" s="23">
        <v>0</v>
      </c>
      <c r="V83" s="41"/>
      <c r="W83" s="68"/>
      <c r="X83" s="69"/>
      <c r="Y83" s="69"/>
      <c r="Z83" s="69"/>
      <c r="AA83" s="60">
        <f t="shared" si="7"/>
        <v>0</v>
      </c>
      <c r="AB83" s="41"/>
    </row>
    <row r="84" spans="1:28" x14ac:dyDescent="0.2">
      <c r="A84" s="41"/>
      <c r="B84" s="11" t="s">
        <v>175</v>
      </c>
      <c r="C84" s="3" t="s">
        <v>167</v>
      </c>
      <c r="D84" s="18">
        <v>0</v>
      </c>
      <c r="E84" s="7" t="s">
        <v>21</v>
      </c>
      <c r="F84" s="10" t="s">
        <v>39</v>
      </c>
      <c r="G84" s="10" t="s">
        <v>54</v>
      </c>
      <c r="H84" s="12">
        <v>10.85</v>
      </c>
      <c r="I84" s="44"/>
      <c r="J84" s="20">
        <v>84</v>
      </c>
      <c r="K84" s="21">
        <v>42</v>
      </c>
      <c r="L84" s="22">
        <v>42</v>
      </c>
      <c r="M84" s="23">
        <v>0</v>
      </c>
      <c r="N84" s="24">
        <v>126</v>
      </c>
      <c r="O84" s="22">
        <v>42</v>
      </c>
      <c r="P84" s="22">
        <v>42</v>
      </c>
      <c r="Q84" s="22">
        <v>42</v>
      </c>
      <c r="R84" s="22">
        <v>3</v>
      </c>
      <c r="S84" s="23">
        <v>1</v>
      </c>
      <c r="T84" s="24">
        <v>0</v>
      </c>
      <c r="U84" s="23">
        <v>0</v>
      </c>
      <c r="V84" s="41"/>
      <c r="W84" s="68"/>
      <c r="X84" s="69"/>
      <c r="Y84" s="69"/>
      <c r="Z84" s="69"/>
      <c r="AA84" s="60">
        <f t="shared" si="7"/>
        <v>0</v>
      </c>
      <c r="AB84" s="41"/>
    </row>
    <row r="85" spans="1:28" x14ac:dyDescent="0.2">
      <c r="A85" s="41"/>
      <c r="B85" s="11" t="s">
        <v>175</v>
      </c>
      <c r="C85" s="3" t="s">
        <v>167</v>
      </c>
      <c r="D85" s="18">
        <v>0</v>
      </c>
      <c r="E85" s="7" t="s">
        <v>24</v>
      </c>
      <c r="F85" s="10" t="s">
        <v>99</v>
      </c>
      <c r="G85" s="10" t="s">
        <v>54</v>
      </c>
      <c r="H85" s="12">
        <v>24</v>
      </c>
      <c r="I85" s="44"/>
      <c r="J85" s="25">
        <v>168</v>
      </c>
      <c r="K85" s="31">
        <v>42</v>
      </c>
      <c r="L85" s="26">
        <v>42</v>
      </c>
      <c r="M85" s="27">
        <v>0</v>
      </c>
      <c r="N85" s="26">
        <v>210</v>
      </c>
      <c r="O85" s="26">
        <v>42</v>
      </c>
      <c r="P85" s="26">
        <v>42</v>
      </c>
      <c r="Q85" s="26">
        <v>42</v>
      </c>
      <c r="R85" s="26">
        <v>3</v>
      </c>
      <c r="S85" s="27">
        <v>1</v>
      </c>
      <c r="T85" s="26">
        <v>0</v>
      </c>
      <c r="U85" s="27">
        <v>0</v>
      </c>
      <c r="V85" s="41"/>
      <c r="W85" s="68"/>
      <c r="X85" s="69"/>
      <c r="Y85" s="69"/>
      <c r="Z85" s="69"/>
      <c r="AA85" s="60">
        <f t="shared" si="7"/>
        <v>0</v>
      </c>
      <c r="AB85" s="41"/>
    </row>
    <row r="86" spans="1:28" x14ac:dyDescent="0.2">
      <c r="A86" s="41"/>
      <c r="B86" s="11" t="s">
        <v>175</v>
      </c>
      <c r="C86" s="3" t="s">
        <v>167</v>
      </c>
      <c r="D86" s="18">
        <v>0</v>
      </c>
      <c r="E86" s="7">
        <v>4</v>
      </c>
      <c r="F86" s="10" t="s">
        <v>39</v>
      </c>
      <c r="G86" s="10" t="s">
        <v>54</v>
      </c>
      <c r="H86" s="12">
        <v>12.4</v>
      </c>
      <c r="I86" s="44"/>
      <c r="J86" s="20">
        <v>84</v>
      </c>
      <c r="K86" s="21">
        <v>42</v>
      </c>
      <c r="L86" s="22">
        <v>42</v>
      </c>
      <c r="M86" s="23">
        <v>0</v>
      </c>
      <c r="N86" s="24">
        <v>126</v>
      </c>
      <c r="O86" s="22">
        <v>42</v>
      </c>
      <c r="P86" s="22">
        <v>42</v>
      </c>
      <c r="Q86" s="22">
        <v>42</v>
      </c>
      <c r="R86" s="22">
        <v>3</v>
      </c>
      <c r="S86" s="23">
        <v>1</v>
      </c>
      <c r="T86" s="24">
        <v>0</v>
      </c>
      <c r="U86" s="23">
        <v>0</v>
      </c>
      <c r="V86" s="41"/>
      <c r="W86" s="68"/>
      <c r="X86" s="69"/>
      <c r="Y86" s="69"/>
      <c r="Z86" s="69"/>
      <c r="AA86" s="60">
        <f t="shared" si="7"/>
        <v>0</v>
      </c>
      <c r="AB86" s="41"/>
    </row>
    <row r="87" spans="1:28" x14ac:dyDescent="0.2">
      <c r="A87" s="41"/>
      <c r="B87" s="11" t="s">
        <v>175</v>
      </c>
      <c r="C87" s="3" t="s">
        <v>167</v>
      </c>
      <c r="D87" s="18">
        <v>0</v>
      </c>
      <c r="E87" s="7">
        <v>5</v>
      </c>
      <c r="F87" s="10" t="s">
        <v>104</v>
      </c>
      <c r="G87" s="10" t="s">
        <v>54</v>
      </c>
      <c r="H87" s="12">
        <v>3.5</v>
      </c>
      <c r="I87" s="44"/>
      <c r="J87" s="25">
        <v>168</v>
      </c>
      <c r="K87" s="31">
        <v>42</v>
      </c>
      <c r="L87" s="26">
        <v>42</v>
      </c>
      <c r="M87" s="27">
        <v>0</v>
      </c>
      <c r="N87" s="26">
        <v>210</v>
      </c>
      <c r="O87" s="26">
        <v>42</v>
      </c>
      <c r="P87" s="26">
        <v>42</v>
      </c>
      <c r="Q87" s="26">
        <v>42</v>
      </c>
      <c r="R87" s="26">
        <v>3</v>
      </c>
      <c r="S87" s="27">
        <v>1</v>
      </c>
      <c r="T87" s="26">
        <v>0</v>
      </c>
      <c r="U87" s="27">
        <v>0</v>
      </c>
      <c r="V87" s="41"/>
      <c r="W87" s="68"/>
      <c r="X87" s="69"/>
      <c r="Y87" s="69"/>
      <c r="Z87" s="69"/>
      <c r="AA87" s="60">
        <f t="shared" si="7"/>
        <v>0</v>
      </c>
      <c r="AB87" s="41"/>
    </row>
    <row r="88" spans="1:28" x14ac:dyDescent="0.2">
      <c r="A88" s="41"/>
      <c r="B88" s="11" t="s">
        <v>175</v>
      </c>
      <c r="C88" s="3" t="s">
        <v>167</v>
      </c>
      <c r="D88" s="18">
        <v>0</v>
      </c>
      <c r="E88" s="7">
        <v>6</v>
      </c>
      <c r="F88" s="10" t="s">
        <v>28</v>
      </c>
      <c r="G88" s="10" t="s">
        <v>54</v>
      </c>
      <c r="H88" s="12">
        <v>24.15</v>
      </c>
      <c r="I88" s="44"/>
      <c r="J88" s="25">
        <v>168</v>
      </c>
      <c r="K88" s="31">
        <v>42</v>
      </c>
      <c r="L88" s="26">
        <v>42</v>
      </c>
      <c r="M88" s="39">
        <v>5</v>
      </c>
      <c r="N88" s="26">
        <v>210</v>
      </c>
      <c r="O88" s="31">
        <v>42</v>
      </c>
      <c r="P88" s="26">
        <v>42</v>
      </c>
      <c r="Q88" s="26">
        <v>42</v>
      </c>
      <c r="R88" s="26">
        <v>3</v>
      </c>
      <c r="S88" s="39">
        <v>1</v>
      </c>
      <c r="T88" s="26">
        <v>0</v>
      </c>
      <c r="U88" s="27">
        <v>0</v>
      </c>
      <c r="V88" s="41"/>
      <c r="W88" s="68"/>
      <c r="X88" s="69"/>
      <c r="Y88" s="69"/>
      <c r="Z88" s="69"/>
      <c r="AA88" s="60">
        <f t="shared" si="7"/>
        <v>0</v>
      </c>
      <c r="AB88" s="41"/>
    </row>
    <row r="89" spans="1:28" x14ac:dyDescent="0.2">
      <c r="A89" s="41"/>
      <c r="B89" s="11" t="s">
        <v>175</v>
      </c>
      <c r="C89" s="3" t="s">
        <v>167</v>
      </c>
      <c r="D89" s="18">
        <v>0</v>
      </c>
      <c r="E89" s="7">
        <v>7</v>
      </c>
      <c r="F89" s="10" t="s">
        <v>83</v>
      </c>
      <c r="G89" s="10" t="s">
        <v>54</v>
      </c>
      <c r="H89" s="12">
        <v>8.5</v>
      </c>
      <c r="I89" s="44"/>
      <c r="J89" s="25">
        <v>168</v>
      </c>
      <c r="K89" s="31">
        <v>42</v>
      </c>
      <c r="L89" s="26">
        <v>42</v>
      </c>
      <c r="M89" s="27">
        <v>0</v>
      </c>
      <c r="N89" s="26">
        <v>210</v>
      </c>
      <c r="O89" s="26">
        <v>42</v>
      </c>
      <c r="P89" s="26">
        <v>42</v>
      </c>
      <c r="Q89" s="26">
        <v>42</v>
      </c>
      <c r="R89" s="26">
        <v>3</v>
      </c>
      <c r="S89" s="27">
        <v>1</v>
      </c>
      <c r="T89" s="26">
        <v>0</v>
      </c>
      <c r="U89" s="27">
        <v>0</v>
      </c>
      <c r="V89" s="41"/>
      <c r="W89" s="68"/>
      <c r="X89" s="69"/>
      <c r="Y89" s="69"/>
      <c r="Z89" s="69"/>
      <c r="AA89" s="60">
        <f t="shared" si="7"/>
        <v>0</v>
      </c>
      <c r="AB89" s="41"/>
    </row>
    <row r="90" spans="1:28" x14ac:dyDescent="0.2">
      <c r="A90" s="41"/>
      <c r="B90" s="11" t="s">
        <v>175</v>
      </c>
      <c r="C90" s="3" t="s">
        <v>167</v>
      </c>
      <c r="D90" s="18">
        <v>0</v>
      </c>
      <c r="E90" s="7">
        <v>8</v>
      </c>
      <c r="F90" s="10" t="s">
        <v>28</v>
      </c>
      <c r="G90" s="10" t="s">
        <v>54</v>
      </c>
      <c r="H90" s="12">
        <v>23.48</v>
      </c>
      <c r="I90" s="44"/>
      <c r="J90" s="25">
        <v>168</v>
      </c>
      <c r="K90" s="31">
        <v>42</v>
      </c>
      <c r="L90" s="26">
        <v>42</v>
      </c>
      <c r="M90" s="39">
        <v>5</v>
      </c>
      <c r="N90" s="26">
        <v>210</v>
      </c>
      <c r="O90" s="31">
        <v>42</v>
      </c>
      <c r="P90" s="26">
        <v>42</v>
      </c>
      <c r="Q90" s="26">
        <v>42</v>
      </c>
      <c r="R90" s="26">
        <v>3</v>
      </c>
      <c r="S90" s="39">
        <v>1</v>
      </c>
      <c r="T90" s="26">
        <v>0</v>
      </c>
      <c r="U90" s="27">
        <v>0</v>
      </c>
      <c r="V90" s="41"/>
      <c r="W90" s="68"/>
      <c r="X90" s="69"/>
      <c r="Y90" s="69"/>
      <c r="Z90" s="69"/>
      <c r="AA90" s="60">
        <f t="shared" si="7"/>
        <v>0</v>
      </c>
      <c r="AB90" s="41"/>
    </row>
    <row r="91" spans="1:28" x14ac:dyDescent="0.2">
      <c r="A91" s="41"/>
      <c r="B91" s="11" t="s">
        <v>175</v>
      </c>
      <c r="C91" s="3" t="s">
        <v>167</v>
      </c>
      <c r="D91" s="18">
        <v>0</v>
      </c>
      <c r="E91" s="7">
        <v>9</v>
      </c>
      <c r="F91" s="10" t="s">
        <v>35</v>
      </c>
      <c r="G91" s="10" t="s">
        <v>54</v>
      </c>
      <c r="H91" s="12">
        <v>63.4</v>
      </c>
      <c r="I91" s="44"/>
      <c r="J91" s="25">
        <v>168</v>
      </c>
      <c r="K91" s="31">
        <v>42</v>
      </c>
      <c r="L91" s="31">
        <v>42</v>
      </c>
      <c r="M91" s="39">
        <v>0</v>
      </c>
      <c r="N91" s="25">
        <v>210</v>
      </c>
      <c r="O91" s="22">
        <v>42</v>
      </c>
      <c r="P91" s="31">
        <v>42</v>
      </c>
      <c r="Q91" s="31">
        <v>42</v>
      </c>
      <c r="R91" s="31">
        <v>3</v>
      </c>
      <c r="S91" s="39">
        <v>1</v>
      </c>
      <c r="T91" s="25">
        <v>0</v>
      </c>
      <c r="U91" s="39">
        <v>0</v>
      </c>
      <c r="V91" s="41"/>
      <c r="W91" s="68"/>
      <c r="X91" s="69"/>
      <c r="Y91" s="69"/>
      <c r="Z91" s="69"/>
      <c r="AA91" s="60">
        <f t="shared" si="7"/>
        <v>0</v>
      </c>
      <c r="AB91" s="41"/>
    </row>
    <row r="92" spans="1:28" x14ac:dyDescent="0.2">
      <c r="A92" s="41"/>
      <c r="B92" s="11" t="s">
        <v>175</v>
      </c>
      <c r="C92" s="3" t="s">
        <v>167</v>
      </c>
      <c r="D92" s="18">
        <v>0</v>
      </c>
      <c r="E92" s="7" t="s">
        <v>168</v>
      </c>
      <c r="F92" s="8" t="s">
        <v>86</v>
      </c>
      <c r="G92" s="9" t="s">
        <v>54</v>
      </c>
      <c r="H92" s="12">
        <v>12.5</v>
      </c>
      <c r="I92" s="44"/>
      <c r="J92" s="25">
        <v>42</v>
      </c>
      <c r="K92" s="26">
        <v>0</v>
      </c>
      <c r="L92" s="26">
        <v>42</v>
      </c>
      <c r="M92" s="27">
        <v>0</v>
      </c>
      <c r="N92" s="26">
        <v>0</v>
      </c>
      <c r="O92" s="26">
        <v>0</v>
      </c>
      <c r="P92" s="26">
        <v>42</v>
      </c>
      <c r="Q92" s="26">
        <v>42</v>
      </c>
      <c r="R92" s="26">
        <v>3</v>
      </c>
      <c r="S92" s="27">
        <v>1</v>
      </c>
      <c r="T92" s="26">
        <v>0</v>
      </c>
      <c r="U92" s="27">
        <v>0</v>
      </c>
      <c r="V92" s="41"/>
      <c r="W92" s="68"/>
      <c r="X92" s="69"/>
      <c r="Y92" s="69"/>
      <c r="Z92" s="69"/>
      <c r="AA92" s="60">
        <f t="shared" si="7"/>
        <v>0</v>
      </c>
      <c r="AB92" s="41"/>
    </row>
    <row r="93" spans="1:28" x14ac:dyDescent="0.2">
      <c r="A93" s="41"/>
      <c r="B93" s="11" t="s">
        <v>175</v>
      </c>
      <c r="C93" s="3" t="s">
        <v>167</v>
      </c>
      <c r="D93" s="18">
        <v>0</v>
      </c>
      <c r="E93" s="7">
        <v>10</v>
      </c>
      <c r="F93" s="10" t="s">
        <v>32</v>
      </c>
      <c r="G93" s="10" t="s">
        <v>169</v>
      </c>
      <c r="H93" s="12">
        <v>7.3</v>
      </c>
      <c r="I93" s="44"/>
      <c r="J93" s="24">
        <v>0</v>
      </c>
      <c r="K93" s="22">
        <v>0</v>
      </c>
      <c r="L93" s="22">
        <v>200</v>
      </c>
      <c r="M93" s="23">
        <v>10</v>
      </c>
      <c r="N93" s="24">
        <v>210</v>
      </c>
      <c r="O93" s="22">
        <v>0</v>
      </c>
      <c r="P93" s="22">
        <v>0</v>
      </c>
      <c r="Q93" s="22">
        <v>42</v>
      </c>
      <c r="R93" s="22">
        <v>0</v>
      </c>
      <c r="S93" s="23">
        <v>1</v>
      </c>
      <c r="T93" s="24">
        <v>210</v>
      </c>
      <c r="U93" s="23">
        <v>5</v>
      </c>
      <c r="V93" s="41"/>
      <c r="W93" s="68"/>
      <c r="X93" s="69"/>
      <c r="Y93" s="69"/>
      <c r="Z93" s="69"/>
      <c r="AA93" s="60">
        <f t="shared" si="7"/>
        <v>0</v>
      </c>
      <c r="AB93" s="41"/>
    </row>
    <row r="94" spans="1:28" x14ac:dyDescent="0.2">
      <c r="A94" s="41"/>
      <c r="B94" s="11" t="s">
        <v>175</v>
      </c>
      <c r="C94" s="3" t="s">
        <v>167</v>
      </c>
      <c r="D94" s="18">
        <v>0</v>
      </c>
      <c r="E94" s="7">
        <v>11</v>
      </c>
      <c r="F94" s="10" t="s">
        <v>35</v>
      </c>
      <c r="G94" s="10" t="s">
        <v>54</v>
      </c>
      <c r="H94" s="12">
        <v>73.2</v>
      </c>
      <c r="I94" s="44"/>
      <c r="J94" s="25">
        <v>168</v>
      </c>
      <c r="K94" s="31">
        <v>42</v>
      </c>
      <c r="L94" s="31">
        <v>42</v>
      </c>
      <c r="M94" s="39">
        <v>0</v>
      </c>
      <c r="N94" s="25">
        <v>210</v>
      </c>
      <c r="O94" s="22">
        <v>42</v>
      </c>
      <c r="P94" s="31">
        <v>42</v>
      </c>
      <c r="Q94" s="31">
        <v>42</v>
      </c>
      <c r="R94" s="31">
        <v>3</v>
      </c>
      <c r="S94" s="39">
        <v>1</v>
      </c>
      <c r="T94" s="25">
        <v>0</v>
      </c>
      <c r="U94" s="39">
        <v>0</v>
      </c>
      <c r="V94" s="41"/>
      <c r="W94" s="68"/>
      <c r="X94" s="69"/>
      <c r="Y94" s="69"/>
      <c r="Z94" s="69"/>
      <c r="AA94" s="60">
        <f t="shared" si="7"/>
        <v>0</v>
      </c>
      <c r="AB94" s="41"/>
    </row>
    <row r="95" spans="1:28" x14ac:dyDescent="0.2">
      <c r="A95" s="41"/>
      <c r="B95" s="11" t="s">
        <v>175</v>
      </c>
      <c r="C95" s="3" t="s">
        <v>167</v>
      </c>
      <c r="D95" s="18">
        <v>0</v>
      </c>
      <c r="E95" s="7" t="s">
        <v>170</v>
      </c>
      <c r="F95" s="10" t="s">
        <v>86</v>
      </c>
      <c r="G95" s="10" t="s">
        <v>54</v>
      </c>
      <c r="H95" s="12">
        <v>12.5</v>
      </c>
      <c r="I95" s="44"/>
      <c r="J95" s="25">
        <v>42</v>
      </c>
      <c r="K95" s="26">
        <v>0</v>
      </c>
      <c r="L95" s="26">
        <v>42</v>
      </c>
      <c r="M95" s="27">
        <v>0</v>
      </c>
      <c r="N95" s="26">
        <v>0</v>
      </c>
      <c r="O95" s="26">
        <v>0</v>
      </c>
      <c r="P95" s="26">
        <v>42</v>
      </c>
      <c r="Q95" s="26">
        <v>42</v>
      </c>
      <c r="R95" s="26">
        <v>3</v>
      </c>
      <c r="S95" s="27">
        <v>1</v>
      </c>
      <c r="T95" s="26">
        <v>0</v>
      </c>
      <c r="U95" s="27">
        <v>0</v>
      </c>
      <c r="V95" s="41"/>
      <c r="W95" s="68"/>
      <c r="X95" s="69"/>
      <c r="Y95" s="69"/>
      <c r="Z95" s="69"/>
      <c r="AA95" s="60">
        <f t="shared" si="7"/>
        <v>0</v>
      </c>
      <c r="AB95" s="41"/>
    </row>
    <row r="96" spans="1:28" x14ac:dyDescent="0.2">
      <c r="A96" s="41"/>
      <c r="B96" s="11" t="s">
        <v>175</v>
      </c>
      <c r="C96" s="3" t="s">
        <v>167</v>
      </c>
      <c r="D96" s="18">
        <v>0</v>
      </c>
      <c r="E96" s="7">
        <v>12</v>
      </c>
      <c r="F96" s="10" t="s">
        <v>56</v>
      </c>
      <c r="G96" s="10" t="s">
        <v>54</v>
      </c>
      <c r="H96" s="12">
        <v>94.34</v>
      </c>
      <c r="I96" s="44"/>
      <c r="J96" s="25">
        <v>168</v>
      </c>
      <c r="K96" s="31">
        <v>42</v>
      </c>
      <c r="L96" s="26">
        <v>42</v>
      </c>
      <c r="M96" s="39">
        <v>5</v>
      </c>
      <c r="N96" s="26">
        <v>210</v>
      </c>
      <c r="O96" s="26">
        <v>42</v>
      </c>
      <c r="P96" s="26">
        <v>42</v>
      </c>
      <c r="Q96" s="26">
        <v>42</v>
      </c>
      <c r="R96" s="26">
        <v>3</v>
      </c>
      <c r="S96" s="27">
        <v>1</v>
      </c>
      <c r="T96" s="26">
        <v>0</v>
      </c>
      <c r="U96" s="27">
        <v>0</v>
      </c>
      <c r="V96" s="41"/>
      <c r="W96" s="68"/>
      <c r="X96" s="69"/>
      <c r="Y96" s="69"/>
      <c r="Z96" s="69"/>
      <c r="AA96" s="60">
        <f t="shared" si="7"/>
        <v>0</v>
      </c>
      <c r="AB96" s="41"/>
    </row>
    <row r="97" spans="1:28" x14ac:dyDescent="0.2">
      <c r="A97" s="41"/>
      <c r="B97" s="11" t="s">
        <v>175</v>
      </c>
      <c r="C97" s="3" t="s">
        <v>167</v>
      </c>
      <c r="D97" s="18">
        <v>0</v>
      </c>
      <c r="E97" s="7">
        <v>13</v>
      </c>
      <c r="F97" s="10" t="s">
        <v>42</v>
      </c>
      <c r="G97" s="10" t="s">
        <v>54</v>
      </c>
      <c r="H97" s="12">
        <v>125</v>
      </c>
      <c r="I97" s="44"/>
      <c r="J97" s="25">
        <v>168</v>
      </c>
      <c r="K97" s="31">
        <v>42</v>
      </c>
      <c r="L97" s="26">
        <v>42</v>
      </c>
      <c r="M97" s="39">
        <v>5</v>
      </c>
      <c r="N97" s="26">
        <v>210</v>
      </c>
      <c r="O97" s="26">
        <v>42</v>
      </c>
      <c r="P97" s="26">
        <v>42</v>
      </c>
      <c r="Q97" s="26">
        <v>42</v>
      </c>
      <c r="R97" s="26">
        <v>3</v>
      </c>
      <c r="S97" s="27">
        <v>1</v>
      </c>
      <c r="T97" s="26">
        <v>0</v>
      </c>
      <c r="U97" s="27">
        <v>0</v>
      </c>
      <c r="V97" s="41"/>
      <c r="W97" s="68"/>
      <c r="X97" s="69"/>
      <c r="Y97" s="69"/>
      <c r="Z97" s="69"/>
      <c r="AA97" s="60">
        <f t="shared" si="7"/>
        <v>0</v>
      </c>
      <c r="AB97" s="41"/>
    </row>
    <row r="98" spans="1:28" x14ac:dyDescent="0.2">
      <c r="A98" s="41"/>
      <c r="B98" s="11" t="s">
        <v>175</v>
      </c>
      <c r="C98" s="3" t="s">
        <v>167</v>
      </c>
      <c r="D98" s="18">
        <v>0</v>
      </c>
      <c r="E98" s="7">
        <v>14</v>
      </c>
      <c r="F98" s="10" t="s">
        <v>32</v>
      </c>
      <c r="G98" s="10" t="s">
        <v>169</v>
      </c>
      <c r="H98" s="12">
        <v>6.87</v>
      </c>
      <c r="I98" s="44"/>
      <c r="J98" s="24">
        <v>0</v>
      </c>
      <c r="K98" s="22">
        <v>0</v>
      </c>
      <c r="L98" s="22">
        <v>200</v>
      </c>
      <c r="M98" s="23">
        <v>10</v>
      </c>
      <c r="N98" s="24">
        <v>210</v>
      </c>
      <c r="O98" s="22">
        <v>0</v>
      </c>
      <c r="P98" s="22">
        <v>0</v>
      </c>
      <c r="Q98" s="22">
        <v>42</v>
      </c>
      <c r="R98" s="22">
        <v>0</v>
      </c>
      <c r="S98" s="23">
        <v>1</v>
      </c>
      <c r="T98" s="24">
        <v>210</v>
      </c>
      <c r="U98" s="23">
        <v>5</v>
      </c>
      <c r="V98" s="41"/>
      <c r="W98" s="68"/>
      <c r="X98" s="69"/>
      <c r="Y98" s="69"/>
      <c r="Z98" s="69"/>
      <c r="AA98" s="60">
        <f t="shared" si="7"/>
        <v>0</v>
      </c>
      <c r="AB98" s="41"/>
    </row>
    <row r="99" spans="1:28" x14ac:dyDescent="0.2">
      <c r="A99" s="41"/>
      <c r="B99" s="11" t="s">
        <v>175</v>
      </c>
      <c r="C99" s="3" t="s">
        <v>167</v>
      </c>
      <c r="D99" s="18">
        <v>0</v>
      </c>
      <c r="E99" s="7">
        <v>15</v>
      </c>
      <c r="F99" s="10" t="s">
        <v>35</v>
      </c>
      <c r="G99" s="10" t="s">
        <v>54</v>
      </c>
      <c r="H99" s="12">
        <v>56.9</v>
      </c>
      <c r="I99" s="44"/>
      <c r="J99" s="25">
        <v>168</v>
      </c>
      <c r="K99" s="31">
        <v>42</v>
      </c>
      <c r="L99" s="31">
        <v>42</v>
      </c>
      <c r="M99" s="39">
        <v>0</v>
      </c>
      <c r="N99" s="25">
        <v>210</v>
      </c>
      <c r="O99" s="22">
        <v>42</v>
      </c>
      <c r="P99" s="31">
        <v>42</v>
      </c>
      <c r="Q99" s="31">
        <v>42</v>
      </c>
      <c r="R99" s="31">
        <v>3</v>
      </c>
      <c r="S99" s="39">
        <v>1</v>
      </c>
      <c r="T99" s="25">
        <v>0</v>
      </c>
      <c r="U99" s="39">
        <v>0</v>
      </c>
      <c r="V99" s="41"/>
      <c r="W99" s="68"/>
      <c r="X99" s="69"/>
      <c r="Y99" s="69"/>
      <c r="Z99" s="69"/>
      <c r="AA99" s="60">
        <f t="shared" si="7"/>
        <v>0</v>
      </c>
      <c r="AB99" s="41"/>
    </row>
    <row r="100" spans="1:28" x14ac:dyDescent="0.2">
      <c r="A100" s="41"/>
      <c r="B100" s="11" t="s">
        <v>175</v>
      </c>
      <c r="C100" s="3" t="s">
        <v>167</v>
      </c>
      <c r="D100" s="18">
        <v>0</v>
      </c>
      <c r="E100" s="7" t="s">
        <v>171</v>
      </c>
      <c r="F100" s="10" t="s">
        <v>86</v>
      </c>
      <c r="G100" s="10" t="s">
        <v>54</v>
      </c>
      <c r="H100" s="12">
        <v>12.5</v>
      </c>
      <c r="I100" s="44"/>
      <c r="J100" s="25">
        <v>42</v>
      </c>
      <c r="K100" s="26">
        <v>0</v>
      </c>
      <c r="L100" s="26">
        <v>42</v>
      </c>
      <c r="M100" s="27">
        <v>0</v>
      </c>
      <c r="N100" s="26">
        <v>0</v>
      </c>
      <c r="O100" s="26">
        <v>0</v>
      </c>
      <c r="P100" s="26">
        <v>42</v>
      </c>
      <c r="Q100" s="26">
        <v>42</v>
      </c>
      <c r="R100" s="26">
        <v>3</v>
      </c>
      <c r="S100" s="27">
        <v>1</v>
      </c>
      <c r="T100" s="26">
        <v>0</v>
      </c>
      <c r="U100" s="27">
        <v>0</v>
      </c>
      <c r="V100" s="41"/>
      <c r="W100" s="68"/>
      <c r="X100" s="69"/>
      <c r="Y100" s="69"/>
      <c r="Z100" s="69"/>
      <c r="AA100" s="60">
        <f t="shared" si="7"/>
        <v>0</v>
      </c>
      <c r="AB100" s="41"/>
    </row>
    <row r="101" spans="1:28" x14ac:dyDescent="0.2">
      <c r="A101" s="41"/>
      <c r="B101" s="11" t="s">
        <v>175</v>
      </c>
      <c r="C101" s="3" t="s">
        <v>167</v>
      </c>
      <c r="D101" s="18">
        <v>0</v>
      </c>
      <c r="E101" s="7">
        <v>16</v>
      </c>
      <c r="F101" s="10" t="s">
        <v>35</v>
      </c>
      <c r="G101" s="10" t="s">
        <v>54</v>
      </c>
      <c r="H101" s="12">
        <v>56.9</v>
      </c>
      <c r="I101" s="44"/>
      <c r="J101" s="25">
        <v>168</v>
      </c>
      <c r="K101" s="31">
        <v>42</v>
      </c>
      <c r="L101" s="31">
        <v>42</v>
      </c>
      <c r="M101" s="39">
        <v>0</v>
      </c>
      <c r="N101" s="25">
        <v>210</v>
      </c>
      <c r="O101" s="22">
        <v>42</v>
      </c>
      <c r="P101" s="31">
        <v>42</v>
      </c>
      <c r="Q101" s="31">
        <v>42</v>
      </c>
      <c r="R101" s="31">
        <v>3</v>
      </c>
      <c r="S101" s="39">
        <v>1</v>
      </c>
      <c r="T101" s="25">
        <v>0</v>
      </c>
      <c r="U101" s="39">
        <v>0</v>
      </c>
      <c r="V101" s="41"/>
      <c r="W101" s="68"/>
      <c r="X101" s="69"/>
      <c r="Y101" s="69"/>
      <c r="Z101" s="69"/>
      <c r="AA101" s="60">
        <f t="shared" si="7"/>
        <v>0</v>
      </c>
      <c r="AB101" s="41"/>
    </row>
    <row r="102" spans="1:28" x14ac:dyDescent="0.2">
      <c r="A102" s="41"/>
      <c r="B102" s="11" t="s">
        <v>175</v>
      </c>
      <c r="C102" s="3" t="s">
        <v>167</v>
      </c>
      <c r="D102" s="18">
        <v>0</v>
      </c>
      <c r="E102" s="7" t="s">
        <v>85</v>
      </c>
      <c r="F102" s="10" t="s">
        <v>86</v>
      </c>
      <c r="G102" s="10" t="s">
        <v>54</v>
      </c>
      <c r="H102" s="12">
        <v>12.5</v>
      </c>
      <c r="I102" s="44"/>
      <c r="J102" s="25">
        <v>42</v>
      </c>
      <c r="K102" s="26">
        <v>0</v>
      </c>
      <c r="L102" s="26">
        <v>42</v>
      </c>
      <c r="M102" s="27">
        <v>0</v>
      </c>
      <c r="N102" s="26">
        <v>0</v>
      </c>
      <c r="O102" s="26">
        <v>0</v>
      </c>
      <c r="P102" s="26">
        <v>42</v>
      </c>
      <c r="Q102" s="26">
        <v>42</v>
      </c>
      <c r="R102" s="26">
        <v>3</v>
      </c>
      <c r="S102" s="27">
        <v>1</v>
      </c>
      <c r="T102" s="26">
        <v>0</v>
      </c>
      <c r="U102" s="27">
        <v>0</v>
      </c>
      <c r="V102" s="41"/>
      <c r="W102" s="68"/>
      <c r="X102" s="69"/>
      <c r="Y102" s="69"/>
      <c r="Z102" s="69"/>
      <c r="AA102" s="60">
        <f t="shared" si="7"/>
        <v>0</v>
      </c>
      <c r="AB102" s="41"/>
    </row>
    <row r="103" spans="1:28" x14ac:dyDescent="0.2">
      <c r="A103" s="41"/>
      <c r="B103" s="11" t="s">
        <v>175</v>
      </c>
      <c r="C103" s="3" t="s">
        <v>167</v>
      </c>
      <c r="D103" s="18">
        <v>0</v>
      </c>
      <c r="E103" s="7">
        <v>17</v>
      </c>
      <c r="F103" s="10" t="s">
        <v>39</v>
      </c>
      <c r="G103" s="10" t="s">
        <v>54</v>
      </c>
      <c r="H103" s="12">
        <v>7.4</v>
      </c>
      <c r="I103" s="44"/>
      <c r="J103" s="20">
        <v>84</v>
      </c>
      <c r="K103" s="21">
        <v>42</v>
      </c>
      <c r="L103" s="22">
        <v>42</v>
      </c>
      <c r="M103" s="23">
        <v>0</v>
      </c>
      <c r="N103" s="24">
        <v>126</v>
      </c>
      <c r="O103" s="22">
        <v>42</v>
      </c>
      <c r="P103" s="22">
        <v>42</v>
      </c>
      <c r="Q103" s="22">
        <v>42</v>
      </c>
      <c r="R103" s="22">
        <v>3</v>
      </c>
      <c r="S103" s="23">
        <v>1</v>
      </c>
      <c r="T103" s="24">
        <v>0</v>
      </c>
      <c r="U103" s="23">
        <v>0</v>
      </c>
      <c r="V103" s="41"/>
      <c r="W103" s="68"/>
      <c r="X103" s="69"/>
      <c r="Y103" s="69"/>
      <c r="Z103" s="69"/>
      <c r="AA103" s="60">
        <f t="shared" si="7"/>
        <v>0</v>
      </c>
      <c r="AB103" s="41"/>
    </row>
    <row r="104" spans="1:28" x14ac:dyDescent="0.2">
      <c r="A104" s="41"/>
      <c r="B104" s="11" t="s">
        <v>175</v>
      </c>
      <c r="C104" s="3" t="s">
        <v>167</v>
      </c>
      <c r="D104" s="18">
        <v>0</v>
      </c>
      <c r="E104" s="7">
        <v>18</v>
      </c>
      <c r="F104" s="10" t="s">
        <v>35</v>
      </c>
      <c r="G104" s="10" t="s">
        <v>54</v>
      </c>
      <c r="H104" s="12">
        <v>50.85</v>
      </c>
      <c r="I104" s="44"/>
      <c r="J104" s="25">
        <v>168</v>
      </c>
      <c r="K104" s="31">
        <v>42</v>
      </c>
      <c r="L104" s="31">
        <v>42</v>
      </c>
      <c r="M104" s="39">
        <v>0</v>
      </c>
      <c r="N104" s="25">
        <v>210</v>
      </c>
      <c r="O104" s="22">
        <v>42</v>
      </c>
      <c r="P104" s="31">
        <v>42</v>
      </c>
      <c r="Q104" s="31">
        <v>42</v>
      </c>
      <c r="R104" s="31">
        <v>3</v>
      </c>
      <c r="S104" s="39">
        <v>1</v>
      </c>
      <c r="T104" s="25">
        <v>0</v>
      </c>
      <c r="U104" s="39">
        <v>0</v>
      </c>
      <c r="V104" s="41"/>
      <c r="W104" s="68"/>
      <c r="X104" s="69"/>
      <c r="Y104" s="69"/>
      <c r="Z104" s="69"/>
      <c r="AA104" s="60">
        <f t="shared" si="7"/>
        <v>0</v>
      </c>
      <c r="AB104" s="41"/>
    </row>
    <row r="105" spans="1:28" x14ac:dyDescent="0.2">
      <c r="A105" s="41"/>
      <c r="B105" s="11" t="s">
        <v>175</v>
      </c>
      <c r="C105" s="3" t="s">
        <v>167</v>
      </c>
      <c r="D105" s="18">
        <v>0</v>
      </c>
      <c r="E105" s="7" t="s">
        <v>88</v>
      </c>
      <c r="F105" s="10" t="s">
        <v>86</v>
      </c>
      <c r="G105" s="10" t="s">
        <v>54</v>
      </c>
      <c r="H105" s="12">
        <v>12.5</v>
      </c>
      <c r="I105" s="44"/>
      <c r="J105" s="25">
        <v>42</v>
      </c>
      <c r="K105" s="26">
        <v>0</v>
      </c>
      <c r="L105" s="26">
        <v>42</v>
      </c>
      <c r="M105" s="27">
        <v>0</v>
      </c>
      <c r="N105" s="26">
        <v>0</v>
      </c>
      <c r="O105" s="26">
        <v>0</v>
      </c>
      <c r="P105" s="26">
        <v>42</v>
      </c>
      <c r="Q105" s="26">
        <v>42</v>
      </c>
      <c r="R105" s="26">
        <v>3</v>
      </c>
      <c r="S105" s="27">
        <v>1</v>
      </c>
      <c r="T105" s="26">
        <v>0</v>
      </c>
      <c r="U105" s="27">
        <v>0</v>
      </c>
      <c r="V105" s="41"/>
      <c r="W105" s="68"/>
      <c r="X105" s="69"/>
      <c r="Y105" s="69"/>
      <c r="Z105" s="69"/>
      <c r="AA105" s="60">
        <f t="shared" si="7"/>
        <v>0</v>
      </c>
      <c r="AB105" s="41"/>
    </row>
    <row r="106" spans="1:28" x14ac:dyDescent="0.2">
      <c r="A106" s="41"/>
      <c r="B106" s="11" t="s">
        <v>175</v>
      </c>
      <c r="C106" s="3" t="s">
        <v>167</v>
      </c>
      <c r="D106" s="18">
        <v>0</v>
      </c>
      <c r="E106" s="7" t="s">
        <v>172</v>
      </c>
      <c r="F106" s="10" t="s">
        <v>58</v>
      </c>
      <c r="G106" s="10" t="s">
        <v>54</v>
      </c>
      <c r="H106" s="12">
        <v>6.05</v>
      </c>
      <c r="I106" s="44"/>
      <c r="J106" s="24">
        <v>0</v>
      </c>
      <c r="K106" s="22">
        <v>0</v>
      </c>
      <c r="L106" s="22">
        <v>0</v>
      </c>
      <c r="M106" s="23">
        <v>0</v>
      </c>
      <c r="N106" s="24">
        <v>0</v>
      </c>
      <c r="O106" s="22">
        <v>0</v>
      </c>
      <c r="P106" s="22">
        <v>0</v>
      </c>
      <c r="Q106" s="22">
        <v>0</v>
      </c>
      <c r="R106" s="22">
        <v>0</v>
      </c>
      <c r="S106" s="23">
        <v>0</v>
      </c>
      <c r="T106" s="24">
        <v>0</v>
      </c>
      <c r="U106" s="23">
        <v>0</v>
      </c>
      <c r="V106" s="41"/>
      <c r="W106" s="61"/>
      <c r="X106" s="62"/>
      <c r="Y106" s="62"/>
      <c r="Z106" s="62"/>
      <c r="AA106" s="63"/>
      <c r="AB106" s="41"/>
    </row>
    <row r="107" spans="1:28" x14ac:dyDescent="0.2">
      <c r="A107" s="41"/>
      <c r="B107" s="11" t="s">
        <v>175</v>
      </c>
      <c r="C107" s="3" t="s">
        <v>167</v>
      </c>
      <c r="D107" s="18">
        <v>0</v>
      </c>
      <c r="E107" s="7">
        <v>19</v>
      </c>
      <c r="F107" s="10" t="s">
        <v>19</v>
      </c>
      <c r="G107" s="10" t="s">
        <v>20</v>
      </c>
      <c r="H107" s="12">
        <v>13</v>
      </c>
      <c r="I107" s="44"/>
      <c r="J107" s="24">
        <v>0</v>
      </c>
      <c r="K107" s="22">
        <v>210</v>
      </c>
      <c r="L107" s="22">
        <v>0</v>
      </c>
      <c r="M107" s="23">
        <v>0</v>
      </c>
      <c r="N107" s="24">
        <v>0</v>
      </c>
      <c r="O107" s="22">
        <v>210</v>
      </c>
      <c r="P107" s="22">
        <v>0</v>
      </c>
      <c r="Q107" s="22">
        <v>42</v>
      </c>
      <c r="R107" s="22">
        <v>3</v>
      </c>
      <c r="S107" s="23">
        <v>1</v>
      </c>
      <c r="T107" s="24">
        <v>0</v>
      </c>
      <c r="U107" s="23">
        <v>0</v>
      </c>
      <c r="V107" s="41"/>
      <c r="W107" s="68"/>
      <c r="X107" s="69"/>
      <c r="Y107" s="69"/>
      <c r="Z107" s="69"/>
      <c r="AA107" s="60">
        <f t="shared" ref="AA107:AA125" si="8">Z107*Y107</f>
        <v>0</v>
      </c>
      <c r="AB107" s="41"/>
    </row>
    <row r="108" spans="1:28" x14ac:dyDescent="0.2">
      <c r="A108" s="41"/>
      <c r="B108" s="11" t="s">
        <v>175</v>
      </c>
      <c r="C108" s="3" t="s">
        <v>167</v>
      </c>
      <c r="D108" s="18">
        <v>0</v>
      </c>
      <c r="E108" s="7">
        <v>20</v>
      </c>
      <c r="F108" s="10" t="s">
        <v>35</v>
      </c>
      <c r="G108" s="10" t="s">
        <v>54</v>
      </c>
      <c r="H108" s="12">
        <v>56.9</v>
      </c>
      <c r="I108" s="44"/>
      <c r="J108" s="25">
        <v>168</v>
      </c>
      <c r="K108" s="31">
        <v>42</v>
      </c>
      <c r="L108" s="31">
        <v>42</v>
      </c>
      <c r="M108" s="39">
        <v>0</v>
      </c>
      <c r="N108" s="25">
        <v>210</v>
      </c>
      <c r="O108" s="22">
        <v>42</v>
      </c>
      <c r="P108" s="31">
        <v>42</v>
      </c>
      <c r="Q108" s="31">
        <v>42</v>
      </c>
      <c r="R108" s="31">
        <v>3</v>
      </c>
      <c r="S108" s="39">
        <v>1</v>
      </c>
      <c r="T108" s="25">
        <v>0</v>
      </c>
      <c r="U108" s="39">
        <v>0</v>
      </c>
      <c r="V108" s="41"/>
      <c r="W108" s="68"/>
      <c r="X108" s="69"/>
      <c r="Y108" s="69"/>
      <c r="Z108" s="69"/>
      <c r="AA108" s="60">
        <f t="shared" si="8"/>
        <v>0</v>
      </c>
      <c r="AB108" s="41"/>
    </row>
    <row r="109" spans="1:28" x14ac:dyDescent="0.2">
      <c r="A109" s="41"/>
      <c r="B109" s="11" t="s">
        <v>175</v>
      </c>
      <c r="C109" s="3" t="s">
        <v>167</v>
      </c>
      <c r="D109" s="18">
        <v>0</v>
      </c>
      <c r="E109" s="7" t="s">
        <v>102</v>
      </c>
      <c r="F109" s="10" t="s">
        <v>86</v>
      </c>
      <c r="G109" s="10" t="s">
        <v>54</v>
      </c>
      <c r="H109" s="12">
        <v>12.5</v>
      </c>
      <c r="I109" s="44"/>
      <c r="J109" s="25">
        <v>42</v>
      </c>
      <c r="K109" s="26">
        <v>0</v>
      </c>
      <c r="L109" s="26">
        <v>42</v>
      </c>
      <c r="M109" s="27">
        <v>0</v>
      </c>
      <c r="N109" s="26">
        <v>0</v>
      </c>
      <c r="O109" s="26">
        <v>0</v>
      </c>
      <c r="P109" s="26">
        <v>42</v>
      </c>
      <c r="Q109" s="26">
        <v>42</v>
      </c>
      <c r="R109" s="26">
        <v>3</v>
      </c>
      <c r="S109" s="27">
        <v>1</v>
      </c>
      <c r="T109" s="26">
        <v>0</v>
      </c>
      <c r="U109" s="27">
        <v>0</v>
      </c>
      <c r="V109" s="41"/>
      <c r="W109" s="68"/>
      <c r="X109" s="69"/>
      <c r="Y109" s="69"/>
      <c r="Z109" s="69"/>
      <c r="AA109" s="60">
        <f t="shared" si="8"/>
        <v>0</v>
      </c>
      <c r="AB109" s="41"/>
    </row>
    <row r="110" spans="1:28" x14ac:dyDescent="0.2">
      <c r="A110" s="41"/>
      <c r="B110" s="11" t="s">
        <v>175</v>
      </c>
      <c r="C110" s="3" t="s">
        <v>167</v>
      </c>
      <c r="D110" s="18">
        <v>0</v>
      </c>
      <c r="E110" s="7">
        <v>21</v>
      </c>
      <c r="F110" s="10" t="s">
        <v>35</v>
      </c>
      <c r="G110" s="10" t="s">
        <v>54</v>
      </c>
      <c r="H110" s="12">
        <v>56.9</v>
      </c>
      <c r="I110" s="44"/>
      <c r="J110" s="25">
        <v>168</v>
      </c>
      <c r="K110" s="31">
        <v>42</v>
      </c>
      <c r="L110" s="31">
        <v>42</v>
      </c>
      <c r="M110" s="39">
        <v>0</v>
      </c>
      <c r="N110" s="25">
        <v>210</v>
      </c>
      <c r="O110" s="22">
        <v>42</v>
      </c>
      <c r="P110" s="31">
        <v>42</v>
      </c>
      <c r="Q110" s="31">
        <v>42</v>
      </c>
      <c r="R110" s="31">
        <v>3</v>
      </c>
      <c r="S110" s="39">
        <v>1</v>
      </c>
      <c r="T110" s="25">
        <v>0</v>
      </c>
      <c r="U110" s="39">
        <v>0</v>
      </c>
      <c r="V110" s="41"/>
      <c r="W110" s="68"/>
      <c r="X110" s="69"/>
      <c r="Y110" s="69"/>
      <c r="Z110" s="69"/>
      <c r="AA110" s="60">
        <f t="shared" si="8"/>
        <v>0</v>
      </c>
      <c r="AB110" s="41"/>
    </row>
    <row r="111" spans="1:28" x14ac:dyDescent="0.2">
      <c r="A111" s="41"/>
      <c r="B111" s="11" t="s">
        <v>175</v>
      </c>
      <c r="C111" s="3" t="s">
        <v>167</v>
      </c>
      <c r="D111" s="18">
        <v>0</v>
      </c>
      <c r="E111" s="7" t="s">
        <v>173</v>
      </c>
      <c r="F111" s="10" t="s">
        <v>86</v>
      </c>
      <c r="G111" s="10" t="s">
        <v>54</v>
      </c>
      <c r="H111" s="12">
        <v>12.5</v>
      </c>
      <c r="I111" s="44"/>
      <c r="J111" s="25">
        <v>42</v>
      </c>
      <c r="K111" s="26">
        <v>0</v>
      </c>
      <c r="L111" s="26">
        <v>42</v>
      </c>
      <c r="M111" s="27">
        <v>0</v>
      </c>
      <c r="N111" s="26">
        <v>0</v>
      </c>
      <c r="O111" s="26">
        <v>0</v>
      </c>
      <c r="P111" s="26">
        <v>42</v>
      </c>
      <c r="Q111" s="26">
        <v>42</v>
      </c>
      <c r="R111" s="26">
        <v>3</v>
      </c>
      <c r="S111" s="27">
        <v>1</v>
      </c>
      <c r="T111" s="26">
        <v>0</v>
      </c>
      <c r="U111" s="27">
        <v>0</v>
      </c>
      <c r="V111" s="41"/>
      <c r="W111" s="68"/>
      <c r="X111" s="69"/>
      <c r="Y111" s="69"/>
      <c r="Z111" s="69"/>
      <c r="AA111" s="60">
        <f t="shared" si="8"/>
        <v>0</v>
      </c>
      <c r="AB111" s="41"/>
    </row>
    <row r="112" spans="1:28" x14ac:dyDescent="0.2">
      <c r="A112" s="41"/>
      <c r="B112" s="11" t="s">
        <v>175</v>
      </c>
      <c r="C112" s="3" t="s">
        <v>167</v>
      </c>
      <c r="D112" s="18">
        <v>0</v>
      </c>
      <c r="E112" s="7">
        <v>22</v>
      </c>
      <c r="F112" s="10" t="s">
        <v>32</v>
      </c>
      <c r="G112" s="10" t="s">
        <v>169</v>
      </c>
      <c r="H112" s="12">
        <v>6.98</v>
      </c>
      <c r="I112" s="44"/>
      <c r="J112" s="24">
        <v>0</v>
      </c>
      <c r="K112" s="22">
        <v>0</v>
      </c>
      <c r="L112" s="22">
        <v>200</v>
      </c>
      <c r="M112" s="23">
        <v>10</v>
      </c>
      <c r="N112" s="24">
        <v>210</v>
      </c>
      <c r="O112" s="22">
        <v>0</v>
      </c>
      <c r="P112" s="22">
        <v>0</v>
      </c>
      <c r="Q112" s="22">
        <v>42</v>
      </c>
      <c r="R112" s="22">
        <v>0</v>
      </c>
      <c r="S112" s="23">
        <v>1</v>
      </c>
      <c r="T112" s="24">
        <v>210</v>
      </c>
      <c r="U112" s="23">
        <v>5</v>
      </c>
      <c r="V112" s="41"/>
      <c r="W112" s="68"/>
      <c r="X112" s="69"/>
      <c r="Y112" s="69"/>
      <c r="Z112" s="69"/>
      <c r="AA112" s="60">
        <f t="shared" si="8"/>
        <v>0</v>
      </c>
      <c r="AB112" s="41"/>
    </row>
    <row r="113" spans="1:28" x14ac:dyDescent="0.2">
      <c r="A113" s="41"/>
      <c r="B113" s="11" t="s">
        <v>175</v>
      </c>
      <c r="C113" s="3" t="s">
        <v>167</v>
      </c>
      <c r="D113" s="18">
        <v>0</v>
      </c>
      <c r="E113" s="7">
        <v>23</v>
      </c>
      <c r="F113" s="10" t="s">
        <v>72</v>
      </c>
      <c r="G113" s="10" t="s">
        <v>54</v>
      </c>
      <c r="H113" s="12">
        <v>67.900000000000006</v>
      </c>
      <c r="I113" s="44"/>
      <c r="J113" s="25">
        <v>168</v>
      </c>
      <c r="K113" s="31">
        <v>42</v>
      </c>
      <c r="L113" s="26">
        <v>42</v>
      </c>
      <c r="M113" s="39">
        <v>5</v>
      </c>
      <c r="N113" s="26">
        <v>210</v>
      </c>
      <c r="O113" s="26">
        <v>42</v>
      </c>
      <c r="P113" s="26">
        <v>42</v>
      </c>
      <c r="Q113" s="26">
        <v>42</v>
      </c>
      <c r="R113" s="26">
        <v>3</v>
      </c>
      <c r="S113" s="27">
        <v>1</v>
      </c>
      <c r="T113" s="26">
        <v>0</v>
      </c>
      <c r="U113" s="27">
        <v>0</v>
      </c>
      <c r="V113" s="41"/>
      <c r="W113" s="68"/>
      <c r="X113" s="69"/>
      <c r="Y113" s="69"/>
      <c r="Z113" s="69"/>
      <c r="AA113" s="60">
        <f t="shared" si="8"/>
        <v>0</v>
      </c>
      <c r="AB113" s="41"/>
    </row>
    <row r="114" spans="1:28" x14ac:dyDescent="0.2">
      <c r="A114" s="41"/>
      <c r="B114" s="11" t="s">
        <v>175</v>
      </c>
      <c r="C114" s="3" t="s">
        <v>167</v>
      </c>
      <c r="D114" s="18">
        <v>0</v>
      </c>
      <c r="E114" s="7">
        <v>24</v>
      </c>
      <c r="F114" s="10" t="s">
        <v>35</v>
      </c>
      <c r="G114" s="10" t="s">
        <v>54</v>
      </c>
      <c r="H114" s="12">
        <v>56.9</v>
      </c>
      <c r="I114" s="44"/>
      <c r="J114" s="25">
        <v>168</v>
      </c>
      <c r="K114" s="31">
        <v>42</v>
      </c>
      <c r="L114" s="31">
        <v>42</v>
      </c>
      <c r="M114" s="39">
        <v>0</v>
      </c>
      <c r="N114" s="25">
        <v>210</v>
      </c>
      <c r="O114" s="22">
        <v>42</v>
      </c>
      <c r="P114" s="31">
        <v>42</v>
      </c>
      <c r="Q114" s="31">
        <v>42</v>
      </c>
      <c r="R114" s="31">
        <v>3</v>
      </c>
      <c r="S114" s="39">
        <v>1</v>
      </c>
      <c r="T114" s="25">
        <v>0</v>
      </c>
      <c r="U114" s="39">
        <v>0</v>
      </c>
      <c r="V114" s="41"/>
      <c r="W114" s="68"/>
      <c r="X114" s="69"/>
      <c r="Y114" s="69"/>
      <c r="Z114" s="69"/>
      <c r="AA114" s="60">
        <f t="shared" si="8"/>
        <v>0</v>
      </c>
      <c r="AB114" s="41"/>
    </row>
    <row r="115" spans="1:28" x14ac:dyDescent="0.2">
      <c r="A115" s="41"/>
      <c r="B115" s="11" t="s">
        <v>175</v>
      </c>
      <c r="C115" s="3" t="s">
        <v>167</v>
      </c>
      <c r="D115" s="18">
        <v>0</v>
      </c>
      <c r="E115" s="7" t="s">
        <v>92</v>
      </c>
      <c r="F115" s="10" t="s">
        <v>86</v>
      </c>
      <c r="G115" s="10" t="s">
        <v>54</v>
      </c>
      <c r="H115" s="12">
        <v>12.5</v>
      </c>
      <c r="I115" s="44"/>
      <c r="J115" s="25">
        <v>42</v>
      </c>
      <c r="K115" s="26">
        <v>0</v>
      </c>
      <c r="L115" s="26">
        <v>42</v>
      </c>
      <c r="M115" s="27">
        <v>0</v>
      </c>
      <c r="N115" s="26">
        <v>0</v>
      </c>
      <c r="O115" s="26">
        <v>0</v>
      </c>
      <c r="P115" s="26">
        <v>42</v>
      </c>
      <c r="Q115" s="26">
        <v>42</v>
      </c>
      <c r="R115" s="26">
        <v>3</v>
      </c>
      <c r="S115" s="27">
        <v>1</v>
      </c>
      <c r="T115" s="26">
        <v>0</v>
      </c>
      <c r="U115" s="27">
        <v>0</v>
      </c>
      <c r="V115" s="41"/>
      <c r="W115" s="68"/>
      <c r="X115" s="69"/>
      <c r="Y115" s="69"/>
      <c r="Z115" s="69"/>
      <c r="AA115" s="60">
        <f t="shared" si="8"/>
        <v>0</v>
      </c>
      <c r="AB115" s="41"/>
    </row>
    <row r="116" spans="1:28" x14ac:dyDescent="0.2">
      <c r="A116" s="41"/>
      <c r="B116" s="11" t="s">
        <v>175</v>
      </c>
      <c r="C116" s="3" t="s">
        <v>167</v>
      </c>
      <c r="D116" s="18">
        <v>0</v>
      </c>
      <c r="E116" s="7">
        <v>25</v>
      </c>
      <c r="F116" s="10" t="s">
        <v>32</v>
      </c>
      <c r="G116" s="10" t="s">
        <v>169</v>
      </c>
      <c r="H116" s="12">
        <v>6.67</v>
      </c>
      <c r="I116" s="44"/>
      <c r="J116" s="24">
        <v>0</v>
      </c>
      <c r="K116" s="22">
        <v>0</v>
      </c>
      <c r="L116" s="22">
        <v>200</v>
      </c>
      <c r="M116" s="23">
        <v>10</v>
      </c>
      <c r="N116" s="24">
        <v>210</v>
      </c>
      <c r="O116" s="22">
        <v>0</v>
      </c>
      <c r="P116" s="22">
        <v>0</v>
      </c>
      <c r="Q116" s="22">
        <v>42</v>
      </c>
      <c r="R116" s="22">
        <v>0</v>
      </c>
      <c r="S116" s="23">
        <v>1</v>
      </c>
      <c r="T116" s="24">
        <v>210</v>
      </c>
      <c r="U116" s="23">
        <v>5</v>
      </c>
      <c r="V116" s="41"/>
      <c r="W116" s="68"/>
      <c r="X116" s="69"/>
      <c r="Y116" s="69"/>
      <c r="Z116" s="69"/>
      <c r="AA116" s="60">
        <f t="shared" si="8"/>
        <v>0</v>
      </c>
      <c r="AB116" s="41"/>
    </row>
    <row r="117" spans="1:28" x14ac:dyDescent="0.2">
      <c r="A117" s="41"/>
      <c r="B117" s="11" t="s">
        <v>175</v>
      </c>
      <c r="C117" s="3" t="s">
        <v>167</v>
      </c>
      <c r="D117" s="18">
        <v>0</v>
      </c>
      <c r="E117" s="7">
        <v>26</v>
      </c>
      <c r="F117" s="10" t="s">
        <v>19</v>
      </c>
      <c r="G117" s="10" t="s">
        <v>20</v>
      </c>
      <c r="H117" s="12">
        <v>17.420000000000002</v>
      </c>
      <c r="I117" s="44"/>
      <c r="J117" s="24">
        <v>0</v>
      </c>
      <c r="K117" s="22">
        <v>210</v>
      </c>
      <c r="L117" s="22">
        <v>0</v>
      </c>
      <c r="M117" s="23">
        <v>0</v>
      </c>
      <c r="N117" s="24">
        <v>0</v>
      </c>
      <c r="O117" s="22">
        <v>210</v>
      </c>
      <c r="P117" s="22">
        <v>0</v>
      </c>
      <c r="Q117" s="22">
        <v>42</v>
      </c>
      <c r="R117" s="22">
        <v>3</v>
      </c>
      <c r="S117" s="23">
        <v>1</v>
      </c>
      <c r="T117" s="24">
        <v>0</v>
      </c>
      <c r="U117" s="23">
        <v>0</v>
      </c>
      <c r="V117" s="41"/>
      <c r="W117" s="68"/>
      <c r="X117" s="69"/>
      <c r="Y117" s="69"/>
      <c r="Z117" s="69"/>
      <c r="AA117" s="60">
        <f t="shared" si="8"/>
        <v>0</v>
      </c>
      <c r="AB117" s="41"/>
    </row>
    <row r="118" spans="1:28" x14ac:dyDescent="0.2">
      <c r="A118" s="41"/>
      <c r="B118" s="11" t="s">
        <v>175</v>
      </c>
      <c r="C118" s="3" t="s">
        <v>167</v>
      </c>
      <c r="D118" s="18">
        <v>0</v>
      </c>
      <c r="E118" s="7">
        <v>27</v>
      </c>
      <c r="F118" s="10" t="s">
        <v>35</v>
      </c>
      <c r="G118" s="10" t="s">
        <v>54</v>
      </c>
      <c r="H118" s="12">
        <v>56.1</v>
      </c>
      <c r="I118" s="44"/>
      <c r="J118" s="25">
        <v>168</v>
      </c>
      <c r="K118" s="31">
        <v>42</v>
      </c>
      <c r="L118" s="31">
        <v>42</v>
      </c>
      <c r="M118" s="39">
        <v>0</v>
      </c>
      <c r="N118" s="25">
        <v>210</v>
      </c>
      <c r="O118" s="22">
        <v>42</v>
      </c>
      <c r="P118" s="31">
        <v>42</v>
      </c>
      <c r="Q118" s="31">
        <v>42</v>
      </c>
      <c r="R118" s="31">
        <v>3</v>
      </c>
      <c r="S118" s="39">
        <v>1</v>
      </c>
      <c r="T118" s="25">
        <v>0</v>
      </c>
      <c r="U118" s="39">
        <v>0</v>
      </c>
      <c r="V118" s="41"/>
      <c r="W118" s="68"/>
      <c r="X118" s="69"/>
      <c r="Y118" s="69"/>
      <c r="Z118" s="69"/>
      <c r="AA118" s="60">
        <f t="shared" si="8"/>
        <v>0</v>
      </c>
      <c r="AB118" s="41"/>
    </row>
    <row r="119" spans="1:28" x14ac:dyDescent="0.2">
      <c r="A119" s="41"/>
      <c r="B119" s="11" t="s">
        <v>175</v>
      </c>
      <c r="C119" s="3" t="s">
        <v>167</v>
      </c>
      <c r="D119" s="18">
        <v>0</v>
      </c>
      <c r="E119" s="7" t="s">
        <v>174</v>
      </c>
      <c r="F119" s="10" t="s">
        <v>86</v>
      </c>
      <c r="G119" s="10" t="s">
        <v>54</v>
      </c>
      <c r="H119" s="12">
        <v>12.5</v>
      </c>
      <c r="I119" s="44"/>
      <c r="J119" s="25">
        <v>42</v>
      </c>
      <c r="K119" s="26">
        <v>0</v>
      </c>
      <c r="L119" s="26">
        <v>42</v>
      </c>
      <c r="M119" s="27">
        <v>0</v>
      </c>
      <c r="N119" s="26">
        <v>0</v>
      </c>
      <c r="O119" s="26">
        <v>0</v>
      </c>
      <c r="P119" s="26">
        <v>42</v>
      </c>
      <c r="Q119" s="26">
        <v>42</v>
      </c>
      <c r="R119" s="26">
        <v>3</v>
      </c>
      <c r="S119" s="27">
        <v>1</v>
      </c>
      <c r="T119" s="26">
        <v>0</v>
      </c>
      <c r="U119" s="27">
        <v>0</v>
      </c>
      <c r="V119" s="41"/>
      <c r="W119" s="68"/>
      <c r="X119" s="69"/>
      <c r="Y119" s="69"/>
      <c r="Z119" s="69"/>
      <c r="AA119" s="60">
        <f t="shared" si="8"/>
        <v>0</v>
      </c>
      <c r="AB119" s="41"/>
    </row>
    <row r="120" spans="1:28" x14ac:dyDescent="0.2">
      <c r="A120" s="41"/>
      <c r="B120" s="11" t="s">
        <v>176</v>
      </c>
      <c r="C120" s="3" t="s">
        <v>177</v>
      </c>
      <c r="D120" s="18">
        <v>0</v>
      </c>
      <c r="E120" s="7" t="s">
        <v>18</v>
      </c>
      <c r="F120" s="8" t="s">
        <v>19</v>
      </c>
      <c r="G120" s="9" t="s">
        <v>20</v>
      </c>
      <c r="H120" s="12">
        <v>10.9</v>
      </c>
      <c r="I120" s="44"/>
      <c r="J120" s="24">
        <v>0</v>
      </c>
      <c r="K120" s="22">
        <v>210</v>
      </c>
      <c r="L120" s="22">
        <v>0</v>
      </c>
      <c r="M120" s="23">
        <v>0</v>
      </c>
      <c r="N120" s="24">
        <v>0</v>
      </c>
      <c r="O120" s="22">
        <v>210</v>
      </c>
      <c r="P120" s="22">
        <v>0</v>
      </c>
      <c r="Q120" s="22">
        <v>42</v>
      </c>
      <c r="R120" s="22">
        <v>3</v>
      </c>
      <c r="S120" s="23">
        <v>1</v>
      </c>
      <c r="T120" s="24">
        <v>0</v>
      </c>
      <c r="U120" s="23">
        <v>0</v>
      </c>
      <c r="V120" s="41"/>
      <c r="W120" s="68"/>
      <c r="X120" s="69"/>
      <c r="Y120" s="69"/>
      <c r="Z120" s="69"/>
      <c r="AA120" s="60">
        <f t="shared" si="8"/>
        <v>0</v>
      </c>
      <c r="AB120" s="41"/>
    </row>
    <row r="121" spans="1:28" x14ac:dyDescent="0.2">
      <c r="A121" s="41"/>
      <c r="B121" s="11" t="s">
        <v>176</v>
      </c>
      <c r="C121" s="3" t="s">
        <v>177</v>
      </c>
      <c r="D121" s="18">
        <v>0</v>
      </c>
      <c r="E121" s="7" t="s">
        <v>21</v>
      </c>
      <c r="F121" s="10" t="s">
        <v>80</v>
      </c>
      <c r="G121" s="10" t="s">
        <v>87</v>
      </c>
      <c r="H121" s="12">
        <v>14.15</v>
      </c>
      <c r="I121" s="44"/>
      <c r="J121" s="20">
        <v>84</v>
      </c>
      <c r="K121" s="21">
        <v>42</v>
      </c>
      <c r="L121" s="22">
        <v>0</v>
      </c>
      <c r="M121" s="23">
        <v>0</v>
      </c>
      <c r="N121" s="24">
        <v>126</v>
      </c>
      <c r="O121" s="22">
        <v>42</v>
      </c>
      <c r="P121" s="22">
        <v>42</v>
      </c>
      <c r="Q121" s="22">
        <v>42</v>
      </c>
      <c r="R121" s="22">
        <v>3</v>
      </c>
      <c r="S121" s="23">
        <v>1</v>
      </c>
      <c r="T121" s="24">
        <v>0</v>
      </c>
      <c r="U121" s="23">
        <v>0</v>
      </c>
      <c r="V121" s="41"/>
      <c r="W121" s="68"/>
      <c r="X121" s="69"/>
      <c r="Y121" s="69"/>
      <c r="Z121" s="69"/>
      <c r="AA121" s="60">
        <f t="shared" si="8"/>
        <v>0</v>
      </c>
      <c r="AB121" s="41"/>
    </row>
    <row r="122" spans="1:28" x14ac:dyDescent="0.2">
      <c r="A122" s="41"/>
      <c r="B122" s="11" t="s">
        <v>176</v>
      </c>
      <c r="C122" s="3" t="s">
        <v>177</v>
      </c>
      <c r="D122" s="18">
        <v>0</v>
      </c>
      <c r="E122" s="7" t="s">
        <v>178</v>
      </c>
      <c r="F122" s="10" t="s">
        <v>80</v>
      </c>
      <c r="G122" s="10" t="s">
        <v>87</v>
      </c>
      <c r="H122" s="12">
        <v>6.7</v>
      </c>
      <c r="I122" s="44"/>
      <c r="J122" s="20">
        <v>84</v>
      </c>
      <c r="K122" s="21">
        <v>42</v>
      </c>
      <c r="L122" s="22">
        <v>0</v>
      </c>
      <c r="M122" s="23">
        <v>0</v>
      </c>
      <c r="N122" s="24">
        <v>126</v>
      </c>
      <c r="O122" s="22">
        <v>42</v>
      </c>
      <c r="P122" s="22">
        <v>42</v>
      </c>
      <c r="Q122" s="22">
        <v>42</v>
      </c>
      <c r="R122" s="22">
        <v>3</v>
      </c>
      <c r="S122" s="23">
        <v>1</v>
      </c>
      <c r="T122" s="24">
        <v>0</v>
      </c>
      <c r="U122" s="23">
        <v>0</v>
      </c>
      <c r="V122" s="41"/>
      <c r="W122" s="68"/>
      <c r="X122" s="69"/>
      <c r="Y122" s="69"/>
      <c r="Z122" s="69"/>
      <c r="AA122" s="60">
        <f t="shared" si="8"/>
        <v>0</v>
      </c>
      <c r="AB122" s="41"/>
    </row>
    <row r="123" spans="1:28" x14ac:dyDescent="0.2">
      <c r="A123" s="41"/>
      <c r="B123" s="11" t="s">
        <v>176</v>
      </c>
      <c r="C123" s="3" t="s">
        <v>177</v>
      </c>
      <c r="D123" s="18">
        <v>0</v>
      </c>
      <c r="E123" s="7" t="s">
        <v>24</v>
      </c>
      <c r="F123" s="10" t="s">
        <v>80</v>
      </c>
      <c r="G123" s="10" t="s">
        <v>87</v>
      </c>
      <c r="H123" s="12">
        <v>16.399999999999999</v>
      </c>
      <c r="I123" s="44"/>
      <c r="J123" s="20">
        <v>84</v>
      </c>
      <c r="K123" s="21">
        <v>42</v>
      </c>
      <c r="L123" s="22">
        <v>0</v>
      </c>
      <c r="M123" s="23">
        <v>0</v>
      </c>
      <c r="N123" s="24">
        <v>126</v>
      </c>
      <c r="O123" s="22">
        <v>42</v>
      </c>
      <c r="P123" s="22">
        <v>42</v>
      </c>
      <c r="Q123" s="22">
        <v>42</v>
      </c>
      <c r="R123" s="22">
        <v>3</v>
      </c>
      <c r="S123" s="23">
        <v>1</v>
      </c>
      <c r="T123" s="24">
        <v>0</v>
      </c>
      <c r="U123" s="23">
        <v>0</v>
      </c>
      <c r="V123" s="41"/>
      <c r="W123" s="68"/>
      <c r="X123" s="69"/>
      <c r="Y123" s="69"/>
      <c r="Z123" s="69"/>
      <c r="AA123" s="60">
        <f t="shared" si="8"/>
        <v>0</v>
      </c>
      <c r="AB123" s="41"/>
    </row>
    <row r="124" spans="1:28" x14ac:dyDescent="0.2">
      <c r="A124" s="41"/>
      <c r="B124" s="11" t="s">
        <v>176</v>
      </c>
      <c r="C124" s="3" t="s">
        <v>177</v>
      </c>
      <c r="D124" s="18">
        <v>0</v>
      </c>
      <c r="E124" s="7" t="s">
        <v>27</v>
      </c>
      <c r="F124" s="10" t="s">
        <v>30</v>
      </c>
      <c r="G124" s="10" t="s">
        <v>23</v>
      </c>
      <c r="H124" s="12">
        <v>5.8</v>
      </c>
      <c r="I124" s="44"/>
      <c r="J124" s="24">
        <v>0</v>
      </c>
      <c r="K124" s="22">
        <v>0</v>
      </c>
      <c r="L124" s="22">
        <v>200</v>
      </c>
      <c r="M124" s="23">
        <v>10</v>
      </c>
      <c r="N124" s="24">
        <v>210</v>
      </c>
      <c r="O124" s="22">
        <v>0</v>
      </c>
      <c r="P124" s="22">
        <v>0</v>
      </c>
      <c r="Q124" s="22">
        <v>42</v>
      </c>
      <c r="R124" s="22">
        <v>0</v>
      </c>
      <c r="S124" s="23">
        <v>1</v>
      </c>
      <c r="T124" s="24">
        <v>210</v>
      </c>
      <c r="U124" s="23">
        <v>5</v>
      </c>
      <c r="V124" s="41"/>
      <c r="W124" s="68"/>
      <c r="X124" s="69"/>
      <c r="Y124" s="69"/>
      <c r="Z124" s="69"/>
      <c r="AA124" s="60">
        <f t="shared" si="8"/>
        <v>0</v>
      </c>
      <c r="AB124" s="41"/>
    </row>
    <row r="125" spans="1:28" x14ac:dyDescent="0.2">
      <c r="A125" s="41"/>
      <c r="B125" s="11" t="s">
        <v>176</v>
      </c>
      <c r="C125" s="3" t="s">
        <v>177</v>
      </c>
      <c r="D125" s="18">
        <v>0</v>
      </c>
      <c r="E125" s="7" t="s">
        <v>29</v>
      </c>
      <c r="F125" s="10" t="s">
        <v>99</v>
      </c>
      <c r="G125" s="10" t="s">
        <v>87</v>
      </c>
      <c r="H125" s="12">
        <v>27.2</v>
      </c>
      <c r="I125" s="44"/>
      <c r="J125" s="20">
        <v>168</v>
      </c>
      <c r="K125" s="26">
        <v>42</v>
      </c>
      <c r="L125" s="26">
        <v>0</v>
      </c>
      <c r="M125" s="26">
        <v>0</v>
      </c>
      <c r="N125" s="28">
        <v>210</v>
      </c>
      <c r="O125" s="22">
        <v>42</v>
      </c>
      <c r="P125" s="22">
        <v>42</v>
      </c>
      <c r="Q125" s="22">
        <v>42</v>
      </c>
      <c r="R125" s="22">
        <v>3</v>
      </c>
      <c r="S125" s="23">
        <v>1</v>
      </c>
      <c r="T125" s="24">
        <v>0</v>
      </c>
      <c r="U125" s="23">
        <v>0</v>
      </c>
      <c r="V125" s="41"/>
      <c r="W125" s="68"/>
      <c r="X125" s="69"/>
      <c r="Y125" s="69"/>
      <c r="Z125" s="69"/>
      <c r="AA125" s="60">
        <f t="shared" si="8"/>
        <v>0</v>
      </c>
      <c r="AB125" s="41"/>
    </row>
    <row r="126" spans="1:28" x14ac:dyDescent="0.2">
      <c r="A126" s="41"/>
      <c r="B126" s="11" t="s">
        <v>176</v>
      </c>
      <c r="C126" s="3" t="s">
        <v>177</v>
      </c>
      <c r="D126" s="18">
        <v>0</v>
      </c>
      <c r="E126" s="7" t="s">
        <v>31</v>
      </c>
      <c r="F126" s="10" t="s">
        <v>123</v>
      </c>
      <c r="G126" s="10" t="s">
        <v>54</v>
      </c>
      <c r="H126" s="12">
        <v>6.1</v>
      </c>
      <c r="I126" s="44"/>
      <c r="J126" s="24">
        <v>0</v>
      </c>
      <c r="K126" s="22">
        <v>0</v>
      </c>
      <c r="L126" s="22">
        <v>0</v>
      </c>
      <c r="M126" s="23">
        <v>0</v>
      </c>
      <c r="N126" s="24">
        <v>0</v>
      </c>
      <c r="O126" s="22">
        <v>0</v>
      </c>
      <c r="P126" s="22">
        <v>0</v>
      </c>
      <c r="Q126" s="22">
        <v>0</v>
      </c>
      <c r="R126" s="22">
        <v>0</v>
      </c>
      <c r="S126" s="23">
        <v>0</v>
      </c>
      <c r="T126" s="24">
        <v>0</v>
      </c>
      <c r="U126" s="23">
        <v>0</v>
      </c>
      <c r="V126" s="41"/>
      <c r="W126" s="61"/>
      <c r="X126" s="62"/>
      <c r="Y126" s="62"/>
      <c r="Z126" s="62"/>
      <c r="AA126" s="63"/>
      <c r="AB126" s="41"/>
    </row>
    <row r="127" spans="1:28" x14ac:dyDescent="0.2">
      <c r="A127" s="41"/>
      <c r="B127" s="11" t="s">
        <v>176</v>
      </c>
      <c r="C127" s="3" t="s">
        <v>177</v>
      </c>
      <c r="D127" s="18">
        <v>0</v>
      </c>
      <c r="E127" s="7" t="s">
        <v>33</v>
      </c>
      <c r="F127" s="10" t="s">
        <v>123</v>
      </c>
      <c r="G127" s="10" t="s">
        <v>54</v>
      </c>
      <c r="H127" s="12">
        <v>5.9</v>
      </c>
      <c r="I127" s="44"/>
      <c r="J127" s="24">
        <v>0</v>
      </c>
      <c r="K127" s="22">
        <v>0</v>
      </c>
      <c r="L127" s="22">
        <v>0</v>
      </c>
      <c r="M127" s="23">
        <v>0</v>
      </c>
      <c r="N127" s="24">
        <v>0</v>
      </c>
      <c r="O127" s="22">
        <v>0</v>
      </c>
      <c r="P127" s="22">
        <v>0</v>
      </c>
      <c r="Q127" s="22">
        <v>0</v>
      </c>
      <c r="R127" s="22">
        <v>0</v>
      </c>
      <c r="S127" s="23">
        <v>0</v>
      </c>
      <c r="T127" s="24">
        <v>0</v>
      </c>
      <c r="U127" s="23">
        <v>0</v>
      </c>
      <c r="V127" s="41"/>
      <c r="W127" s="61"/>
      <c r="X127" s="62"/>
      <c r="Y127" s="62"/>
      <c r="Z127" s="62"/>
      <c r="AA127" s="63"/>
      <c r="AB127" s="41"/>
    </row>
    <row r="128" spans="1:28" x14ac:dyDescent="0.2">
      <c r="A128" s="41"/>
      <c r="B128" s="11" t="s">
        <v>176</v>
      </c>
      <c r="C128" s="3" t="s">
        <v>177</v>
      </c>
      <c r="D128" s="18">
        <v>0</v>
      </c>
      <c r="E128" s="7" t="s">
        <v>34</v>
      </c>
      <c r="F128" s="10" t="s">
        <v>35</v>
      </c>
      <c r="G128" s="10" t="s">
        <v>54</v>
      </c>
      <c r="H128" s="12">
        <v>56.8</v>
      </c>
      <c r="I128" s="44"/>
      <c r="J128" s="25">
        <v>168</v>
      </c>
      <c r="K128" s="31">
        <v>42</v>
      </c>
      <c r="L128" s="31">
        <v>42</v>
      </c>
      <c r="M128" s="39">
        <v>0</v>
      </c>
      <c r="N128" s="25">
        <v>210</v>
      </c>
      <c r="O128" s="22">
        <v>42</v>
      </c>
      <c r="P128" s="31">
        <v>42</v>
      </c>
      <c r="Q128" s="31">
        <v>42</v>
      </c>
      <c r="R128" s="31">
        <v>3</v>
      </c>
      <c r="S128" s="39">
        <v>1</v>
      </c>
      <c r="T128" s="25">
        <v>0</v>
      </c>
      <c r="U128" s="39">
        <v>0</v>
      </c>
      <c r="V128" s="41"/>
      <c r="W128" s="68"/>
      <c r="X128" s="69"/>
      <c r="Y128" s="69"/>
      <c r="Z128" s="69"/>
      <c r="AA128" s="60">
        <f t="shared" ref="AA128:AA136" si="9">Z128*Y128</f>
        <v>0</v>
      </c>
      <c r="AB128" s="41"/>
    </row>
    <row r="129" spans="1:28" x14ac:dyDescent="0.2">
      <c r="A129" s="41"/>
      <c r="B129" s="11" t="s">
        <v>176</v>
      </c>
      <c r="C129" s="3" t="s">
        <v>177</v>
      </c>
      <c r="D129" s="18">
        <v>0</v>
      </c>
      <c r="E129" s="7" t="s">
        <v>36</v>
      </c>
      <c r="F129" s="10" t="s">
        <v>35</v>
      </c>
      <c r="G129" s="10" t="s">
        <v>54</v>
      </c>
      <c r="H129" s="12">
        <v>56.8</v>
      </c>
      <c r="I129" s="44"/>
      <c r="J129" s="25">
        <v>168</v>
      </c>
      <c r="K129" s="31">
        <v>42</v>
      </c>
      <c r="L129" s="31">
        <v>42</v>
      </c>
      <c r="M129" s="39">
        <v>0</v>
      </c>
      <c r="N129" s="25">
        <v>210</v>
      </c>
      <c r="O129" s="22">
        <v>42</v>
      </c>
      <c r="P129" s="31">
        <v>42</v>
      </c>
      <c r="Q129" s="31">
        <v>42</v>
      </c>
      <c r="R129" s="31">
        <v>3</v>
      </c>
      <c r="S129" s="39">
        <v>1</v>
      </c>
      <c r="T129" s="25">
        <v>0</v>
      </c>
      <c r="U129" s="39">
        <v>0</v>
      </c>
      <c r="V129" s="41"/>
      <c r="W129" s="68"/>
      <c r="X129" s="69"/>
      <c r="Y129" s="69"/>
      <c r="Z129" s="69"/>
      <c r="AA129" s="60">
        <f t="shared" si="9"/>
        <v>0</v>
      </c>
      <c r="AB129" s="41"/>
    </row>
    <row r="130" spans="1:28" x14ac:dyDescent="0.2">
      <c r="A130" s="41"/>
      <c r="B130" s="11" t="s">
        <v>176</v>
      </c>
      <c r="C130" s="3" t="s">
        <v>177</v>
      </c>
      <c r="D130" s="18">
        <v>0</v>
      </c>
      <c r="E130" s="7" t="s">
        <v>37</v>
      </c>
      <c r="F130" s="10" t="s">
        <v>35</v>
      </c>
      <c r="G130" s="10" t="s">
        <v>54</v>
      </c>
      <c r="H130" s="12">
        <v>63.2</v>
      </c>
      <c r="I130" s="44"/>
      <c r="J130" s="25">
        <v>168</v>
      </c>
      <c r="K130" s="31">
        <v>42</v>
      </c>
      <c r="L130" s="31">
        <v>42</v>
      </c>
      <c r="M130" s="39">
        <v>0</v>
      </c>
      <c r="N130" s="25">
        <v>210</v>
      </c>
      <c r="O130" s="22">
        <v>42</v>
      </c>
      <c r="P130" s="31">
        <v>42</v>
      </c>
      <c r="Q130" s="31">
        <v>42</v>
      </c>
      <c r="R130" s="31">
        <v>3</v>
      </c>
      <c r="S130" s="39">
        <v>1</v>
      </c>
      <c r="T130" s="25">
        <v>0</v>
      </c>
      <c r="U130" s="39">
        <v>0</v>
      </c>
      <c r="V130" s="41"/>
      <c r="W130" s="68"/>
      <c r="X130" s="69"/>
      <c r="Y130" s="69"/>
      <c r="Z130" s="69"/>
      <c r="AA130" s="60">
        <f t="shared" si="9"/>
        <v>0</v>
      </c>
      <c r="AB130" s="41"/>
    </row>
    <row r="131" spans="1:28" x14ac:dyDescent="0.2">
      <c r="A131" s="41"/>
      <c r="B131" s="11" t="s">
        <v>176</v>
      </c>
      <c r="C131" s="3" t="s">
        <v>177</v>
      </c>
      <c r="D131" s="18">
        <v>0</v>
      </c>
      <c r="E131" s="7" t="s">
        <v>38</v>
      </c>
      <c r="F131" s="10" t="s">
        <v>80</v>
      </c>
      <c r="G131" s="10" t="s">
        <v>54</v>
      </c>
      <c r="H131" s="12">
        <v>8</v>
      </c>
      <c r="I131" s="44"/>
      <c r="J131" s="20">
        <v>84</v>
      </c>
      <c r="K131" s="21">
        <v>42</v>
      </c>
      <c r="L131" s="22">
        <v>42</v>
      </c>
      <c r="M131" s="23">
        <v>0</v>
      </c>
      <c r="N131" s="24">
        <v>126</v>
      </c>
      <c r="O131" s="22">
        <v>42</v>
      </c>
      <c r="P131" s="22">
        <v>42</v>
      </c>
      <c r="Q131" s="22">
        <v>42</v>
      </c>
      <c r="R131" s="22">
        <v>3</v>
      </c>
      <c r="S131" s="23">
        <v>1</v>
      </c>
      <c r="T131" s="24">
        <v>0</v>
      </c>
      <c r="U131" s="23">
        <v>0</v>
      </c>
      <c r="V131" s="41"/>
      <c r="W131" s="68"/>
      <c r="X131" s="69"/>
      <c r="Y131" s="69"/>
      <c r="Z131" s="69"/>
      <c r="AA131" s="60">
        <f t="shared" si="9"/>
        <v>0</v>
      </c>
      <c r="AB131" s="41"/>
    </row>
    <row r="132" spans="1:28" x14ac:dyDescent="0.2">
      <c r="A132" s="41"/>
      <c r="B132" s="11" t="s">
        <v>176</v>
      </c>
      <c r="C132" s="3" t="s">
        <v>177</v>
      </c>
      <c r="D132" s="18">
        <v>0</v>
      </c>
      <c r="E132" s="7" t="s">
        <v>40</v>
      </c>
      <c r="F132" s="10" t="s">
        <v>35</v>
      </c>
      <c r="G132" s="10" t="s">
        <v>54</v>
      </c>
      <c r="H132" s="12">
        <v>71</v>
      </c>
      <c r="I132" s="44"/>
      <c r="J132" s="25">
        <v>168</v>
      </c>
      <c r="K132" s="31">
        <v>42</v>
      </c>
      <c r="L132" s="31">
        <v>42</v>
      </c>
      <c r="M132" s="39">
        <v>0</v>
      </c>
      <c r="N132" s="25">
        <v>210</v>
      </c>
      <c r="O132" s="22">
        <v>42</v>
      </c>
      <c r="P132" s="31">
        <v>42</v>
      </c>
      <c r="Q132" s="31">
        <v>42</v>
      </c>
      <c r="R132" s="31">
        <v>3</v>
      </c>
      <c r="S132" s="39">
        <v>1</v>
      </c>
      <c r="T132" s="25">
        <v>0</v>
      </c>
      <c r="U132" s="39">
        <v>0</v>
      </c>
      <c r="V132" s="41"/>
      <c r="W132" s="68"/>
      <c r="X132" s="69"/>
      <c r="Y132" s="69"/>
      <c r="Z132" s="69"/>
      <c r="AA132" s="60">
        <f t="shared" si="9"/>
        <v>0</v>
      </c>
      <c r="AB132" s="41"/>
    </row>
    <row r="133" spans="1:28" x14ac:dyDescent="0.2">
      <c r="A133" s="41"/>
      <c r="B133" s="11" t="s">
        <v>176</v>
      </c>
      <c r="C133" s="3" t="s">
        <v>177</v>
      </c>
      <c r="D133" s="18">
        <v>0</v>
      </c>
      <c r="E133" s="7" t="s">
        <v>41</v>
      </c>
      <c r="F133" s="10" t="s">
        <v>179</v>
      </c>
      <c r="G133" s="10" t="s">
        <v>23</v>
      </c>
      <c r="H133" s="12">
        <v>60.6</v>
      </c>
      <c r="I133" s="44"/>
      <c r="J133" s="25">
        <v>168</v>
      </c>
      <c r="K133" s="31">
        <v>42</v>
      </c>
      <c r="L133" s="31">
        <v>42</v>
      </c>
      <c r="M133" s="39">
        <v>0</v>
      </c>
      <c r="N133" s="25">
        <v>210</v>
      </c>
      <c r="O133" s="22">
        <v>42</v>
      </c>
      <c r="P133" s="31">
        <v>42</v>
      </c>
      <c r="Q133" s="31">
        <v>42</v>
      </c>
      <c r="R133" s="31">
        <v>3</v>
      </c>
      <c r="S133" s="39">
        <v>1</v>
      </c>
      <c r="T133" s="25">
        <v>0</v>
      </c>
      <c r="U133" s="39">
        <v>0</v>
      </c>
      <c r="V133" s="41"/>
      <c r="W133" s="68"/>
      <c r="X133" s="69"/>
      <c r="Y133" s="69"/>
      <c r="Z133" s="69"/>
      <c r="AA133" s="60">
        <f t="shared" si="9"/>
        <v>0</v>
      </c>
      <c r="AB133" s="41"/>
    </row>
    <row r="134" spans="1:28" x14ac:dyDescent="0.2">
      <c r="A134" s="41"/>
      <c r="B134" s="11" t="s">
        <v>176</v>
      </c>
      <c r="C134" s="3" t="s">
        <v>177</v>
      </c>
      <c r="D134" s="18">
        <v>0</v>
      </c>
      <c r="E134" s="7" t="s">
        <v>43</v>
      </c>
      <c r="F134" s="10" t="s">
        <v>19</v>
      </c>
      <c r="G134" s="10" t="s">
        <v>20</v>
      </c>
      <c r="H134" s="12">
        <v>13.6</v>
      </c>
      <c r="I134" s="44"/>
      <c r="J134" s="24">
        <v>0</v>
      </c>
      <c r="K134" s="22">
        <v>210</v>
      </c>
      <c r="L134" s="22">
        <v>0</v>
      </c>
      <c r="M134" s="23">
        <v>0</v>
      </c>
      <c r="N134" s="24">
        <v>0</v>
      </c>
      <c r="O134" s="22">
        <v>210</v>
      </c>
      <c r="P134" s="22">
        <v>0</v>
      </c>
      <c r="Q134" s="22">
        <v>42</v>
      </c>
      <c r="R134" s="22">
        <v>3</v>
      </c>
      <c r="S134" s="23">
        <v>1</v>
      </c>
      <c r="T134" s="24">
        <v>0</v>
      </c>
      <c r="U134" s="23">
        <v>0</v>
      </c>
      <c r="V134" s="41"/>
      <c r="W134" s="68"/>
      <c r="X134" s="69"/>
      <c r="Y134" s="69"/>
      <c r="Z134" s="69"/>
      <c r="AA134" s="60">
        <f t="shared" si="9"/>
        <v>0</v>
      </c>
      <c r="AB134" s="41"/>
    </row>
    <row r="135" spans="1:28" x14ac:dyDescent="0.2">
      <c r="A135" s="41"/>
      <c r="B135" s="11" t="s">
        <v>176</v>
      </c>
      <c r="C135" s="3" t="s">
        <v>177</v>
      </c>
      <c r="D135" s="18">
        <v>0</v>
      </c>
      <c r="E135" s="7" t="s">
        <v>44</v>
      </c>
      <c r="F135" s="10" t="s">
        <v>113</v>
      </c>
      <c r="G135" s="10" t="s">
        <v>84</v>
      </c>
      <c r="H135" s="12">
        <v>8.85</v>
      </c>
      <c r="I135" s="44"/>
      <c r="J135" s="24">
        <v>0</v>
      </c>
      <c r="K135" s="22">
        <v>0</v>
      </c>
      <c r="L135" s="22">
        <v>200</v>
      </c>
      <c r="M135" s="23">
        <v>10</v>
      </c>
      <c r="N135" s="24">
        <v>210</v>
      </c>
      <c r="O135" s="22">
        <v>0</v>
      </c>
      <c r="P135" s="22">
        <v>0</v>
      </c>
      <c r="Q135" s="22">
        <v>42</v>
      </c>
      <c r="R135" s="22">
        <v>0</v>
      </c>
      <c r="S135" s="23">
        <v>1</v>
      </c>
      <c r="T135" s="24">
        <v>210</v>
      </c>
      <c r="U135" s="23">
        <v>5</v>
      </c>
      <c r="V135" s="41"/>
      <c r="W135" s="68"/>
      <c r="X135" s="69"/>
      <c r="Y135" s="69"/>
      <c r="Z135" s="69"/>
      <c r="AA135" s="60">
        <f t="shared" si="9"/>
        <v>0</v>
      </c>
      <c r="AB135" s="41"/>
    </row>
    <row r="136" spans="1:28" x14ac:dyDescent="0.2">
      <c r="A136" s="41"/>
      <c r="B136" s="11" t="s">
        <v>176</v>
      </c>
      <c r="C136" s="3" t="s">
        <v>177</v>
      </c>
      <c r="D136" s="18">
        <v>0</v>
      </c>
      <c r="E136" s="7" t="s">
        <v>46</v>
      </c>
      <c r="F136" s="10" t="s">
        <v>113</v>
      </c>
      <c r="G136" s="10" t="s">
        <v>84</v>
      </c>
      <c r="H136" s="12">
        <v>5.5</v>
      </c>
      <c r="I136" s="44"/>
      <c r="J136" s="24">
        <v>0</v>
      </c>
      <c r="K136" s="22">
        <v>0</v>
      </c>
      <c r="L136" s="22">
        <v>200</v>
      </c>
      <c r="M136" s="23">
        <v>10</v>
      </c>
      <c r="N136" s="24">
        <v>210</v>
      </c>
      <c r="O136" s="22">
        <v>0</v>
      </c>
      <c r="P136" s="22">
        <v>0</v>
      </c>
      <c r="Q136" s="22">
        <v>42</v>
      </c>
      <c r="R136" s="22">
        <v>0</v>
      </c>
      <c r="S136" s="23">
        <v>1</v>
      </c>
      <c r="T136" s="24">
        <v>210</v>
      </c>
      <c r="U136" s="23">
        <v>5</v>
      </c>
      <c r="V136" s="41"/>
      <c r="W136" s="68"/>
      <c r="X136" s="69"/>
      <c r="Y136" s="69"/>
      <c r="Z136" s="69"/>
      <c r="AA136" s="60">
        <f t="shared" si="9"/>
        <v>0</v>
      </c>
      <c r="AB136" s="41"/>
    </row>
    <row r="137" spans="1:28" x14ac:dyDescent="0.2">
      <c r="A137" s="41"/>
      <c r="B137" s="11" t="s">
        <v>176</v>
      </c>
      <c r="C137" s="3" t="s">
        <v>177</v>
      </c>
      <c r="D137" s="18">
        <v>0</v>
      </c>
      <c r="E137" s="7" t="s">
        <v>47</v>
      </c>
      <c r="F137" s="10" t="s">
        <v>123</v>
      </c>
      <c r="G137" s="10" t="s">
        <v>54</v>
      </c>
      <c r="H137" s="12">
        <v>9.1999999999999993</v>
      </c>
      <c r="I137" s="44"/>
      <c r="J137" s="24">
        <v>0</v>
      </c>
      <c r="K137" s="22">
        <v>0</v>
      </c>
      <c r="L137" s="22">
        <v>0</v>
      </c>
      <c r="M137" s="23">
        <v>0</v>
      </c>
      <c r="N137" s="24">
        <v>0</v>
      </c>
      <c r="O137" s="22">
        <v>0</v>
      </c>
      <c r="P137" s="22">
        <v>0</v>
      </c>
      <c r="Q137" s="22">
        <v>0</v>
      </c>
      <c r="R137" s="22">
        <v>0</v>
      </c>
      <c r="S137" s="23">
        <v>0</v>
      </c>
      <c r="T137" s="24">
        <v>0</v>
      </c>
      <c r="U137" s="23">
        <v>0</v>
      </c>
      <c r="V137" s="41"/>
      <c r="W137" s="61"/>
      <c r="X137" s="62"/>
      <c r="Y137" s="62"/>
      <c r="Z137" s="62"/>
      <c r="AA137" s="63"/>
      <c r="AB137" s="41"/>
    </row>
    <row r="138" spans="1:28" x14ac:dyDescent="0.2">
      <c r="A138" s="41"/>
      <c r="B138" s="11" t="s">
        <v>176</v>
      </c>
      <c r="C138" s="3" t="s">
        <v>177</v>
      </c>
      <c r="D138" s="18">
        <v>0</v>
      </c>
      <c r="E138" s="7" t="s">
        <v>48</v>
      </c>
      <c r="F138" s="10" t="s">
        <v>35</v>
      </c>
      <c r="G138" s="10" t="s">
        <v>54</v>
      </c>
      <c r="H138" s="12">
        <v>55.2</v>
      </c>
      <c r="I138" s="44"/>
      <c r="J138" s="25">
        <v>168</v>
      </c>
      <c r="K138" s="31">
        <v>42</v>
      </c>
      <c r="L138" s="31">
        <v>42</v>
      </c>
      <c r="M138" s="39">
        <v>0</v>
      </c>
      <c r="N138" s="25">
        <v>210</v>
      </c>
      <c r="O138" s="22">
        <v>42</v>
      </c>
      <c r="P138" s="31">
        <v>42</v>
      </c>
      <c r="Q138" s="31">
        <v>42</v>
      </c>
      <c r="R138" s="31">
        <v>3</v>
      </c>
      <c r="S138" s="39">
        <v>1</v>
      </c>
      <c r="T138" s="25">
        <v>0</v>
      </c>
      <c r="U138" s="39">
        <v>0</v>
      </c>
      <c r="V138" s="41"/>
      <c r="W138" s="68"/>
      <c r="X138" s="69"/>
      <c r="Y138" s="69"/>
      <c r="Z138" s="69"/>
      <c r="AA138" s="60">
        <f t="shared" ref="AA138:AA141" si="10">Z138*Y138</f>
        <v>0</v>
      </c>
      <c r="AB138" s="41"/>
    </row>
    <row r="139" spans="1:28" x14ac:dyDescent="0.2">
      <c r="A139" s="41"/>
      <c r="B139" s="11" t="s">
        <v>176</v>
      </c>
      <c r="C139" s="3" t="s">
        <v>177</v>
      </c>
      <c r="D139" s="18">
        <v>0</v>
      </c>
      <c r="E139" s="7" t="s">
        <v>50</v>
      </c>
      <c r="F139" s="10" t="s">
        <v>35</v>
      </c>
      <c r="G139" s="10" t="s">
        <v>54</v>
      </c>
      <c r="H139" s="12">
        <v>73.7</v>
      </c>
      <c r="I139" s="44"/>
      <c r="J139" s="25">
        <v>168</v>
      </c>
      <c r="K139" s="31">
        <v>42</v>
      </c>
      <c r="L139" s="31">
        <v>42</v>
      </c>
      <c r="M139" s="39">
        <v>0</v>
      </c>
      <c r="N139" s="25">
        <v>210</v>
      </c>
      <c r="O139" s="22">
        <v>42</v>
      </c>
      <c r="P139" s="31">
        <v>42</v>
      </c>
      <c r="Q139" s="31">
        <v>42</v>
      </c>
      <c r="R139" s="31">
        <v>3</v>
      </c>
      <c r="S139" s="39">
        <v>1</v>
      </c>
      <c r="T139" s="25">
        <v>0</v>
      </c>
      <c r="U139" s="39">
        <v>0</v>
      </c>
      <c r="V139" s="41"/>
      <c r="W139" s="68"/>
      <c r="X139" s="69"/>
      <c r="Y139" s="69"/>
      <c r="Z139" s="69"/>
      <c r="AA139" s="60">
        <f t="shared" si="10"/>
        <v>0</v>
      </c>
      <c r="AB139" s="41"/>
    </row>
    <row r="140" spans="1:28" x14ac:dyDescent="0.2">
      <c r="A140" s="41"/>
      <c r="B140" s="11" t="s">
        <v>176</v>
      </c>
      <c r="C140" s="3" t="s">
        <v>177</v>
      </c>
      <c r="D140" s="18">
        <v>0</v>
      </c>
      <c r="E140" s="7" t="s">
        <v>51</v>
      </c>
      <c r="F140" s="10" t="s">
        <v>19</v>
      </c>
      <c r="G140" s="10" t="s">
        <v>20</v>
      </c>
      <c r="H140" s="12">
        <v>17.5</v>
      </c>
      <c r="I140" s="44"/>
      <c r="J140" s="24">
        <v>0</v>
      </c>
      <c r="K140" s="22">
        <v>210</v>
      </c>
      <c r="L140" s="22">
        <v>0</v>
      </c>
      <c r="M140" s="23">
        <v>0</v>
      </c>
      <c r="N140" s="24">
        <v>0</v>
      </c>
      <c r="O140" s="22">
        <v>210</v>
      </c>
      <c r="P140" s="22">
        <v>0</v>
      </c>
      <c r="Q140" s="22">
        <v>42</v>
      </c>
      <c r="R140" s="22">
        <v>3</v>
      </c>
      <c r="S140" s="23">
        <v>1</v>
      </c>
      <c r="T140" s="24">
        <v>0</v>
      </c>
      <c r="U140" s="23">
        <v>0</v>
      </c>
      <c r="V140" s="41"/>
      <c r="W140" s="68"/>
      <c r="X140" s="69"/>
      <c r="Y140" s="69"/>
      <c r="Z140" s="69"/>
      <c r="AA140" s="60">
        <f t="shared" si="10"/>
        <v>0</v>
      </c>
      <c r="AB140" s="41"/>
    </row>
    <row r="141" spans="1:28" x14ac:dyDescent="0.2">
      <c r="A141" s="41"/>
      <c r="B141" s="11" t="s">
        <v>176</v>
      </c>
      <c r="C141" s="3" t="s">
        <v>177</v>
      </c>
      <c r="D141" s="18">
        <v>0</v>
      </c>
      <c r="E141" s="7" t="s">
        <v>52</v>
      </c>
      <c r="F141" s="10" t="s">
        <v>56</v>
      </c>
      <c r="G141" s="10" t="s">
        <v>23</v>
      </c>
      <c r="H141" s="12">
        <v>84.6</v>
      </c>
      <c r="I141" s="44"/>
      <c r="J141" s="25">
        <v>168</v>
      </c>
      <c r="K141" s="31">
        <v>42</v>
      </c>
      <c r="L141" s="26">
        <v>42</v>
      </c>
      <c r="M141" s="39">
        <v>5</v>
      </c>
      <c r="N141" s="26">
        <v>210</v>
      </c>
      <c r="O141" s="26">
        <v>42</v>
      </c>
      <c r="P141" s="26">
        <v>42</v>
      </c>
      <c r="Q141" s="26">
        <v>42</v>
      </c>
      <c r="R141" s="26">
        <v>3</v>
      </c>
      <c r="S141" s="27">
        <v>1</v>
      </c>
      <c r="T141" s="26">
        <v>0</v>
      </c>
      <c r="U141" s="27">
        <v>0</v>
      </c>
      <c r="V141" s="41"/>
      <c r="W141" s="68"/>
      <c r="X141" s="69"/>
      <c r="Y141" s="69"/>
      <c r="Z141" s="69"/>
      <c r="AA141" s="60">
        <f t="shared" si="10"/>
        <v>0</v>
      </c>
      <c r="AB141" s="41"/>
    </row>
    <row r="142" spans="1:28" x14ac:dyDescent="0.2">
      <c r="A142" s="41"/>
      <c r="B142" s="11" t="s">
        <v>176</v>
      </c>
      <c r="C142" s="3" t="s">
        <v>177</v>
      </c>
      <c r="D142" s="18">
        <v>0</v>
      </c>
      <c r="E142" s="7" t="s">
        <v>53</v>
      </c>
      <c r="F142" s="10" t="s">
        <v>123</v>
      </c>
      <c r="G142" s="10" t="s">
        <v>23</v>
      </c>
      <c r="H142" s="12">
        <v>5.6</v>
      </c>
      <c r="I142" s="44"/>
      <c r="J142" s="24">
        <v>0</v>
      </c>
      <c r="K142" s="22">
        <v>0</v>
      </c>
      <c r="L142" s="22">
        <v>0</v>
      </c>
      <c r="M142" s="23">
        <v>0</v>
      </c>
      <c r="N142" s="24">
        <v>0</v>
      </c>
      <c r="O142" s="22">
        <v>0</v>
      </c>
      <c r="P142" s="22">
        <v>0</v>
      </c>
      <c r="Q142" s="22">
        <v>0</v>
      </c>
      <c r="R142" s="22">
        <v>0</v>
      </c>
      <c r="S142" s="23">
        <v>0</v>
      </c>
      <c r="T142" s="24">
        <v>0</v>
      </c>
      <c r="U142" s="23">
        <v>0</v>
      </c>
      <c r="V142" s="41"/>
      <c r="W142" s="61"/>
      <c r="X142" s="62"/>
      <c r="Y142" s="62"/>
      <c r="Z142" s="62"/>
      <c r="AA142" s="63"/>
      <c r="AB142" s="41"/>
    </row>
    <row r="143" spans="1:28" x14ac:dyDescent="0.2">
      <c r="A143" s="41"/>
      <c r="B143" s="11" t="s">
        <v>176</v>
      </c>
      <c r="C143" s="3" t="s">
        <v>177</v>
      </c>
      <c r="D143" s="18">
        <v>0</v>
      </c>
      <c r="E143" s="7" t="s">
        <v>55</v>
      </c>
      <c r="F143" s="10" t="s">
        <v>35</v>
      </c>
      <c r="G143" s="10" t="s">
        <v>54</v>
      </c>
      <c r="H143" s="12">
        <v>60.2</v>
      </c>
      <c r="I143" s="44"/>
      <c r="J143" s="25">
        <v>168</v>
      </c>
      <c r="K143" s="31">
        <v>42</v>
      </c>
      <c r="L143" s="31">
        <v>42</v>
      </c>
      <c r="M143" s="39">
        <v>0</v>
      </c>
      <c r="N143" s="25">
        <v>210</v>
      </c>
      <c r="O143" s="22">
        <v>42</v>
      </c>
      <c r="P143" s="31">
        <v>42</v>
      </c>
      <c r="Q143" s="31">
        <v>42</v>
      </c>
      <c r="R143" s="31">
        <v>3</v>
      </c>
      <c r="S143" s="39">
        <v>1</v>
      </c>
      <c r="T143" s="25">
        <v>0</v>
      </c>
      <c r="U143" s="39">
        <v>0</v>
      </c>
      <c r="V143" s="41"/>
      <c r="W143" s="68"/>
      <c r="X143" s="69"/>
      <c r="Y143" s="69"/>
      <c r="Z143" s="69"/>
      <c r="AA143" s="60">
        <f t="shared" ref="AA143:AA151" si="11">Z143*Y143</f>
        <v>0</v>
      </c>
      <c r="AB143" s="41"/>
    </row>
    <row r="144" spans="1:28" x14ac:dyDescent="0.2">
      <c r="A144" s="41"/>
      <c r="B144" s="11" t="s">
        <v>176</v>
      </c>
      <c r="C144" s="3" t="s">
        <v>177</v>
      </c>
      <c r="D144" s="18">
        <v>0</v>
      </c>
      <c r="E144" s="7" t="s">
        <v>57</v>
      </c>
      <c r="F144" s="10" t="s">
        <v>72</v>
      </c>
      <c r="G144" s="10" t="s">
        <v>54</v>
      </c>
      <c r="H144" s="12">
        <v>89.2</v>
      </c>
      <c r="I144" s="44"/>
      <c r="J144" s="25">
        <v>168</v>
      </c>
      <c r="K144" s="31">
        <v>42</v>
      </c>
      <c r="L144" s="26">
        <v>42</v>
      </c>
      <c r="M144" s="39">
        <v>5</v>
      </c>
      <c r="N144" s="26">
        <v>210</v>
      </c>
      <c r="O144" s="26">
        <v>42</v>
      </c>
      <c r="P144" s="26">
        <v>42</v>
      </c>
      <c r="Q144" s="26">
        <v>42</v>
      </c>
      <c r="R144" s="26">
        <v>3</v>
      </c>
      <c r="S144" s="27">
        <v>1</v>
      </c>
      <c r="T144" s="26">
        <v>0</v>
      </c>
      <c r="U144" s="27">
        <v>0</v>
      </c>
      <c r="V144" s="41"/>
      <c r="W144" s="68"/>
      <c r="X144" s="69"/>
      <c r="Y144" s="69"/>
      <c r="Z144" s="69"/>
      <c r="AA144" s="60">
        <f t="shared" si="11"/>
        <v>0</v>
      </c>
      <c r="AB144" s="41"/>
    </row>
    <row r="145" spans="1:28" x14ac:dyDescent="0.2">
      <c r="A145" s="41"/>
      <c r="B145" s="11" t="s">
        <v>176</v>
      </c>
      <c r="C145" s="3" t="s">
        <v>177</v>
      </c>
      <c r="D145" s="18">
        <v>0</v>
      </c>
      <c r="E145" s="7" t="s">
        <v>59</v>
      </c>
      <c r="F145" s="10" t="s">
        <v>113</v>
      </c>
      <c r="G145" s="10" t="s">
        <v>84</v>
      </c>
      <c r="H145" s="12">
        <v>6.2</v>
      </c>
      <c r="I145" s="44"/>
      <c r="J145" s="24">
        <v>0</v>
      </c>
      <c r="K145" s="22">
        <v>0</v>
      </c>
      <c r="L145" s="22">
        <v>200</v>
      </c>
      <c r="M145" s="23">
        <v>10</v>
      </c>
      <c r="N145" s="24">
        <v>210</v>
      </c>
      <c r="O145" s="22">
        <v>0</v>
      </c>
      <c r="P145" s="22">
        <v>0</v>
      </c>
      <c r="Q145" s="22">
        <v>42</v>
      </c>
      <c r="R145" s="22">
        <v>0</v>
      </c>
      <c r="S145" s="23">
        <v>1</v>
      </c>
      <c r="T145" s="24">
        <v>210</v>
      </c>
      <c r="U145" s="23">
        <v>5</v>
      </c>
      <c r="V145" s="41"/>
      <c r="W145" s="68"/>
      <c r="X145" s="69"/>
      <c r="Y145" s="69"/>
      <c r="Z145" s="69"/>
      <c r="AA145" s="60">
        <f t="shared" si="11"/>
        <v>0</v>
      </c>
      <c r="AB145" s="41"/>
    </row>
    <row r="146" spans="1:28" x14ac:dyDescent="0.2">
      <c r="A146" s="41"/>
      <c r="B146" s="11" t="s">
        <v>176</v>
      </c>
      <c r="C146" s="3" t="s">
        <v>177</v>
      </c>
      <c r="D146" s="18">
        <v>0</v>
      </c>
      <c r="E146" s="7" t="s">
        <v>60</v>
      </c>
      <c r="F146" s="10" t="s">
        <v>72</v>
      </c>
      <c r="G146" s="10" t="s">
        <v>54</v>
      </c>
      <c r="H146" s="12">
        <v>85.4</v>
      </c>
      <c r="I146" s="44"/>
      <c r="J146" s="25">
        <v>168</v>
      </c>
      <c r="K146" s="31">
        <v>42</v>
      </c>
      <c r="L146" s="26">
        <v>42</v>
      </c>
      <c r="M146" s="39">
        <v>5</v>
      </c>
      <c r="N146" s="26">
        <v>210</v>
      </c>
      <c r="O146" s="26">
        <v>42</v>
      </c>
      <c r="P146" s="26">
        <v>42</v>
      </c>
      <c r="Q146" s="26">
        <v>42</v>
      </c>
      <c r="R146" s="26">
        <v>3</v>
      </c>
      <c r="S146" s="27">
        <v>1</v>
      </c>
      <c r="T146" s="26">
        <v>0</v>
      </c>
      <c r="U146" s="27">
        <v>0</v>
      </c>
      <c r="V146" s="41"/>
      <c r="W146" s="68"/>
      <c r="X146" s="69"/>
      <c r="Y146" s="69"/>
      <c r="Z146" s="69"/>
      <c r="AA146" s="60">
        <f t="shared" si="11"/>
        <v>0</v>
      </c>
      <c r="AB146" s="41"/>
    </row>
    <row r="147" spans="1:28" x14ac:dyDescent="0.2">
      <c r="A147" s="41"/>
      <c r="B147" s="11" t="s">
        <v>176</v>
      </c>
      <c r="C147" s="3" t="s">
        <v>177</v>
      </c>
      <c r="D147" s="18">
        <v>0</v>
      </c>
      <c r="E147" s="7" t="s">
        <v>61</v>
      </c>
      <c r="F147" s="10" t="s">
        <v>79</v>
      </c>
      <c r="G147" s="10" t="s">
        <v>84</v>
      </c>
      <c r="H147" s="12">
        <v>1.66</v>
      </c>
      <c r="I147" s="44"/>
      <c r="J147" s="24">
        <v>0</v>
      </c>
      <c r="K147" s="22">
        <v>0</v>
      </c>
      <c r="L147" s="22">
        <v>200</v>
      </c>
      <c r="M147" s="23">
        <v>10</v>
      </c>
      <c r="N147" s="24">
        <v>210</v>
      </c>
      <c r="O147" s="22">
        <v>0</v>
      </c>
      <c r="P147" s="22">
        <v>0</v>
      </c>
      <c r="Q147" s="22">
        <v>42</v>
      </c>
      <c r="R147" s="22">
        <v>0</v>
      </c>
      <c r="S147" s="23">
        <v>1</v>
      </c>
      <c r="T147" s="24">
        <v>210</v>
      </c>
      <c r="U147" s="23">
        <v>5</v>
      </c>
      <c r="V147" s="41"/>
      <c r="W147" s="68"/>
      <c r="X147" s="69"/>
      <c r="Y147" s="69"/>
      <c r="Z147" s="69"/>
      <c r="AA147" s="60">
        <f t="shared" si="11"/>
        <v>0</v>
      </c>
      <c r="AB147" s="41"/>
    </row>
    <row r="148" spans="1:28" x14ac:dyDescent="0.2">
      <c r="A148" s="41"/>
      <c r="B148" s="11" t="s">
        <v>176</v>
      </c>
      <c r="C148" s="3" t="s">
        <v>177</v>
      </c>
      <c r="D148" s="18">
        <v>0</v>
      </c>
      <c r="E148" s="7" t="s">
        <v>62</v>
      </c>
      <c r="F148" s="10" t="s">
        <v>113</v>
      </c>
      <c r="G148" s="10" t="s">
        <v>84</v>
      </c>
      <c r="H148" s="12">
        <v>6.35</v>
      </c>
      <c r="I148" s="44"/>
      <c r="J148" s="24">
        <v>0</v>
      </c>
      <c r="K148" s="22">
        <v>0</v>
      </c>
      <c r="L148" s="22">
        <v>200</v>
      </c>
      <c r="M148" s="23">
        <v>10</v>
      </c>
      <c r="N148" s="24">
        <v>210</v>
      </c>
      <c r="O148" s="22">
        <v>0</v>
      </c>
      <c r="P148" s="22">
        <v>0</v>
      </c>
      <c r="Q148" s="22">
        <v>42</v>
      </c>
      <c r="R148" s="22">
        <v>0</v>
      </c>
      <c r="S148" s="23">
        <v>1</v>
      </c>
      <c r="T148" s="24">
        <v>210</v>
      </c>
      <c r="U148" s="23">
        <v>5</v>
      </c>
      <c r="V148" s="41"/>
      <c r="W148" s="68"/>
      <c r="X148" s="69"/>
      <c r="Y148" s="69"/>
      <c r="Z148" s="69"/>
      <c r="AA148" s="60">
        <f t="shared" si="11"/>
        <v>0</v>
      </c>
      <c r="AB148" s="41"/>
    </row>
    <row r="149" spans="1:28" x14ac:dyDescent="0.2">
      <c r="A149" s="41"/>
      <c r="B149" s="11" t="s">
        <v>176</v>
      </c>
      <c r="C149" s="3" t="s">
        <v>177</v>
      </c>
      <c r="D149" s="18">
        <v>0</v>
      </c>
      <c r="E149" s="7" t="s">
        <v>64</v>
      </c>
      <c r="F149" s="10" t="s">
        <v>113</v>
      </c>
      <c r="G149" s="10" t="s">
        <v>84</v>
      </c>
      <c r="H149" s="12">
        <v>6.35</v>
      </c>
      <c r="I149" s="44"/>
      <c r="J149" s="24">
        <v>0</v>
      </c>
      <c r="K149" s="22">
        <v>0</v>
      </c>
      <c r="L149" s="22">
        <v>200</v>
      </c>
      <c r="M149" s="23">
        <v>10</v>
      </c>
      <c r="N149" s="24">
        <v>210</v>
      </c>
      <c r="O149" s="22">
        <v>0</v>
      </c>
      <c r="P149" s="22">
        <v>0</v>
      </c>
      <c r="Q149" s="22">
        <v>42</v>
      </c>
      <c r="R149" s="22">
        <v>0</v>
      </c>
      <c r="S149" s="23">
        <v>1</v>
      </c>
      <c r="T149" s="24">
        <v>210</v>
      </c>
      <c r="U149" s="23">
        <v>5</v>
      </c>
      <c r="V149" s="41"/>
      <c r="W149" s="68"/>
      <c r="X149" s="69"/>
      <c r="Y149" s="69"/>
      <c r="Z149" s="69"/>
      <c r="AA149" s="60">
        <f t="shared" si="11"/>
        <v>0</v>
      </c>
      <c r="AB149" s="41"/>
    </row>
    <row r="150" spans="1:28" x14ac:dyDescent="0.2">
      <c r="A150" s="41"/>
      <c r="B150" s="11" t="s">
        <v>176</v>
      </c>
      <c r="C150" s="3" t="s">
        <v>177</v>
      </c>
      <c r="D150" s="18">
        <v>0</v>
      </c>
      <c r="E150" s="7" t="s">
        <v>65</v>
      </c>
      <c r="F150" s="10" t="s">
        <v>83</v>
      </c>
      <c r="G150" s="10" t="s">
        <v>23</v>
      </c>
      <c r="H150" s="12">
        <v>3.34</v>
      </c>
      <c r="I150" s="44"/>
      <c r="J150" s="25">
        <v>168</v>
      </c>
      <c r="K150" s="31">
        <v>42</v>
      </c>
      <c r="L150" s="26">
        <v>42</v>
      </c>
      <c r="M150" s="27">
        <v>0</v>
      </c>
      <c r="N150" s="26">
        <v>210</v>
      </c>
      <c r="O150" s="26">
        <v>42</v>
      </c>
      <c r="P150" s="26">
        <v>42</v>
      </c>
      <c r="Q150" s="26">
        <v>42</v>
      </c>
      <c r="R150" s="26">
        <v>3</v>
      </c>
      <c r="S150" s="27">
        <v>1</v>
      </c>
      <c r="T150" s="26">
        <v>0</v>
      </c>
      <c r="U150" s="27">
        <v>0</v>
      </c>
      <c r="V150" s="41"/>
      <c r="W150" s="68"/>
      <c r="X150" s="69"/>
      <c r="Y150" s="69"/>
      <c r="Z150" s="69"/>
      <c r="AA150" s="60">
        <f t="shared" si="11"/>
        <v>0</v>
      </c>
      <c r="AB150" s="41"/>
    </row>
    <row r="151" spans="1:28" x14ac:dyDescent="0.2">
      <c r="A151" s="41"/>
      <c r="B151" s="11" t="s">
        <v>176</v>
      </c>
      <c r="C151" s="3" t="s">
        <v>177</v>
      </c>
      <c r="D151" s="18">
        <v>0</v>
      </c>
      <c r="E151" s="7" t="s">
        <v>66</v>
      </c>
      <c r="F151" s="10" t="s">
        <v>113</v>
      </c>
      <c r="G151" s="10" t="s">
        <v>84</v>
      </c>
      <c r="H151" s="12">
        <v>6.7</v>
      </c>
      <c r="I151" s="44"/>
      <c r="J151" s="24">
        <v>0</v>
      </c>
      <c r="K151" s="22">
        <v>0</v>
      </c>
      <c r="L151" s="22">
        <v>200</v>
      </c>
      <c r="M151" s="23">
        <v>10</v>
      </c>
      <c r="N151" s="24">
        <v>210</v>
      </c>
      <c r="O151" s="22">
        <v>0</v>
      </c>
      <c r="P151" s="22">
        <v>0</v>
      </c>
      <c r="Q151" s="22">
        <v>42</v>
      </c>
      <c r="R151" s="22">
        <v>0</v>
      </c>
      <c r="S151" s="23">
        <v>1</v>
      </c>
      <c r="T151" s="24">
        <v>210</v>
      </c>
      <c r="U151" s="23">
        <v>5</v>
      </c>
      <c r="V151" s="41"/>
      <c r="W151" s="68"/>
      <c r="X151" s="69"/>
      <c r="Y151" s="69"/>
      <c r="Z151" s="69"/>
      <c r="AA151" s="60">
        <f t="shared" si="11"/>
        <v>0</v>
      </c>
      <c r="AB151" s="41"/>
    </row>
    <row r="152" spans="1:28" x14ac:dyDescent="0.2">
      <c r="A152" s="41"/>
      <c r="B152" s="11" t="s">
        <v>176</v>
      </c>
      <c r="C152" s="3" t="s">
        <v>177</v>
      </c>
      <c r="D152" s="18">
        <v>0</v>
      </c>
      <c r="E152" s="7" t="s">
        <v>67</v>
      </c>
      <c r="F152" s="10" t="s">
        <v>123</v>
      </c>
      <c r="G152" s="10" t="s">
        <v>54</v>
      </c>
      <c r="H152" s="12">
        <v>14.6</v>
      </c>
      <c r="I152" s="44"/>
      <c r="J152" s="24">
        <v>0</v>
      </c>
      <c r="K152" s="22">
        <v>0</v>
      </c>
      <c r="L152" s="22">
        <v>0</v>
      </c>
      <c r="M152" s="23">
        <v>0</v>
      </c>
      <c r="N152" s="24">
        <v>0</v>
      </c>
      <c r="O152" s="22">
        <v>0</v>
      </c>
      <c r="P152" s="22">
        <v>0</v>
      </c>
      <c r="Q152" s="22">
        <v>0</v>
      </c>
      <c r="R152" s="22">
        <v>0</v>
      </c>
      <c r="S152" s="23">
        <v>0</v>
      </c>
      <c r="T152" s="24">
        <v>0</v>
      </c>
      <c r="U152" s="23">
        <v>0</v>
      </c>
      <c r="V152" s="41"/>
      <c r="W152" s="61"/>
      <c r="X152" s="62"/>
      <c r="Y152" s="62"/>
      <c r="Z152" s="62"/>
      <c r="AA152" s="63"/>
      <c r="AB152" s="41"/>
    </row>
    <row r="153" spans="1:28" x14ac:dyDescent="0.2">
      <c r="A153" s="41"/>
      <c r="B153" s="11" t="s">
        <v>176</v>
      </c>
      <c r="C153" s="3" t="s">
        <v>177</v>
      </c>
      <c r="D153" s="18">
        <v>0</v>
      </c>
      <c r="E153" s="7" t="s">
        <v>69</v>
      </c>
      <c r="F153" s="10" t="s">
        <v>113</v>
      </c>
      <c r="G153" s="10" t="s">
        <v>84</v>
      </c>
      <c r="H153" s="12">
        <v>6.7</v>
      </c>
      <c r="I153" s="44"/>
      <c r="J153" s="24">
        <v>0</v>
      </c>
      <c r="K153" s="22">
        <v>0</v>
      </c>
      <c r="L153" s="22">
        <v>200</v>
      </c>
      <c r="M153" s="23">
        <v>10</v>
      </c>
      <c r="N153" s="24">
        <v>210</v>
      </c>
      <c r="O153" s="22">
        <v>0</v>
      </c>
      <c r="P153" s="22">
        <v>0</v>
      </c>
      <c r="Q153" s="22">
        <v>42</v>
      </c>
      <c r="R153" s="22">
        <v>0</v>
      </c>
      <c r="S153" s="23">
        <v>1</v>
      </c>
      <c r="T153" s="24">
        <v>210</v>
      </c>
      <c r="U153" s="23">
        <v>5</v>
      </c>
      <c r="V153" s="41"/>
      <c r="W153" s="68"/>
      <c r="X153" s="69"/>
      <c r="Y153" s="69"/>
      <c r="Z153" s="69"/>
      <c r="AA153" s="60">
        <f t="shared" ref="AA153:AA162" si="12">Z153*Y153</f>
        <v>0</v>
      </c>
      <c r="AB153" s="41"/>
    </row>
    <row r="154" spans="1:28" x14ac:dyDescent="0.2">
      <c r="A154" s="41"/>
      <c r="B154" s="11" t="s">
        <v>176</v>
      </c>
      <c r="C154" s="3" t="s">
        <v>177</v>
      </c>
      <c r="D154" s="18">
        <v>0</v>
      </c>
      <c r="E154" s="7" t="s">
        <v>71</v>
      </c>
      <c r="F154" s="10" t="s">
        <v>35</v>
      </c>
      <c r="G154" s="10" t="s">
        <v>54</v>
      </c>
      <c r="H154" s="12">
        <v>64.599999999999994</v>
      </c>
      <c r="I154" s="44"/>
      <c r="J154" s="25">
        <v>168</v>
      </c>
      <c r="K154" s="31">
        <v>42</v>
      </c>
      <c r="L154" s="31">
        <v>42</v>
      </c>
      <c r="M154" s="39">
        <v>0</v>
      </c>
      <c r="N154" s="25">
        <v>210</v>
      </c>
      <c r="O154" s="22">
        <v>42</v>
      </c>
      <c r="P154" s="31">
        <v>42</v>
      </c>
      <c r="Q154" s="31">
        <v>42</v>
      </c>
      <c r="R154" s="31">
        <v>3</v>
      </c>
      <c r="S154" s="39">
        <v>1</v>
      </c>
      <c r="T154" s="25">
        <v>0</v>
      </c>
      <c r="U154" s="39">
        <v>0</v>
      </c>
      <c r="V154" s="41"/>
      <c r="W154" s="68"/>
      <c r="X154" s="69"/>
      <c r="Y154" s="69"/>
      <c r="Z154" s="69"/>
      <c r="AA154" s="60">
        <f t="shared" si="12"/>
        <v>0</v>
      </c>
      <c r="AB154" s="41"/>
    </row>
    <row r="155" spans="1:28" x14ac:dyDescent="0.2">
      <c r="A155" s="41"/>
      <c r="B155" s="11" t="s">
        <v>176</v>
      </c>
      <c r="C155" s="3" t="s">
        <v>177</v>
      </c>
      <c r="D155" s="18">
        <v>0</v>
      </c>
      <c r="E155" s="7" t="s">
        <v>180</v>
      </c>
      <c r="F155" s="10" t="s">
        <v>35</v>
      </c>
      <c r="G155" s="10" t="s">
        <v>54</v>
      </c>
      <c r="H155" s="12">
        <v>57.1</v>
      </c>
      <c r="I155" s="44"/>
      <c r="J155" s="25">
        <v>168</v>
      </c>
      <c r="K155" s="31">
        <v>42</v>
      </c>
      <c r="L155" s="31">
        <v>42</v>
      </c>
      <c r="M155" s="39">
        <v>0</v>
      </c>
      <c r="N155" s="25">
        <v>210</v>
      </c>
      <c r="O155" s="22">
        <v>42</v>
      </c>
      <c r="P155" s="31">
        <v>42</v>
      </c>
      <c r="Q155" s="31">
        <v>42</v>
      </c>
      <c r="R155" s="31">
        <v>3</v>
      </c>
      <c r="S155" s="39">
        <v>1</v>
      </c>
      <c r="T155" s="25">
        <v>0</v>
      </c>
      <c r="U155" s="39">
        <v>0</v>
      </c>
      <c r="V155" s="41"/>
      <c r="W155" s="68"/>
      <c r="X155" s="69"/>
      <c r="Y155" s="69"/>
      <c r="Z155" s="69"/>
      <c r="AA155" s="60">
        <f t="shared" si="12"/>
        <v>0</v>
      </c>
      <c r="AB155" s="41"/>
    </row>
    <row r="156" spans="1:28" x14ac:dyDescent="0.2">
      <c r="A156" s="41"/>
      <c r="B156" s="11" t="s">
        <v>176</v>
      </c>
      <c r="C156" s="3" t="s">
        <v>177</v>
      </c>
      <c r="D156" s="18">
        <v>0</v>
      </c>
      <c r="E156" s="7" t="s">
        <v>181</v>
      </c>
      <c r="F156" s="10" t="s">
        <v>35</v>
      </c>
      <c r="G156" s="10" t="s">
        <v>54</v>
      </c>
      <c r="H156" s="12">
        <v>57.1</v>
      </c>
      <c r="I156" s="44"/>
      <c r="J156" s="25">
        <v>168</v>
      </c>
      <c r="K156" s="31">
        <v>42</v>
      </c>
      <c r="L156" s="31">
        <v>42</v>
      </c>
      <c r="M156" s="39">
        <v>0</v>
      </c>
      <c r="N156" s="25">
        <v>210</v>
      </c>
      <c r="O156" s="22">
        <v>42</v>
      </c>
      <c r="P156" s="31">
        <v>42</v>
      </c>
      <c r="Q156" s="31">
        <v>42</v>
      </c>
      <c r="R156" s="31">
        <v>3</v>
      </c>
      <c r="S156" s="39">
        <v>1</v>
      </c>
      <c r="T156" s="25">
        <v>0</v>
      </c>
      <c r="U156" s="39">
        <v>0</v>
      </c>
      <c r="V156" s="41"/>
      <c r="W156" s="68"/>
      <c r="X156" s="69"/>
      <c r="Y156" s="69"/>
      <c r="Z156" s="69"/>
      <c r="AA156" s="60">
        <f t="shared" si="12"/>
        <v>0</v>
      </c>
      <c r="AB156" s="41"/>
    </row>
    <row r="157" spans="1:28" x14ac:dyDescent="0.2">
      <c r="A157" s="41"/>
      <c r="B157" s="11" t="s">
        <v>176</v>
      </c>
      <c r="C157" s="3" t="s">
        <v>177</v>
      </c>
      <c r="D157" s="18">
        <v>0</v>
      </c>
      <c r="E157" s="7" t="s">
        <v>182</v>
      </c>
      <c r="F157" s="10" t="s">
        <v>35</v>
      </c>
      <c r="G157" s="10" t="s">
        <v>54</v>
      </c>
      <c r="H157" s="12">
        <v>55.3</v>
      </c>
      <c r="I157" s="44"/>
      <c r="J157" s="25">
        <v>168</v>
      </c>
      <c r="K157" s="31">
        <v>42</v>
      </c>
      <c r="L157" s="31">
        <v>42</v>
      </c>
      <c r="M157" s="39">
        <v>0</v>
      </c>
      <c r="N157" s="25">
        <v>210</v>
      </c>
      <c r="O157" s="22">
        <v>42</v>
      </c>
      <c r="P157" s="31">
        <v>42</v>
      </c>
      <c r="Q157" s="31">
        <v>42</v>
      </c>
      <c r="R157" s="31">
        <v>3</v>
      </c>
      <c r="S157" s="39">
        <v>1</v>
      </c>
      <c r="T157" s="25">
        <v>0</v>
      </c>
      <c r="U157" s="39">
        <v>0</v>
      </c>
      <c r="V157" s="41"/>
      <c r="W157" s="68"/>
      <c r="X157" s="69"/>
      <c r="Y157" s="69"/>
      <c r="Z157" s="69"/>
      <c r="AA157" s="60">
        <f t="shared" si="12"/>
        <v>0</v>
      </c>
      <c r="AB157" s="41"/>
    </row>
    <row r="158" spans="1:28" x14ac:dyDescent="0.2">
      <c r="A158" s="41"/>
      <c r="B158" s="11" t="s">
        <v>176</v>
      </c>
      <c r="C158" s="3" t="s">
        <v>177</v>
      </c>
      <c r="D158" s="18">
        <v>0</v>
      </c>
      <c r="E158" s="7" t="s">
        <v>183</v>
      </c>
      <c r="F158" s="10" t="s">
        <v>35</v>
      </c>
      <c r="G158" s="10" t="s">
        <v>54</v>
      </c>
      <c r="H158" s="12">
        <v>53</v>
      </c>
      <c r="I158" s="44"/>
      <c r="J158" s="25">
        <v>168</v>
      </c>
      <c r="K158" s="31">
        <v>42</v>
      </c>
      <c r="L158" s="31">
        <v>42</v>
      </c>
      <c r="M158" s="39">
        <v>0</v>
      </c>
      <c r="N158" s="25">
        <v>210</v>
      </c>
      <c r="O158" s="22">
        <v>42</v>
      </c>
      <c r="P158" s="31">
        <v>42</v>
      </c>
      <c r="Q158" s="31">
        <v>42</v>
      </c>
      <c r="R158" s="31">
        <v>3</v>
      </c>
      <c r="S158" s="39">
        <v>1</v>
      </c>
      <c r="T158" s="25">
        <v>0</v>
      </c>
      <c r="U158" s="39">
        <v>0</v>
      </c>
      <c r="V158" s="41"/>
      <c r="W158" s="68"/>
      <c r="X158" s="69"/>
      <c r="Y158" s="69"/>
      <c r="Z158" s="69"/>
      <c r="AA158" s="60">
        <f t="shared" si="12"/>
        <v>0</v>
      </c>
      <c r="AB158" s="41"/>
    </row>
    <row r="159" spans="1:28" x14ac:dyDescent="0.2">
      <c r="A159" s="41"/>
      <c r="B159" s="11" t="s">
        <v>176</v>
      </c>
      <c r="C159" s="3" t="s">
        <v>177</v>
      </c>
      <c r="D159" s="18">
        <v>0</v>
      </c>
      <c r="E159" s="7" t="s">
        <v>184</v>
      </c>
      <c r="F159" s="10" t="s">
        <v>72</v>
      </c>
      <c r="G159" s="10" t="s">
        <v>23</v>
      </c>
      <c r="H159" s="12">
        <v>58.1</v>
      </c>
      <c r="I159" s="44"/>
      <c r="J159" s="25">
        <v>168</v>
      </c>
      <c r="K159" s="31">
        <v>42</v>
      </c>
      <c r="L159" s="26">
        <v>42</v>
      </c>
      <c r="M159" s="39">
        <v>5</v>
      </c>
      <c r="N159" s="26">
        <v>210</v>
      </c>
      <c r="O159" s="26">
        <v>42</v>
      </c>
      <c r="P159" s="26">
        <v>42</v>
      </c>
      <c r="Q159" s="26">
        <v>42</v>
      </c>
      <c r="R159" s="26">
        <v>3</v>
      </c>
      <c r="S159" s="27">
        <v>1</v>
      </c>
      <c r="T159" s="26">
        <v>0</v>
      </c>
      <c r="U159" s="27">
        <v>0</v>
      </c>
      <c r="V159" s="41"/>
      <c r="W159" s="68"/>
      <c r="X159" s="69"/>
      <c r="Y159" s="69"/>
      <c r="Z159" s="69"/>
      <c r="AA159" s="60">
        <f t="shared" si="12"/>
        <v>0</v>
      </c>
      <c r="AB159" s="41"/>
    </row>
    <row r="160" spans="1:28" x14ac:dyDescent="0.2">
      <c r="A160" s="41"/>
      <c r="B160" s="11" t="s">
        <v>176</v>
      </c>
      <c r="C160" s="3" t="s">
        <v>177</v>
      </c>
      <c r="D160" s="18">
        <v>0</v>
      </c>
      <c r="E160" s="7" t="s">
        <v>185</v>
      </c>
      <c r="F160" s="10" t="s">
        <v>82</v>
      </c>
      <c r="G160" s="10" t="s">
        <v>23</v>
      </c>
      <c r="H160" s="12">
        <v>192.6</v>
      </c>
      <c r="I160" s="44"/>
      <c r="J160" s="25">
        <v>168</v>
      </c>
      <c r="K160" s="31">
        <v>42</v>
      </c>
      <c r="L160" s="26">
        <v>42</v>
      </c>
      <c r="M160" s="39">
        <v>5</v>
      </c>
      <c r="N160" s="26">
        <v>210</v>
      </c>
      <c r="O160" s="26">
        <v>42</v>
      </c>
      <c r="P160" s="26">
        <v>42</v>
      </c>
      <c r="Q160" s="26">
        <v>42</v>
      </c>
      <c r="R160" s="26">
        <v>3</v>
      </c>
      <c r="S160" s="27">
        <v>1</v>
      </c>
      <c r="T160" s="26">
        <v>0</v>
      </c>
      <c r="U160" s="27">
        <v>0</v>
      </c>
      <c r="V160" s="41"/>
      <c r="W160" s="68"/>
      <c r="X160" s="69"/>
      <c r="Y160" s="69"/>
      <c r="Z160" s="69"/>
      <c r="AA160" s="60">
        <f t="shared" si="12"/>
        <v>0</v>
      </c>
      <c r="AB160" s="41"/>
    </row>
    <row r="161" spans="1:28" x14ac:dyDescent="0.2">
      <c r="A161" s="41"/>
      <c r="B161" s="11" t="s">
        <v>176</v>
      </c>
      <c r="C161" s="3" t="s">
        <v>177</v>
      </c>
      <c r="D161" s="18">
        <v>0</v>
      </c>
      <c r="E161" s="7" t="s">
        <v>186</v>
      </c>
      <c r="F161" s="10" t="s">
        <v>72</v>
      </c>
      <c r="G161" s="10" t="s">
        <v>54</v>
      </c>
      <c r="H161" s="12">
        <v>2.2000000000000002</v>
      </c>
      <c r="I161" s="44"/>
      <c r="J161" s="25">
        <v>168</v>
      </c>
      <c r="K161" s="31">
        <v>42</v>
      </c>
      <c r="L161" s="26">
        <v>42</v>
      </c>
      <c r="M161" s="39">
        <v>5</v>
      </c>
      <c r="N161" s="26">
        <v>210</v>
      </c>
      <c r="O161" s="26">
        <v>42</v>
      </c>
      <c r="P161" s="26">
        <v>42</v>
      </c>
      <c r="Q161" s="26">
        <v>42</v>
      </c>
      <c r="R161" s="26">
        <v>3</v>
      </c>
      <c r="S161" s="27">
        <v>1</v>
      </c>
      <c r="T161" s="26">
        <v>0</v>
      </c>
      <c r="U161" s="27">
        <v>0</v>
      </c>
      <c r="V161" s="41"/>
      <c r="W161" s="68"/>
      <c r="X161" s="69"/>
      <c r="Y161" s="69"/>
      <c r="Z161" s="69"/>
      <c r="AA161" s="60">
        <f t="shared" si="12"/>
        <v>0</v>
      </c>
      <c r="AB161" s="41"/>
    </row>
    <row r="162" spans="1:28" x14ac:dyDescent="0.2">
      <c r="A162" s="41"/>
      <c r="B162" s="11" t="s">
        <v>190</v>
      </c>
      <c r="C162" s="3" t="s">
        <v>187</v>
      </c>
      <c r="D162" s="18">
        <v>0</v>
      </c>
      <c r="E162" s="7" t="s">
        <v>18</v>
      </c>
      <c r="F162" s="8" t="s">
        <v>19</v>
      </c>
      <c r="G162" s="9" t="s">
        <v>20</v>
      </c>
      <c r="H162" s="12">
        <v>3.8</v>
      </c>
      <c r="I162" s="44"/>
      <c r="J162" s="24">
        <v>0</v>
      </c>
      <c r="K162" s="22">
        <v>210</v>
      </c>
      <c r="L162" s="22">
        <v>0</v>
      </c>
      <c r="M162" s="23">
        <v>0</v>
      </c>
      <c r="N162" s="24">
        <v>0</v>
      </c>
      <c r="O162" s="22">
        <v>210</v>
      </c>
      <c r="P162" s="22">
        <v>0</v>
      </c>
      <c r="Q162" s="22">
        <v>42</v>
      </c>
      <c r="R162" s="22">
        <v>3</v>
      </c>
      <c r="S162" s="23">
        <v>1</v>
      </c>
      <c r="T162" s="24">
        <v>0</v>
      </c>
      <c r="U162" s="23">
        <v>0</v>
      </c>
      <c r="V162" s="41"/>
      <c r="W162" s="68"/>
      <c r="X162" s="69"/>
      <c r="Y162" s="69"/>
      <c r="Z162" s="69"/>
      <c r="AA162" s="60">
        <f t="shared" si="12"/>
        <v>0</v>
      </c>
      <c r="AB162" s="41"/>
    </row>
    <row r="163" spans="1:28" x14ac:dyDescent="0.2">
      <c r="A163" s="41"/>
      <c r="B163" s="11" t="s">
        <v>190</v>
      </c>
      <c r="C163" s="3" t="s">
        <v>187</v>
      </c>
      <c r="D163" s="18">
        <v>0</v>
      </c>
      <c r="E163" s="7" t="s">
        <v>21</v>
      </c>
      <c r="F163" s="10" t="s">
        <v>123</v>
      </c>
      <c r="G163" s="10" t="s">
        <v>23</v>
      </c>
      <c r="H163" s="12">
        <v>9.6</v>
      </c>
      <c r="I163" s="44"/>
      <c r="J163" s="24">
        <v>0</v>
      </c>
      <c r="K163" s="22">
        <v>0</v>
      </c>
      <c r="L163" s="22">
        <v>0</v>
      </c>
      <c r="M163" s="23">
        <v>0</v>
      </c>
      <c r="N163" s="24">
        <v>0</v>
      </c>
      <c r="O163" s="22">
        <v>0</v>
      </c>
      <c r="P163" s="22">
        <v>0</v>
      </c>
      <c r="Q163" s="22">
        <v>0</v>
      </c>
      <c r="R163" s="22">
        <v>0</v>
      </c>
      <c r="S163" s="23">
        <v>0</v>
      </c>
      <c r="T163" s="24">
        <v>0</v>
      </c>
      <c r="U163" s="23">
        <v>0</v>
      </c>
      <c r="V163" s="41"/>
      <c r="W163" s="61"/>
      <c r="X163" s="62"/>
      <c r="Y163" s="62"/>
      <c r="Z163" s="62"/>
      <c r="AA163" s="63"/>
      <c r="AB163" s="41"/>
    </row>
    <row r="164" spans="1:28" x14ac:dyDescent="0.2">
      <c r="A164" s="41"/>
      <c r="B164" s="11" t="s">
        <v>190</v>
      </c>
      <c r="C164" s="3" t="s">
        <v>187</v>
      </c>
      <c r="D164" s="18">
        <v>0</v>
      </c>
      <c r="E164" s="7">
        <v>3</v>
      </c>
      <c r="F164" s="10" t="s">
        <v>188</v>
      </c>
      <c r="G164" s="10" t="s">
        <v>23</v>
      </c>
      <c r="H164" s="12">
        <v>45.1</v>
      </c>
      <c r="I164" s="44"/>
      <c r="J164" s="25">
        <v>168</v>
      </c>
      <c r="K164" s="31">
        <v>42</v>
      </c>
      <c r="L164" s="26">
        <v>42</v>
      </c>
      <c r="M164" s="27">
        <v>0</v>
      </c>
      <c r="N164" s="26">
        <v>210</v>
      </c>
      <c r="O164" s="26">
        <v>42</v>
      </c>
      <c r="P164" s="26">
        <v>42</v>
      </c>
      <c r="Q164" s="26">
        <v>42</v>
      </c>
      <c r="R164" s="26">
        <v>3</v>
      </c>
      <c r="S164" s="27">
        <v>1</v>
      </c>
      <c r="T164" s="26">
        <v>0</v>
      </c>
      <c r="U164" s="27">
        <v>0</v>
      </c>
      <c r="V164" s="41"/>
      <c r="W164" s="68"/>
      <c r="X164" s="69"/>
      <c r="Y164" s="69"/>
      <c r="Z164" s="69"/>
      <c r="AA164" s="60">
        <f t="shared" ref="AA164:AA168" si="13">Z164*Y164</f>
        <v>0</v>
      </c>
      <c r="AB164" s="41"/>
    </row>
    <row r="165" spans="1:28" x14ac:dyDescent="0.2">
      <c r="A165" s="41"/>
      <c r="B165" s="11" t="s">
        <v>190</v>
      </c>
      <c r="C165" s="3" t="s">
        <v>187</v>
      </c>
      <c r="D165" s="18">
        <v>0</v>
      </c>
      <c r="E165" s="7">
        <v>4</v>
      </c>
      <c r="F165" s="10" t="s">
        <v>28</v>
      </c>
      <c r="G165" s="10" t="s">
        <v>23</v>
      </c>
      <c r="H165" s="12">
        <v>17.16</v>
      </c>
      <c r="I165" s="44"/>
      <c r="J165" s="25">
        <v>168</v>
      </c>
      <c r="K165" s="31">
        <v>42</v>
      </c>
      <c r="L165" s="26">
        <v>42</v>
      </c>
      <c r="M165" s="39">
        <v>5</v>
      </c>
      <c r="N165" s="26">
        <v>210</v>
      </c>
      <c r="O165" s="31">
        <v>42</v>
      </c>
      <c r="P165" s="26">
        <v>42</v>
      </c>
      <c r="Q165" s="26">
        <v>42</v>
      </c>
      <c r="R165" s="26">
        <v>3</v>
      </c>
      <c r="S165" s="39">
        <v>1</v>
      </c>
      <c r="T165" s="26">
        <v>0</v>
      </c>
      <c r="U165" s="27">
        <v>0</v>
      </c>
      <c r="V165" s="41"/>
      <c r="W165" s="68"/>
      <c r="X165" s="69"/>
      <c r="Y165" s="69"/>
      <c r="Z165" s="69"/>
      <c r="AA165" s="60">
        <f t="shared" si="13"/>
        <v>0</v>
      </c>
      <c r="AB165" s="41"/>
    </row>
    <row r="166" spans="1:28" x14ac:dyDescent="0.2">
      <c r="A166" s="41"/>
      <c r="B166" s="11" t="s">
        <v>190</v>
      </c>
      <c r="C166" s="3" t="s">
        <v>187</v>
      </c>
      <c r="D166" s="18">
        <v>0</v>
      </c>
      <c r="E166" s="7">
        <v>5</v>
      </c>
      <c r="F166" s="10" t="s">
        <v>72</v>
      </c>
      <c r="G166" s="10" t="s">
        <v>23</v>
      </c>
      <c r="H166" s="12">
        <v>36.9</v>
      </c>
      <c r="I166" s="44"/>
      <c r="J166" s="25">
        <v>168</v>
      </c>
      <c r="K166" s="31">
        <v>42</v>
      </c>
      <c r="L166" s="26">
        <v>42</v>
      </c>
      <c r="M166" s="39">
        <v>5</v>
      </c>
      <c r="N166" s="26">
        <v>210</v>
      </c>
      <c r="O166" s="26">
        <v>42</v>
      </c>
      <c r="P166" s="26">
        <v>42</v>
      </c>
      <c r="Q166" s="26">
        <v>42</v>
      </c>
      <c r="R166" s="26">
        <v>3</v>
      </c>
      <c r="S166" s="27">
        <v>1</v>
      </c>
      <c r="T166" s="26">
        <v>0</v>
      </c>
      <c r="U166" s="27">
        <v>0</v>
      </c>
      <c r="V166" s="41"/>
      <c r="W166" s="68"/>
      <c r="X166" s="69"/>
      <c r="Y166" s="69"/>
      <c r="Z166" s="69"/>
      <c r="AA166" s="60">
        <f t="shared" si="13"/>
        <v>0</v>
      </c>
      <c r="AB166" s="41"/>
    </row>
    <row r="167" spans="1:28" x14ac:dyDescent="0.2">
      <c r="A167" s="41"/>
      <c r="B167" s="11" t="s">
        <v>190</v>
      </c>
      <c r="C167" s="3" t="s">
        <v>187</v>
      </c>
      <c r="D167" s="18">
        <v>0</v>
      </c>
      <c r="E167" s="7">
        <v>6</v>
      </c>
      <c r="F167" s="10" t="s">
        <v>80</v>
      </c>
      <c r="G167" s="10" t="s">
        <v>23</v>
      </c>
      <c r="H167" s="12">
        <v>16.04</v>
      </c>
      <c r="I167" s="44"/>
      <c r="J167" s="20">
        <v>84</v>
      </c>
      <c r="K167" s="21">
        <v>42</v>
      </c>
      <c r="L167" s="22">
        <v>42</v>
      </c>
      <c r="M167" s="23">
        <v>0</v>
      </c>
      <c r="N167" s="24">
        <v>126</v>
      </c>
      <c r="O167" s="22">
        <v>42</v>
      </c>
      <c r="P167" s="22">
        <v>42</v>
      </c>
      <c r="Q167" s="22">
        <v>42</v>
      </c>
      <c r="R167" s="22">
        <v>3</v>
      </c>
      <c r="S167" s="23">
        <v>1</v>
      </c>
      <c r="T167" s="24">
        <v>0</v>
      </c>
      <c r="U167" s="23">
        <v>0</v>
      </c>
      <c r="V167" s="41"/>
      <c r="W167" s="68"/>
      <c r="X167" s="69"/>
      <c r="Y167" s="69"/>
      <c r="Z167" s="69"/>
      <c r="AA167" s="60">
        <f t="shared" si="13"/>
        <v>0</v>
      </c>
      <c r="AB167" s="41"/>
    </row>
    <row r="168" spans="1:28" x14ac:dyDescent="0.2">
      <c r="A168" s="41"/>
      <c r="B168" s="11" t="s">
        <v>190</v>
      </c>
      <c r="C168" s="3" t="s">
        <v>187</v>
      </c>
      <c r="D168" s="18">
        <v>0</v>
      </c>
      <c r="E168" s="7">
        <v>7</v>
      </c>
      <c r="F168" s="10" t="s">
        <v>80</v>
      </c>
      <c r="G168" s="10" t="s">
        <v>23</v>
      </c>
      <c r="H168" s="12">
        <v>13.3</v>
      </c>
      <c r="I168" s="44"/>
      <c r="J168" s="20">
        <v>84</v>
      </c>
      <c r="K168" s="21">
        <v>42</v>
      </c>
      <c r="L168" s="22">
        <v>42</v>
      </c>
      <c r="M168" s="23">
        <v>0</v>
      </c>
      <c r="N168" s="24">
        <v>126</v>
      </c>
      <c r="O168" s="22">
        <v>42</v>
      </c>
      <c r="P168" s="22">
        <v>42</v>
      </c>
      <c r="Q168" s="22">
        <v>42</v>
      </c>
      <c r="R168" s="22">
        <v>3</v>
      </c>
      <c r="S168" s="23">
        <v>1</v>
      </c>
      <c r="T168" s="24">
        <v>0</v>
      </c>
      <c r="U168" s="23">
        <v>0</v>
      </c>
      <c r="V168" s="41"/>
      <c r="W168" s="68"/>
      <c r="X168" s="69"/>
      <c r="Y168" s="69"/>
      <c r="Z168" s="69"/>
      <c r="AA168" s="60">
        <f t="shared" si="13"/>
        <v>0</v>
      </c>
      <c r="AB168" s="41"/>
    </row>
    <row r="169" spans="1:28" x14ac:dyDescent="0.2">
      <c r="A169" s="41"/>
      <c r="B169" s="11" t="s">
        <v>190</v>
      </c>
      <c r="C169" s="3" t="s">
        <v>187</v>
      </c>
      <c r="D169" s="18">
        <v>0</v>
      </c>
      <c r="E169" s="7">
        <v>8</v>
      </c>
      <c r="F169" s="10" t="s">
        <v>123</v>
      </c>
      <c r="G169" s="10" t="s">
        <v>23</v>
      </c>
      <c r="H169" s="12">
        <v>4.7</v>
      </c>
      <c r="I169" s="44"/>
      <c r="J169" s="24">
        <v>0</v>
      </c>
      <c r="K169" s="22">
        <v>0</v>
      </c>
      <c r="L169" s="22">
        <v>0</v>
      </c>
      <c r="M169" s="23">
        <v>0</v>
      </c>
      <c r="N169" s="24">
        <v>0</v>
      </c>
      <c r="O169" s="22">
        <v>0</v>
      </c>
      <c r="P169" s="22">
        <v>0</v>
      </c>
      <c r="Q169" s="22">
        <v>0</v>
      </c>
      <c r="R169" s="22">
        <v>0</v>
      </c>
      <c r="S169" s="23">
        <v>0</v>
      </c>
      <c r="T169" s="24">
        <v>0</v>
      </c>
      <c r="U169" s="23">
        <v>0</v>
      </c>
      <c r="V169" s="41"/>
      <c r="W169" s="61"/>
      <c r="X169" s="62"/>
      <c r="Y169" s="62"/>
      <c r="Z169" s="62"/>
      <c r="AA169" s="63"/>
      <c r="AB169" s="41"/>
    </row>
    <row r="170" spans="1:28" x14ac:dyDescent="0.2">
      <c r="A170" s="41"/>
      <c r="B170" s="11" t="s">
        <v>190</v>
      </c>
      <c r="C170" s="3" t="s">
        <v>187</v>
      </c>
      <c r="D170" s="18">
        <v>0</v>
      </c>
      <c r="E170" s="7">
        <v>9</v>
      </c>
      <c r="F170" s="10" t="s">
        <v>35</v>
      </c>
      <c r="G170" s="10" t="s">
        <v>23</v>
      </c>
      <c r="H170" s="12">
        <v>50.4</v>
      </c>
      <c r="I170" s="44"/>
      <c r="J170" s="25">
        <v>168</v>
      </c>
      <c r="K170" s="31">
        <v>42</v>
      </c>
      <c r="L170" s="31">
        <v>42</v>
      </c>
      <c r="M170" s="39">
        <v>0</v>
      </c>
      <c r="N170" s="25">
        <v>210</v>
      </c>
      <c r="O170" s="22">
        <v>42</v>
      </c>
      <c r="P170" s="31">
        <v>42</v>
      </c>
      <c r="Q170" s="31">
        <v>42</v>
      </c>
      <c r="R170" s="31">
        <v>3</v>
      </c>
      <c r="S170" s="39">
        <v>1</v>
      </c>
      <c r="T170" s="25">
        <v>0</v>
      </c>
      <c r="U170" s="39">
        <v>0</v>
      </c>
      <c r="V170" s="41"/>
      <c r="W170" s="68"/>
      <c r="X170" s="69"/>
      <c r="Y170" s="69"/>
      <c r="Z170" s="69"/>
      <c r="AA170" s="60">
        <f t="shared" ref="AA170:AA171" si="14">Z170*Y170</f>
        <v>0</v>
      </c>
      <c r="AB170" s="41"/>
    </row>
    <row r="171" spans="1:28" x14ac:dyDescent="0.2">
      <c r="A171" s="41"/>
      <c r="B171" s="11" t="s">
        <v>190</v>
      </c>
      <c r="C171" s="3" t="s">
        <v>187</v>
      </c>
      <c r="D171" s="18">
        <v>0</v>
      </c>
      <c r="E171" s="7">
        <v>10</v>
      </c>
      <c r="F171" s="10" t="s">
        <v>113</v>
      </c>
      <c r="G171" s="10" t="s">
        <v>84</v>
      </c>
      <c r="H171" s="12">
        <v>10.220000000000001</v>
      </c>
      <c r="I171" s="44"/>
      <c r="J171" s="24">
        <v>0</v>
      </c>
      <c r="K171" s="22">
        <v>0</v>
      </c>
      <c r="L171" s="22">
        <v>200</v>
      </c>
      <c r="M171" s="23">
        <v>10</v>
      </c>
      <c r="N171" s="24">
        <v>210</v>
      </c>
      <c r="O171" s="22">
        <v>0</v>
      </c>
      <c r="P171" s="22">
        <v>0</v>
      </c>
      <c r="Q171" s="22">
        <v>42</v>
      </c>
      <c r="R171" s="22">
        <v>0</v>
      </c>
      <c r="S171" s="23">
        <v>1</v>
      </c>
      <c r="T171" s="24">
        <v>210</v>
      </c>
      <c r="U171" s="23">
        <v>5</v>
      </c>
      <c r="V171" s="41"/>
      <c r="W171" s="68"/>
      <c r="X171" s="69"/>
      <c r="Y171" s="69"/>
      <c r="Z171" s="69"/>
      <c r="AA171" s="60">
        <f t="shared" si="14"/>
        <v>0</v>
      </c>
      <c r="AB171" s="41"/>
    </row>
    <row r="172" spans="1:28" x14ac:dyDescent="0.2">
      <c r="A172" s="41"/>
      <c r="B172" s="11" t="s">
        <v>190</v>
      </c>
      <c r="C172" s="3" t="s">
        <v>187</v>
      </c>
      <c r="D172" s="18">
        <v>0</v>
      </c>
      <c r="E172" s="7">
        <v>11</v>
      </c>
      <c r="F172" s="10" t="s">
        <v>123</v>
      </c>
      <c r="G172" s="10" t="s">
        <v>23</v>
      </c>
      <c r="H172" s="12">
        <v>3.25</v>
      </c>
      <c r="I172" s="44"/>
      <c r="J172" s="24">
        <v>0</v>
      </c>
      <c r="K172" s="22">
        <v>0</v>
      </c>
      <c r="L172" s="22">
        <v>0</v>
      </c>
      <c r="M172" s="23">
        <v>0</v>
      </c>
      <c r="N172" s="24">
        <v>0</v>
      </c>
      <c r="O172" s="22">
        <v>0</v>
      </c>
      <c r="P172" s="22">
        <v>0</v>
      </c>
      <c r="Q172" s="22">
        <v>0</v>
      </c>
      <c r="R172" s="22">
        <v>0</v>
      </c>
      <c r="S172" s="23">
        <v>0</v>
      </c>
      <c r="T172" s="24">
        <v>0</v>
      </c>
      <c r="U172" s="23">
        <v>0</v>
      </c>
      <c r="V172" s="41"/>
      <c r="W172" s="61"/>
      <c r="X172" s="62"/>
      <c r="Y172" s="62"/>
      <c r="Z172" s="62"/>
      <c r="AA172" s="63"/>
      <c r="AB172" s="41"/>
    </row>
    <row r="173" spans="1:28" x14ac:dyDescent="0.2">
      <c r="A173" s="41"/>
      <c r="B173" s="11" t="s">
        <v>190</v>
      </c>
      <c r="C173" s="3" t="s">
        <v>187</v>
      </c>
      <c r="D173" s="18">
        <v>0</v>
      </c>
      <c r="E173" s="7">
        <v>12</v>
      </c>
      <c r="F173" s="10" t="s">
        <v>123</v>
      </c>
      <c r="G173" s="10" t="s">
        <v>23</v>
      </c>
      <c r="H173" s="12">
        <v>3.25</v>
      </c>
      <c r="I173" s="44"/>
      <c r="J173" s="24">
        <v>0</v>
      </c>
      <c r="K173" s="22">
        <v>0</v>
      </c>
      <c r="L173" s="22">
        <v>0</v>
      </c>
      <c r="M173" s="23">
        <v>0</v>
      </c>
      <c r="N173" s="24">
        <v>0</v>
      </c>
      <c r="O173" s="22">
        <v>0</v>
      </c>
      <c r="P173" s="22">
        <v>0</v>
      </c>
      <c r="Q173" s="22">
        <v>0</v>
      </c>
      <c r="R173" s="22">
        <v>0</v>
      </c>
      <c r="S173" s="23">
        <v>0</v>
      </c>
      <c r="T173" s="24">
        <v>0</v>
      </c>
      <c r="U173" s="23">
        <v>0</v>
      </c>
      <c r="V173" s="41"/>
      <c r="W173" s="61"/>
      <c r="X173" s="62"/>
      <c r="Y173" s="62"/>
      <c r="Z173" s="62"/>
      <c r="AA173" s="63"/>
      <c r="AB173" s="41"/>
    </row>
    <row r="174" spans="1:28" x14ac:dyDescent="0.2">
      <c r="A174" s="41"/>
      <c r="B174" s="11" t="s">
        <v>190</v>
      </c>
      <c r="C174" s="3" t="s">
        <v>187</v>
      </c>
      <c r="D174" s="18">
        <v>0</v>
      </c>
      <c r="E174" s="7">
        <v>13</v>
      </c>
      <c r="F174" s="10" t="s">
        <v>35</v>
      </c>
      <c r="G174" s="10" t="s">
        <v>23</v>
      </c>
      <c r="H174" s="12">
        <v>50.4</v>
      </c>
      <c r="I174" s="44"/>
      <c r="J174" s="25">
        <v>168</v>
      </c>
      <c r="K174" s="31">
        <v>42</v>
      </c>
      <c r="L174" s="31">
        <v>42</v>
      </c>
      <c r="M174" s="39">
        <v>0</v>
      </c>
      <c r="N174" s="25">
        <v>210</v>
      </c>
      <c r="O174" s="22">
        <v>42</v>
      </c>
      <c r="P174" s="31">
        <v>42</v>
      </c>
      <c r="Q174" s="31">
        <v>42</v>
      </c>
      <c r="R174" s="31">
        <v>3</v>
      </c>
      <c r="S174" s="39">
        <v>1</v>
      </c>
      <c r="T174" s="25">
        <v>0</v>
      </c>
      <c r="U174" s="39">
        <v>0</v>
      </c>
      <c r="V174" s="41"/>
      <c r="W174" s="68"/>
      <c r="X174" s="69"/>
      <c r="Y174" s="69"/>
      <c r="Z174" s="69"/>
      <c r="AA174" s="60">
        <f t="shared" ref="AA174:AA179" si="15">Z174*Y174</f>
        <v>0</v>
      </c>
      <c r="AB174" s="41"/>
    </row>
    <row r="175" spans="1:28" x14ac:dyDescent="0.2">
      <c r="A175" s="41"/>
      <c r="B175" s="11" t="s">
        <v>190</v>
      </c>
      <c r="C175" s="3" t="s">
        <v>187</v>
      </c>
      <c r="D175" s="18">
        <v>0</v>
      </c>
      <c r="E175" s="7">
        <v>14</v>
      </c>
      <c r="F175" s="10" t="s">
        <v>19</v>
      </c>
      <c r="G175" s="10" t="s">
        <v>20</v>
      </c>
      <c r="H175" s="12">
        <v>6.2</v>
      </c>
      <c r="I175" s="44"/>
      <c r="J175" s="24">
        <v>0</v>
      </c>
      <c r="K175" s="22">
        <v>210</v>
      </c>
      <c r="L175" s="22">
        <v>0</v>
      </c>
      <c r="M175" s="23">
        <v>0</v>
      </c>
      <c r="N175" s="24">
        <v>0</v>
      </c>
      <c r="O175" s="22">
        <v>210</v>
      </c>
      <c r="P175" s="22">
        <v>0</v>
      </c>
      <c r="Q175" s="22">
        <v>42</v>
      </c>
      <c r="R175" s="22">
        <v>3</v>
      </c>
      <c r="S175" s="23">
        <v>1</v>
      </c>
      <c r="T175" s="24">
        <v>0</v>
      </c>
      <c r="U175" s="23">
        <v>0</v>
      </c>
      <c r="V175" s="41"/>
      <c r="W175" s="68"/>
      <c r="X175" s="69"/>
      <c r="Y175" s="69"/>
      <c r="Z175" s="69"/>
      <c r="AA175" s="60">
        <f t="shared" si="15"/>
        <v>0</v>
      </c>
      <c r="AB175" s="41"/>
    </row>
    <row r="176" spans="1:28" x14ac:dyDescent="0.2">
      <c r="A176" s="41"/>
      <c r="B176" s="11" t="s">
        <v>190</v>
      </c>
      <c r="C176" s="3" t="s">
        <v>187</v>
      </c>
      <c r="D176" s="18">
        <v>0</v>
      </c>
      <c r="E176" s="7">
        <v>15</v>
      </c>
      <c r="F176" s="10" t="s">
        <v>35</v>
      </c>
      <c r="G176" s="10" t="s">
        <v>23</v>
      </c>
      <c r="H176" s="12">
        <v>51.8</v>
      </c>
      <c r="I176" s="44"/>
      <c r="J176" s="25">
        <v>168</v>
      </c>
      <c r="K176" s="31">
        <v>42</v>
      </c>
      <c r="L176" s="31">
        <v>42</v>
      </c>
      <c r="M176" s="39">
        <v>0</v>
      </c>
      <c r="N176" s="25">
        <v>210</v>
      </c>
      <c r="O176" s="22">
        <v>42</v>
      </c>
      <c r="P176" s="31">
        <v>42</v>
      </c>
      <c r="Q176" s="31">
        <v>42</v>
      </c>
      <c r="R176" s="31">
        <v>3</v>
      </c>
      <c r="S176" s="39">
        <v>1</v>
      </c>
      <c r="T176" s="25">
        <v>0</v>
      </c>
      <c r="U176" s="39">
        <v>0</v>
      </c>
      <c r="V176" s="41"/>
      <c r="W176" s="68"/>
      <c r="X176" s="69"/>
      <c r="Y176" s="69"/>
      <c r="Z176" s="69"/>
      <c r="AA176" s="60">
        <f t="shared" si="15"/>
        <v>0</v>
      </c>
      <c r="AB176" s="41"/>
    </row>
    <row r="177" spans="1:28" x14ac:dyDescent="0.2">
      <c r="A177" s="41"/>
      <c r="B177" s="11" t="s">
        <v>190</v>
      </c>
      <c r="C177" s="3" t="s">
        <v>187</v>
      </c>
      <c r="D177" s="18">
        <v>0</v>
      </c>
      <c r="E177" s="7">
        <v>16</v>
      </c>
      <c r="F177" s="10" t="s">
        <v>80</v>
      </c>
      <c r="G177" s="10" t="s">
        <v>23</v>
      </c>
      <c r="H177" s="12">
        <v>9.1</v>
      </c>
      <c r="I177" s="44"/>
      <c r="J177" s="20">
        <v>84</v>
      </c>
      <c r="K177" s="21">
        <v>42</v>
      </c>
      <c r="L177" s="22">
        <v>42</v>
      </c>
      <c r="M177" s="23">
        <v>0</v>
      </c>
      <c r="N177" s="24">
        <v>126</v>
      </c>
      <c r="O177" s="22">
        <v>42</v>
      </c>
      <c r="P177" s="22">
        <v>42</v>
      </c>
      <c r="Q177" s="22">
        <v>42</v>
      </c>
      <c r="R177" s="22">
        <v>3</v>
      </c>
      <c r="S177" s="23">
        <v>1</v>
      </c>
      <c r="T177" s="24">
        <v>0</v>
      </c>
      <c r="U177" s="23">
        <v>0</v>
      </c>
      <c r="V177" s="41"/>
      <c r="W177" s="68"/>
      <c r="X177" s="69"/>
      <c r="Y177" s="69"/>
      <c r="Z177" s="69"/>
      <c r="AA177" s="60">
        <f t="shared" si="15"/>
        <v>0</v>
      </c>
      <c r="AB177" s="41"/>
    </row>
    <row r="178" spans="1:28" x14ac:dyDescent="0.2">
      <c r="A178" s="41"/>
      <c r="B178" s="11" t="s">
        <v>190</v>
      </c>
      <c r="C178" s="3" t="s">
        <v>187</v>
      </c>
      <c r="D178" s="18">
        <v>0</v>
      </c>
      <c r="E178" s="7">
        <v>17</v>
      </c>
      <c r="F178" s="10" t="s">
        <v>35</v>
      </c>
      <c r="G178" s="10" t="s">
        <v>23</v>
      </c>
      <c r="H178" s="12">
        <v>51.8</v>
      </c>
      <c r="I178" s="44"/>
      <c r="J178" s="25">
        <v>168</v>
      </c>
      <c r="K178" s="31">
        <v>42</v>
      </c>
      <c r="L178" s="31">
        <v>42</v>
      </c>
      <c r="M178" s="39">
        <v>0</v>
      </c>
      <c r="N178" s="25">
        <v>210</v>
      </c>
      <c r="O178" s="22">
        <v>42</v>
      </c>
      <c r="P178" s="31">
        <v>42</v>
      </c>
      <c r="Q178" s="31">
        <v>42</v>
      </c>
      <c r="R178" s="31">
        <v>3</v>
      </c>
      <c r="S178" s="39">
        <v>1</v>
      </c>
      <c r="T178" s="25">
        <v>0</v>
      </c>
      <c r="U178" s="39">
        <v>0</v>
      </c>
      <c r="V178" s="41"/>
      <c r="W178" s="68"/>
      <c r="X178" s="69"/>
      <c r="Y178" s="69"/>
      <c r="Z178" s="69"/>
      <c r="AA178" s="60">
        <f t="shared" si="15"/>
        <v>0</v>
      </c>
      <c r="AB178" s="41"/>
    </row>
    <row r="179" spans="1:28" x14ac:dyDescent="0.2">
      <c r="A179" s="41"/>
      <c r="B179" s="11" t="s">
        <v>190</v>
      </c>
      <c r="C179" s="3" t="s">
        <v>187</v>
      </c>
      <c r="D179" s="18">
        <v>0</v>
      </c>
      <c r="E179" s="7">
        <v>18</v>
      </c>
      <c r="F179" s="10" t="s">
        <v>35</v>
      </c>
      <c r="G179" s="10" t="s">
        <v>23</v>
      </c>
      <c r="H179" s="12">
        <v>50.4</v>
      </c>
      <c r="I179" s="44"/>
      <c r="J179" s="25">
        <v>168</v>
      </c>
      <c r="K179" s="31">
        <v>42</v>
      </c>
      <c r="L179" s="31">
        <v>42</v>
      </c>
      <c r="M179" s="39">
        <v>0</v>
      </c>
      <c r="N179" s="25">
        <v>210</v>
      </c>
      <c r="O179" s="22">
        <v>42</v>
      </c>
      <c r="P179" s="31">
        <v>42</v>
      </c>
      <c r="Q179" s="31">
        <v>42</v>
      </c>
      <c r="R179" s="31">
        <v>3</v>
      </c>
      <c r="S179" s="39">
        <v>1</v>
      </c>
      <c r="T179" s="25">
        <v>0</v>
      </c>
      <c r="U179" s="39">
        <v>0</v>
      </c>
      <c r="V179" s="41"/>
      <c r="W179" s="68"/>
      <c r="X179" s="69"/>
      <c r="Y179" s="69"/>
      <c r="Z179" s="69"/>
      <c r="AA179" s="60">
        <f t="shared" si="15"/>
        <v>0</v>
      </c>
      <c r="AB179" s="41"/>
    </row>
    <row r="180" spans="1:28" x14ac:dyDescent="0.2">
      <c r="A180" s="41"/>
      <c r="B180" s="11" t="s">
        <v>190</v>
      </c>
      <c r="C180" s="3" t="s">
        <v>187</v>
      </c>
      <c r="D180" s="18">
        <v>0</v>
      </c>
      <c r="E180" s="7">
        <v>19</v>
      </c>
      <c r="F180" s="10" t="s">
        <v>123</v>
      </c>
      <c r="G180" s="10" t="s">
        <v>23</v>
      </c>
      <c r="H180" s="12">
        <v>3.25</v>
      </c>
      <c r="I180" s="44"/>
      <c r="J180" s="24">
        <v>0</v>
      </c>
      <c r="K180" s="22">
        <v>0</v>
      </c>
      <c r="L180" s="22">
        <v>0</v>
      </c>
      <c r="M180" s="23">
        <v>0</v>
      </c>
      <c r="N180" s="24">
        <v>0</v>
      </c>
      <c r="O180" s="22">
        <v>0</v>
      </c>
      <c r="P180" s="22">
        <v>0</v>
      </c>
      <c r="Q180" s="22">
        <v>0</v>
      </c>
      <c r="R180" s="22">
        <v>0</v>
      </c>
      <c r="S180" s="23">
        <v>0</v>
      </c>
      <c r="T180" s="24">
        <v>0</v>
      </c>
      <c r="U180" s="23">
        <v>0</v>
      </c>
      <c r="V180" s="41"/>
      <c r="W180" s="61"/>
      <c r="X180" s="62"/>
      <c r="Y180" s="62"/>
      <c r="Z180" s="62"/>
      <c r="AA180" s="63"/>
      <c r="AB180" s="41"/>
    </row>
    <row r="181" spans="1:28" x14ac:dyDescent="0.2">
      <c r="A181" s="41"/>
      <c r="B181" s="11" t="s">
        <v>190</v>
      </c>
      <c r="C181" s="3" t="s">
        <v>187</v>
      </c>
      <c r="D181" s="18">
        <v>0</v>
      </c>
      <c r="E181" s="7">
        <v>20</v>
      </c>
      <c r="F181" s="10" t="s">
        <v>113</v>
      </c>
      <c r="G181" s="10" t="s">
        <v>84</v>
      </c>
      <c r="H181" s="12">
        <v>10.07</v>
      </c>
      <c r="I181" s="44"/>
      <c r="J181" s="24">
        <v>0</v>
      </c>
      <c r="K181" s="22">
        <v>0</v>
      </c>
      <c r="L181" s="22">
        <v>200</v>
      </c>
      <c r="M181" s="23">
        <v>10</v>
      </c>
      <c r="N181" s="24">
        <v>210</v>
      </c>
      <c r="O181" s="22">
        <v>0</v>
      </c>
      <c r="P181" s="22">
        <v>0</v>
      </c>
      <c r="Q181" s="22">
        <v>42</v>
      </c>
      <c r="R181" s="22">
        <v>0</v>
      </c>
      <c r="S181" s="23">
        <v>1</v>
      </c>
      <c r="T181" s="24">
        <v>210</v>
      </c>
      <c r="U181" s="23">
        <v>5</v>
      </c>
      <c r="V181" s="41"/>
      <c r="W181" s="68"/>
      <c r="X181" s="69"/>
      <c r="Y181" s="69"/>
      <c r="Z181" s="69"/>
      <c r="AA181" s="60">
        <f>Z181*Y181</f>
        <v>0</v>
      </c>
      <c r="AB181" s="41"/>
    </row>
    <row r="182" spans="1:28" x14ac:dyDescent="0.2">
      <c r="A182" s="41"/>
      <c r="B182" s="11" t="s">
        <v>190</v>
      </c>
      <c r="C182" s="3" t="s">
        <v>187</v>
      </c>
      <c r="D182" s="18">
        <v>0</v>
      </c>
      <c r="E182" s="7">
        <v>21</v>
      </c>
      <c r="F182" s="10" t="s">
        <v>123</v>
      </c>
      <c r="G182" s="10" t="s">
        <v>23</v>
      </c>
      <c r="H182" s="12">
        <v>3.25</v>
      </c>
      <c r="I182" s="44"/>
      <c r="J182" s="24">
        <v>0</v>
      </c>
      <c r="K182" s="22">
        <v>0</v>
      </c>
      <c r="L182" s="22">
        <v>0</v>
      </c>
      <c r="M182" s="23">
        <v>0</v>
      </c>
      <c r="N182" s="24">
        <v>0</v>
      </c>
      <c r="O182" s="22">
        <v>0</v>
      </c>
      <c r="P182" s="22">
        <v>0</v>
      </c>
      <c r="Q182" s="22">
        <v>0</v>
      </c>
      <c r="R182" s="22">
        <v>0</v>
      </c>
      <c r="S182" s="23">
        <v>0</v>
      </c>
      <c r="T182" s="24">
        <v>0</v>
      </c>
      <c r="U182" s="23">
        <v>0</v>
      </c>
      <c r="V182" s="41"/>
      <c r="W182" s="61"/>
      <c r="X182" s="62"/>
      <c r="Y182" s="62"/>
      <c r="Z182" s="62"/>
      <c r="AA182" s="63"/>
      <c r="AB182" s="41"/>
    </row>
    <row r="183" spans="1:28" x14ac:dyDescent="0.2">
      <c r="A183" s="41"/>
      <c r="B183" s="11" t="s">
        <v>190</v>
      </c>
      <c r="C183" s="3" t="s">
        <v>187</v>
      </c>
      <c r="D183" s="18">
        <v>0</v>
      </c>
      <c r="E183" s="7">
        <v>22</v>
      </c>
      <c r="F183" s="10" t="s">
        <v>35</v>
      </c>
      <c r="G183" s="10" t="s">
        <v>23</v>
      </c>
      <c r="H183" s="12">
        <v>50.4</v>
      </c>
      <c r="I183" s="44"/>
      <c r="J183" s="25">
        <v>168</v>
      </c>
      <c r="K183" s="31">
        <v>42</v>
      </c>
      <c r="L183" s="31">
        <v>42</v>
      </c>
      <c r="M183" s="39">
        <v>0</v>
      </c>
      <c r="N183" s="25">
        <v>210</v>
      </c>
      <c r="O183" s="22">
        <v>42</v>
      </c>
      <c r="P183" s="31">
        <v>42</v>
      </c>
      <c r="Q183" s="31">
        <v>42</v>
      </c>
      <c r="R183" s="31">
        <v>3</v>
      </c>
      <c r="S183" s="39">
        <v>1</v>
      </c>
      <c r="T183" s="25">
        <v>0</v>
      </c>
      <c r="U183" s="39">
        <v>0</v>
      </c>
      <c r="V183" s="41"/>
      <c r="W183" s="68"/>
      <c r="X183" s="69"/>
      <c r="Y183" s="69"/>
      <c r="Z183" s="69"/>
      <c r="AA183" s="60">
        <f t="shared" ref="AA183:AA185" si="16">Z183*Y183</f>
        <v>0</v>
      </c>
      <c r="AB183" s="41"/>
    </row>
    <row r="184" spans="1:28" x14ac:dyDescent="0.2">
      <c r="A184" s="41"/>
      <c r="B184" s="11" t="s">
        <v>190</v>
      </c>
      <c r="C184" s="3" t="s">
        <v>187</v>
      </c>
      <c r="D184" s="18">
        <v>0</v>
      </c>
      <c r="E184" s="7">
        <v>23</v>
      </c>
      <c r="F184" s="10" t="s">
        <v>72</v>
      </c>
      <c r="G184" s="10" t="s">
        <v>23</v>
      </c>
      <c r="H184" s="12">
        <v>156.65</v>
      </c>
      <c r="I184" s="44"/>
      <c r="J184" s="25">
        <v>168</v>
      </c>
      <c r="K184" s="31">
        <v>42</v>
      </c>
      <c r="L184" s="26">
        <v>42</v>
      </c>
      <c r="M184" s="39">
        <v>5</v>
      </c>
      <c r="N184" s="26">
        <v>210</v>
      </c>
      <c r="O184" s="26">
        <v>42</v>
      </c>
      <c r="P184" s="26">
        <v>42</v>
      </c>
      <c r="Q184" s="26">
        <v>42</v>
      </c>
      <c r="R184" s="26">
        <v>3</v>
      </c>
      <c r="S184" s="27">
        <v>1</v>
      </c>
      <c r="T184" s="26">
        <v>0</v>
      </c>
      <c r="U184" s="27">
        <v>0</v>
      </c>
      <c r="V184" s="41"/>
      <c r="W184" s="68"/>
      <c r="X184" s="69"/>
      <c r="Y184" s="69"/>
      <c r="Z184" s="69"/>
      <c r="AA184" s="60">
        <f t="shared" si="16"/>
        <v>0</v>
      </c>
      <c r="AB184" s="41"/>
    </row>
    <row r="185" spans="1:28" x14ac:dyDescent="0.2">
      <c r="A185" s="41"/>
      <c r="B185" s="11" t="s">
        <v>190</v>
      </c>
      <c r="C185" s="3" t="s">
        <v>187</v>
      </c>
      <c r="D185" s="18">
        <v>0</v>
      </c>
      <c r="E185" s="7">
        <v>24</v>
      </c>
      <c r="F185" s="10" t="s">
        <v>30</v>
      </c>
      <c r="G185" s="10" t="s">
        <v>84</v>
      </c>
      <c r="H185" s="12">
        <v>4.13</v>
      </c>
      <c r="I185" s="44"/>
      <c r="J185" s="24">
        <v>0</v>
      </c>
      <c r="K185" s="22">
        <v>0</v>
      </c>
      <c r="L185" s="22">
        <v>200</v>
      </c>
      <c r="M185" s="23">
        <v>10</v>
      </c>
      <c r="N185" s="24">
        <v>210</v>
      </c>
      <c r="O185" s="22">
        <v>0</v>
      </c>
      <c r="P185" s="22">
        <v>0</v>
      </c>
      <c r="Q185" s="22">
        <v>42</v>
      </c>
      <c r="R185" s="22">
        <v>0</v>
      </c>
      <c r="S185" s="23">
        <v>1</v>
      </c>
      <c r="T185" s="24">
        <v>210</v>
      </c>
      <c r="U185" s="23">
        <v>5</v>
      </c>
      <c r="V185" s="41"/>
      <c r="W185" s="68"/>
      <c r="X185" s="69"/>
      <c r="Y185" s="69"/>
      <c r="Z185" s="69"/>
      <c r="AA185" s="60">
        <f t="shared" si="16"/>
        <v>0</v>
      </c>
      <c r="AB185" s="41"/>
    </row>
    <row r="186" spans="1:28" x14ac:dyDescent="0.2">
      <c r="A186" s="41"/>
      <c r="B186" s="11" t="s">
        <v>190</v>
      </c>
      <c r="C186" s="3" t="s">
        <v>187</v>
      </c>
      <c r="D186" s="18">
        <v>0</v>
      </c>
      <c r="E186" s="7">
        <v>25</v>
      </c>
      <c r="F186" s="10" t="s">
        <v>123</v>
      </c>
      <c r="G186" s="10" t="s">
        <v>23</v>
      </c>
      <c r="H186" s="12">
        <v>7.4</v>
      </c>
      <c r="I186" s="44"/>
      <c r="J186" s="24">
        <v>0</v>
      </c>
      <c r="K186" s="22">
        <v>0</v>
      </c>
      <c r="L186" s="22">
        <v>0</v>
      </c>
      <c r="M186" s="23">
        <v>0</v>
      </c>
      <c r="N186" s="24">
        <v>0</v>
      </c>
      <c r="O186" s="22">
        <v>0</v>
      </c>
      <c r="P186" s="22">
        <v>0</v>
      </c>
      <c r="Q186" s="22">
        <v>0</v>
      </c>
      <c r="R186" s="22">
        <v>0</v>
      </c>
      <c r="S186" s="23">
        <v>0</v>
      </c>
      <c r="T186" s="24">
        <v>0</v>
      </c>
      <c r="U186" s="23">
        <v>0</v>
      </c>
      <c r="V186" s="41"/>
      <c r="W186" s="61"/>
      <c r="X186" s="62"/>
      <c r="Y186" s="62"/>
      <c r="Z186" s="62"/>
      <c r="AA186" s="63"/>
      <c r="AB186" s="41"/>
    </row>
    <row r="187" spans="1:28" x14ac:dyDescent="0.2">
      <c r="A187" s="41"/>
      <c r="B187" s="11" t="s">
        <v>190</v>
      </c>
      <c r="C187" s="3" t="s">
        <v>187</v>
      </c>
      <c r="D187" s="18">
        <v>0</v>
      </c>
      <c r="E187" s="7">
        <v>26</v>
      </c>
      <c r="F187" s="10" t="s">
        <v>56</v>
      </c>
      <c r="G187" s="10" t="s">
        <v>23</v>
      </c>
      <c r="H187" s="12">
        <v>83.82</v>
      </c>
      <c r="I187" s="44"/>
      <c r="J187" s="25">
        <v>168</v>
      </c>
      <c r="K187" s="31">
        <v>42</v>
      </c>
      <c r="L187" s="26">
        <v>42</v>
      </c>
      <c r="M187" s="39">
        <v>5</v>
      </c>
      <c r="N187" s="26">
        <v>210</v>
      </c>
      <c r="O187" s="26">
        <v>42</v>
      </c>
      <c r="P187" s="26">
        <v>42</v>
      </c>
      <c r="Q187" s="26">
        <v>42</v>
      </c>
      <c r="R187" s="26">
        <v>3</v>
      </c>
      <c r="S187" s="27">
        <v>1</v>
      </c>
      <c r="T187" s="26">
        <v>0</v>
      </c>
      <c r="U187" s="27">
        <v>0</v>
      </c>
      <c r="V187" s="41"/>
      <c r="W187" s="68"/>
      <c r="X187" s="69"/>
      <c r="Y187" s="69"/>
      <c r="Z187" s="69"/>
      <c r="AA187" s="60">
        <f t="shared" ref="AA187:AA190" si="17">Z187*Y187</f>
        <v>0</v>
      </c>
      <c r="AB187" s="41"/>
    </row>
    <row r="188" spans="1:28" x14ac:dyDescent="0.2">
      <c r="A188" s="41"/>
      <c r="B188" s="11" t="s">
        <v>190</v>
      </c>
      <c r="C188" s="3" t="s">
        <v>187</v>
      </c>
      <c r="D188" s="18">
        <v>0</v>
      </c>
      <c r="E188" s="7">
        <v>27</v>
      </c>
      <c r="F188" s="10" t="s">
        <v>113</v>
      </c>
      <c r="G188" s="10" t="s">
        <v>84</v>
      </c>
      <c r="H188" s="12">
        <v>2.4</v>
      </c>
      <c r="I188" s="44"/>
      <c r="J188" s="24">
        <v>0</v>
      </c>
      <c r="K188" s="22">
        <v>0</v>
      </c>
      <c r="L188" s="22">
        <v>200</v>
      </c>
      <c r="M188" s="23">
        <v>10</v>
      </c>
      <c r="N188" s="24">
        <v>210</v>
      </c>
      <c r="O188" s="22">
        <v>0</v>
      </c>
      <c r="P188" s="22">
        <v>0</v>
      </c>
      <c r="Q188" s="22">
        <v>42</v>
      </c>
      <c r="R188" s="22">
        <v>0</v>
      </c>
      <c r="S188" s="23">
        <v>1</v>
      </c>
      <c r="T188" s="24">
        <v>210</v>
      </c>
      <c r="U188" s="23">
        <v>5</v>
      </c>
      <c r="V188" s="41"/>
      <c r="W188" s="68"/>
      <c r="X188" s="69"/>
      <c r="Y188" s="69"/>
      <c r="Z188" s="69"/>
      <c r="AA188" s="60">
        <f t="shared" si="17"/>
        <v>0</v>
      </c>
      <c r="AB188" s="41"/>
    </row>
    <row r="189" spans="1:28" x14ac:dyDescent="0.2">
      <c r="A189" s="41"/>
      <c r="B189" s="11" t="s">
        <v>190</v>
      </c>
      <c r="C189" s="3" t="s">
        <v>187</v>
      </c>
      <c r="D189" s="18">
        <v>0</v>
      </c>
      <c r="E189" s="7">
        <v>28</v>
      </c>
      <c r="F189" s="10" t="s">
        <v>35</v>
      </c>
      <c r="G189" s="10" t="s">
        <v>23</v>
      </c>
      <c r="H189" s="12">
        <v>62.3</v>
      </c>
      <c r="I189" s="44"/>
      <c r="J189" s="25">
        <v>168</v>
      </c>
      <c r="K189" s="31">
        <v>42</v>
      </c>
      <c r="L189" s="31">
        <v>42</v>
      </c>
      <c r="M189" s="39">
        <v>0</v>
      </c>
      <c r="N189" s="25">
        <v>210</v>
      </c>
      <c r="O189" s="22">
        <v>42</v>
      </c>
      <c r="P189" s="31">
        <v>42</v>
      </c>
      <c r="Q189" s="31">
        <v>42</v>
      </c>
      <c r="R189" s="31">
        <v>3</v>
      </c>
      <c r="S189" s="39">
        <v>1</v>
      </c>
      <c r="T189" s="25">
        <v>0</v>
      </c>
      <c r="U189" s="39">
        <v>0</v>
      </c>
      <c r="V189" s="41"/>
      <c r="W189" s="68"/>
      <c r="X189" s="69"/>
      <c r="Y189" s="69"/>
      <c r="Z189" s="69"/>
      <c r="AA189" s="60">
        <f t="shared" si="17"/>
        <v>0</v>
      </c>
      <c r="AB189" s="41"/>
    </row>
    <row r="190" spans="1:28" x14ac:dyDescent="0.2">
      <c r="A190" s="41"/>
      <c r="B190" s="11" t="s">
        <v>190</v>
      </c>
      <c r="C190" s="3" t="s">
        <v>187</v>
      </c>
      <c r="D190" s="18">
        <v>0</v>
      </c>
      <c r="E190" s="7">
        <v>29</v>
      </c>
      <c r="F190" s="10" t="s">
        <v>35</v>
      </c>
      <c r="G190" s="10" t="s">
        <v>23</v>
      </c>
      <c r="H190" s="12">
        <v>51.7</v>
      </c>
      <c r="I190" s="44"/>
      <c r="J190" s="25">
        <v>168</v>
      </c>
      <c r="K190" s="31">
        <v>42</v>
      </c>
      <c r="L190" s="31">
        <v>42</v>
      </c>
      <c r="M190" s="39">
        <v>0</v>
      </c>
      <c r="N190" s="25">
        <v>210</v>
      </c>
      <c r="O190" s="22">
        <v>42</v>
      </c>
      <c r="P190" s="31">
        <v>42</v>
      </c>
      <c r="Q190" s="31">
        <v>42</v>
      </c>
      <c r="R190" s="31">
        <v>3</v>
      </c>
      <c r="S190" s="39">
        <v>1</v>
      </c>
      <c r="T190" s="25">
        <v>0</v>
      </c>
      <c r="U190" s="39">
        <v>0</v>
      </c>
      <c r="V190" s="41"/>
      <c r="W190" s="68"/>
      <c r="X190" s="69"/>
      <c r="Y190" s="69"/>
      <c r="Z190" s="69"/>
      <c r="AA190" s="60">
        <f t="shared" si="17"/>
        <v>0</v>
      </c>
      <c r="AB190" s="41"/>
    </row>
    <row r="191" spans="1:28" x14ac:dyDescent="0.2">
      <c r="A191" s="41"/>
      <c r="B191" s="11" t="s">
        <v>190</v>
      </c>
      <c r="C191" s="3" t="s">
        <v>187</v>
      </c>
      <c r="D191" s="18">
        <v>0</v>
      </c>
      <c r="E191" s="7">
        <v>30</v>
      </c>
      <c r="F191" s="10" t="s">
        <v>123</v>
      </c>
      <c r="G191" s="10" t="s">
        <v>23</v>
      </c>
      <c r="H191" s="12">
        <v>2</v>
      </c>
      <c r="I191" s="44"/>
      <c r="J191" s="24">
        <v>0</v>
      </c>
      <c r="K191" s="22">
        <v>0</v>
      </c>
      <c r="L191" s="22">
        <v>0</v>
      </c>
      <c r="M191" s="23">
        <v>0</v>
      </c>
      <c r="N191" s="24">
        <v>0</v>
      </c>
      <c r="O191" s="22">
        <v>0</v>
      </c>
      <c r="P191" s="22">
        <v>0</v>
      </c>
      <c r="Q191" s="22">
        <v>0</v>
      </c>
      <c r="R191" s="22">
        <v>0</v>
      </c>
      <c r="S191" s="23">
        <v>0</v>
      </c>
      <c r="T191" s="24">
        <v>0</v>
      </c>
      <c r="U191" s="23">
        <v>0</v>
      </c>
      <c r="V191" s="41"/>
      <c r="W191" s="61"/>
      <c r="X191" s="62"/>
      <c r="Y191" s="62"/>
      <c r="Z191" s="62"/>
      <c r="AA191" s="63"/>
      <c r="AB191" s="41"/>
    </row>
    <row r="192" spans="1:28" x14ac:dyDescent="0.2">
      <c r="A192" s="41"/>
      <c r="B192" s="11" t="s">
        <v>190</v>
      </c>
      <c r="C192" s="3" t="s">
        <v>187</v>
      </c>
      <c r="D192" s="18">
        <v>0</v>
      </c>
      <c r="E192" s="7">
        <v>31</v>
      </c>
      <c r="F192" s="10" t="s">
        <v>113</v>
      </c>
      <c r="G192" s="10" t="s">
        <v>84</v>
      </c>
      <c r="H192" s="12">
        <v>6.7</v>
      </c>
      <c r="I192" s="44"/>
      <c r="J192" s="24">
        <v>0</v>
      </c>
      <c r="K192" s="22">
        <v>0</v>
      </c>
      <c r="L192" s="22">
        <v>200</v>
      </c>
      <c r="M192" s="23">
        <v>10</v>
      </c>
      <c r="N192" s="24">
        <v>210</v>
      </c>
      <c r="O192" s="22">
        <v>0</v>
      </c>
      <c r="P192" s="22">
        <v>0</v>
      </c>
      <c r="Q192" s="22">
        <v>42</v>
      </c>
      <c r="R192" s="22">
        <v>0</v>
      </c>
      <c r="S192" s="23">
        <v>1</v>
      </c>
      <c r="T192" s="24">
        <v>210</v>
      </c>
      <c r="U192" s="23">
        <v>5</v>
      </c>
      <c r="V192" s="41"/>
      <c r="W192" s="68"/>
      <c r="X192" s="69"/>
      <c r="Y192" s="69"/>
      <c r="Z192" s="69"/>
      <c r="AA192" s="60">
        <f t="shared" ref="AA192:AA193" si="18">Z192*Y192</f>
        <v>0</v>
      </c>
      <c r="AB192" s="41"/>
    </row>
    <row r="193" spans="1:28" x14ac:dyDescent="0.2">
      <c r="A193" s="41"/>
      <c r="B193" s="11" t="s">
        <v>190</v>
      </c>
      <c r="C193" s="3" t="s">
        <v>187</v>
      </c>
      <c r="D193" s="18">
        <v>0</v>
      </c>
      <c r="E193" s="7">
        <v>32</v>
      </c>
      <c r="F193" s="10" t="s">
        <v>189</v>
      </c>
      <c r="G193" s="10" t="s">
        <v>23</v>
      </c>
      <c r="H193" s="12">
        <v>51.4</v>
      </c>
      <c r="I193" s="44"/>
      <c r="J193" s="25">
        <v>168</v>
      </c>
      <c r="K193" s="31">
        <v>42</v>
      </c>
      <c r="L193" s="31">
        <v>42</v>
      </c>
      <c r="M193" s="39">
        <v>0</v>
      </c>
      <c r="N193" s="25">
        <v>210</v>
      </c>
      <c r="O193" s="22">
        <v>42</v>
      </c>
      <c r="P193" s="31">
        <v>42</v>
      </c>
      <c r="Q193" s="31">
        <v>42</v>
      </c>
      <c r="R193" s="31">
        <v>3</v>
      </c>
      <c r="S193" s="39">
        <v>1</v>
      </c>
      <c r="T193" s="25">
        <v>0</v>
      </c>
      <c r="U193" s="39">
        <v>0</v>
      </c>
      <c r="V193" s="41"/>
      <c r="W193" s="68"/>
      <c r="X193" s="69"/>
      <c r="Y193" s="69"/>
      <c r="Z193" s="69"/>
      <c r="AA193" s="60">
        <f t="shared" si="18"/>
        <v>0</v>
      </c>
      <c r="AB193" s="41"/>
    </row>
    <row r="194" spans="1:28" x14ac:dyDescent="0.2">
      <c r="A194" s="41"/>
      <c r="B194" s="11" t="s">
        <v>190</v>
      </c>
      <c r="C194" s="3" t="s">
        <v>187</v>
      </c>
      <c r="D194" s="18">
        <v>0</v>
      </c>
      <c r="E194" s="7">
        <v>33</v>
      </c>
      <c r="F194" s="10" t="s">
        <v>123</v>
      </c>
      <c r="G194" s="10" t="s">
        <v>23</v>
      </c>
      <c r="H194" s="12">
        <v>2</v>
      </c>
      <c r="I194" s="44"/>
      <c r="J194" s="24">
        <v>0</v>
      </c>
      <c r="K194" s="22">
        <v>0</v>
      </c>
      <c r="L194" s="22">
        <v>0</v>
      </c>
      <c r="M194" s="23">
        <v>0</v>
      </c>
      <c r="N194" s="24">
        <v>0</v>
      </c>
      <c r="O194" s="22">
        <v>0</v>
      </c>
      <c r="P194" s="22">
        <v>0</v>
      </c>
      <c r="Q194" s="22">
        <v>0</v>
      </c>
      <c r="R194" s="22">
        <v>0</v>
      </c>
      <c r="S194" s="23">
        <v>0</v>
      </c>
      <c r="T194" s="24">
        <v>0</v>
      </c>
      <c r="U194" s="23">
        <v>0</v>
      </c>
      <c r="V194" s="41"/>
      <c r="W194" s="61"/>
      <c r="X194" s="62"/>
      <c r="Y194" s="62"/>
      <c r="Z194" s="62"/>
      <c r="AA194" s="63"/>
      <c r="AB194" s="41"/>
    </row>
    <row r="195" spans="1:28" x14ac:dyDescent="0.2">
      <c r="A195" s="41"/>
      <c r="B195" s="11" t="s">
        <v>191</v>
      </c>
      <c r="C195" s="3" t="s">
        <v>192</v>
      </c>
      <c r="D195" s="18">
        <v>0</v>
      </c>
      <c r="E195" s="7" t="s">
        <v>18</v>
      </c>
      <c r="F195" s="8" t="s">
        <v>193</v>
      </c>
      <c r="G195" s="9" t="s">
        <v>87</v>
      </c>
      <c r="H195" s="12">
        <v>21.4</v>
      </c>
      <c r="I195" s="44"/>
      <c r="J195" s="24">
        <v>0</v>
      </c>
      <c r="K195" s="22">
        <v>210</v>
      </c>
      <c r="L195" s="22">
        <v>0</v>
      </c>
      <c r="M195" s="23">
        <v>0</v>
      </c>
      <c r="N195" s="24">
        <v>0</v>
      </c>
      <c r="O195" s="22">
        <v>210</v>
      </c>
      <c r="P195" s="22">
        <v>42</v>
      </c>
      <c r="Q195" s="22">
        <v>42</v>
      </c>
      <c r="R195" s="22">
        <v>3</v>
      </c>
      <c r="S195" s="23">
        <v>1</v>
      </c>
      <c r="T195" s="24">
        <v>0</v>
      </c>
      <c r="U195" s="23">
        <v>0</v>
      </c>
      <c r="V195" s="41"/>
      <c r="W195" s="68"/>
      <c r="X195" s="69"/>
      <c r="Y195" s="69"/>
      <c r="Z195" s="69"/>
      <c r="AA195" s="60">
        <f t="shared" ref="AA195:AA206" si="19">Z195*Y195</f>
        <v>0</v>
      </c>
      <c r="AB195" s="41"/>
    </row>
    <row r="196" spans="1:28" x14ac:dyDescent="0.2">
      <c r="A196" s="41"/>
      <c r="B196" s="11" t="s">
        <v>191</v>
      </c>
      <c r="C196" s="3" t="s">
        <v>192</v>
      </c>
      <c r="D196" s="18">
        <v>0</v>
      </c>
      <c r="E196" s="7" t="s">
        <v>21</v>
      </c>
      <c r="F196" s="10" t="s">
        <v>32</v>
      </c>
      <c r="G196" s="10" t="s">
        <v>23</v>
      </c>
      <c r="H196" s="12">
        <v>7.4</v>
      </c>
      <c r="I196" s="44"/>
      <c r="J196" s="24">
        <v>0</v>
      </c>
      <c r="K196" s="22">
        <v>0</v>
      </c>
      <c r="L196" s="22">
        <v>200</v>
      </c>
      <c r="M196" s="23">
        <v>10</v>
      </c>
      <c r="N196" s="24">
        <v>210</v>
      </c>
      <c r="O196" s="22">
        <v>0</v>
      </c>
      <c r="P196" s="22">
        <v>0</v>
      </c>
      <c r="Q196" s="22">
        <v>42</v>
      </c>
      <c r="R196" s="22">
        <v>0</v>
      </c>
      <c r="S196" s="23">
        <v>1</v>
      </c>
      <c r="T196" s="24">
        <v>210</v>
      </c>
      <c r="U196" s="23">
        <v>5</v>
      </c>
      <c r="V196" s="41"/>
      <c r="W196" s="68"/>
      <c r="X196" s="69"/>
      <c r="Y196" s="69"/>
      <c r="Z196" s="69"/>
      <c r="AA196" s="60">
        <f t="shared" si="19"/>
        <v>0</v>
      </c>
      <c r="AB196" s="41"/>
    </row>
    <row r="197" spans="1:28" x14ac:dyDescent="0.2">
      <c r="A197" s="41"/>
      <c r="B197" s="11" t="s">
        <v>191</v>
      </c>
      <c r="C197" s="3" t="s">
        <v>192</v>
      </c>
      <c r="D197" s="18">
        <v>0</v>
      </c>
      <c r="E197" s="7" t="s">
        <v>24</v>
      </c>
      <c r="F197" s="10" t="s">
        <v>35</v>
      </c>
      <c r="G197" s="10" t="s">
        <v>87</v>
      </c>
      <c r="H197" s="12">
        <v>48.6</v>
      </c>
      <c r="I197" s="44"/>
      <c r="J197" s="25">
        <v>168</v>
      </c>
      <c r="K197" s="31">
        <v>42</v>
      </c>
      <c r="L197" s="31">
        <v>0</v>
      </c>
      <c r="M197" s="39">
        <v>0</v>
      </c>
      <c r="N197" s="25">
        <v>210</v>
      </c>
      <c r="O197" s="22">
        <v>42</v>
      </c>
      <c r="P197" s="31">
        <v>42</v>
      </c>
      <c r="Q197" s="31">
        <v>42</v>
      </c>
      <c r="R197" s="31">
        <v>3</v>
      </c>
      <c r="S197" s="39">
        <v>1</v>
      </c>
      <c r="T197" s="25">
        <v>0</v>
      </c>
      <c r="U197" s="39">
        <v>0</v>
      </c>
      <c r="V197" s="41"/>
      <c r="W197" s="68"/>
      <c r="X197" s="69"/>
      <c r="Y197" s="69"/>
      <c r="Z197" s="69"/>
      <c r="AA197" s="60">
        <f t="shared" si="19"/>
        <v>0</v>
      </c>
      <c r="AB197" s="41"/>
    </row>
    <row r="198" spans="1:28" x14ac:dyDescent="0.2">
      <c r="A198" s="41"/>
      <c r="B198" s="11" t="s">
        <v>191</v>
      </c>
      <c r="C198" s="3" t="s">
        <v>192</v>
      </c>
      <c r="D198" s="18">
        <v>0</v>
      </c>
      <c r="E198" s="7" t="s">
        <v>27</v>
      </c>
      <c r="F198" s="10" t="s">
        <v>35</v>
      </c>
      <c r="G198" s="10" t="s">
        <v>87</v>
      </c>
      <c r="H198" s="12">
        <v>48.6</v>
      </c>
      <c r="I198" s="44"/>
      <c r="J198" s="25">
        <v>168</v>
      </c>
      <c r="K198" s="31">
        <v>42</v>
      </c>
      <c r="L198" s="31">
        <v>0</v>
      </c>
      <c r="M198" s="39">
        <v>0</v>
      </c>
      <c r="N198" s="25">
        <v>210</v>
      </c>
      <c r="O198" s="22">
        <v>42</v>
      </c>
      <c r="P198" s="31">
        <v>42</v>
      </c>
      <c r="Q198" s="31">
        <v>42</v>
      </c>
      <c r="R198" s="31">
        <v>3</v>
      </c>
      <c r="S198" s="39">
        <v>1</v>
      </c>
      <c r="T198" s="25">
        <v>0</v>
      </c>
      <c r="U198" s="39">
        <v>0</v>
      </c>
      <c r="V198" s="41"/>
      <c r="W198" s="68"/>
      <c r="X198" s="69"/>
      <c r="Y198" s="69"/>
      <c r="Z198" s="69"/>
      <c r="AA198" s="60">
        <f t="shared" si="19"/>
        <v>0</v>
      </c>
      <c r="AB198" s="41"/>
    </row>
    <row r="199" spans="1:28" x14ac:dyDescent="0.2">
      <c r="A199" s="41"/>
      <c r="B199" s="11" t="s">
        <v>191</v>
      </c>
      <c r="C199" s="3" t="s">
        <v>192</v>
      </c>
      <c r="D199" s="18">
        <v>0</v>
      </c>
      <c r="E199" s="7" t="s">
        <v>29</v>
      </c>
      <c r="F199" s="10" t="s">
        <v>35</v>
      </c>
      <c r="G199" s="10" t="s">
        <v>87</v>
      </c>
      <c r="H199" s="12">
        <v>50.8</v>
      </c>
      <c r="I199" s="44"/>
      <c r="J199" s="25">
        <v>168</v>
      </c>
      <c r="K199" s="31">
        <v>42</v>
      </c>
      <c r="L199" s="31">
        <v>0</v>
      </c>
      <c r="M199" s="39">
        <v>0</v>
      </c>
      <c r="N199" s="25">
        <v>210</v>
      </c>
      <c r="O199" s="22">
        <v>42</v>
      </c>
      <c r="P199" s="31">
        <v>42</v>
      </c>
      <c r="Q199" s="31">
        <v>42</v>
      </c>
      <c r="R199" s="31">
        <v>3</v>
      </c>
      <c r="S199" s="39">
        <v>1</v>
      </c>
      <c r="T199" s="25">
        <v>0</v>
      </c>
      <c r="U199" s="39">
        <v>0</v>
      </c>
      <c r="V199" s="41"/>
      <c r="W199" s="68"/>
      <c r="X199" s="69"/>
      <c r="Y199" s="69"/>
      <c r="Z199" s="69"/>
      <c r="AA199" s="60">
        <f t="shared" si="19"/>
        <v>0</v>
      </c>
      <c r="AB199" s="41"/>
    </row>
    <row r="200" spans="1:28" x14ac:dyDescent="0.2">
      <c r="A200" s="41"/>
      <c r="B200" s="11" t="s">
        <v>191</v>
      </c>
      <c r="C200" s="3" t="s">
        <v>192</v>
      </c>
      <c r="D200" s="18">
        <v>0</v>
      </c>
      <c r="E200" s="7" t="s">
        <v>31</v>
      </c>
      <c r="F200" s="10" t="s">
        <v>179</v>
      </c>
      <c r="G200" s="10" t="s">
        <v>87</v>
      </c>
      <c r="H200" s="12">
        <v>50.1</v>
      </c>
      <c r="I200" s="44"/>
      <c r="J200" s="25">
        <v>168</v>
      </c>
      <c r="K200" s="31">
        <v>42</v>
      </c>
      <c r="L200" s="31">
        <v>0</v>
      </c>
      <c r="M200" s="39">
        <v>0</v>
      </c>
      <c r="N200" s="25">
        <v>210</v>
      </c>
      <c r="O200" s="22">
        <v>42</v>
      </c>
      <c r="P200" s="31">
        <v>42</v>
      </c>
      <c r="Q200" s="31">
        <v>42</v>
      </c>
      <c r="R200" s="31">
        <v>3</v>
      </c>
      <c r="S200" s="39">
        <v>1</v>
      </c>
      <c r="T200" s="25">
        <v>0</v>
      </c>
      <c r="U200" s="39">
        <v>0</v>
      </c>
      <c r="V200" s="41"/>
      <c r="W200" s="68"/>
      <c r="X200" s="69"/>
      <c r="Y200" s="69"/>
      <c r="Z200" s="69"/>
      <c r="AA200" s="60">
        <f t="shared" si="19"/>
        <v>0</v>
      </c>
      <c r="AB200" s="41"/>
    </row>
    <row r="201" spans="1:28" x14ac:dyDescent="0.2">
      <c r="A201" s="41"/>
      <c r="B201" s="11" t="s">
        <v>191</v>
      </c>
      <c r="C201" s="3" t="s">
        <v>192</v>
      </c>
      <c r="D201" s="18">
        <v>0</v>
      </c>
      <c r="E201" s="7" t="s">
        <v>33</v>
      </c>
      <c r="F201" s="10" t="s">
        <v>19</v>
      </c>
      <c r="G201" s="10" t="s">
        <v>87</v>
      </c>
      <c r="H201" s="12">
        <v>13.7</v>
      </c>
      <c r="I201" s="44"/>
      <c r="J201" s="24">
        <v>0</v>
      </c>
      <c r="K201" s="22">
        <v>210</v>
      </c>
      <c r="L201" s="22">
        <v>0</v>
      </c>
      <c r="M201" s="23">
        <v>0</v>
      </c>
      <c r="N201" s="24">
        <v>0</v>
      </c>
      <c r="O201" s="22">
        <v>210</v>
      </c>
      <c r="P201" s="22">
        <v>0</v>
      </c>
      <c r="Q201" s="22">
        <v>42</v>
      </c>
      <c r="R201" s="22">
        <v>3</v>
      </c>
      <c r="S201" s="23">
        <v>1</v>
      </c>
      <c r="T201" s="24">
        <v>0</v>
      </c>
      <c r="U201" s="23">
        <v>0</v>
      </c>
      <c r="V201" s="41"/>
      <c r="W201" s="68"/>
      <c r="X201" s="69"/>
      <c r="Y201" s="69"/>
      <c r="Z201" s="69"/>
      <c r="AA201" s="60">
        <f t="shared" si="19"/>
        <v>0</v>
      </c>
      <c r="AB201" s="41"/>
    </row>
    <row r="202" spans="1:28" x14ac:dyDescent="0.2">
      <c r="A202" s="41"/>
      <c r="B202" s="11" t="s">
        <v>191</v>
      </c>
      <c r="C202" s="3" t="s">
        <v>192</v>
      </c>
      <c r="D202" s="18">
        <v>0</v>
      </c>
      <c r="E202" s="7" t="s">
        <v>34</v>
      </c>
      <c r="F202" s="10" t="s">
        <v>32</v>
      </c>
      <c r="G202" s="10" t="s">
        <v>23</v>
      </c>
      <c r="H202" s="12">
        <v>15.8</v>
      </c>
      <c r="I202" s="44"/>
      <c r="J202" s="24">
        <v>0</v>
      </c>
      <c r="K202" s="22">
        <v>0</v>
      </c>
      <c r="L202" s="22">
        <v>200</v>
      </c>
      <c r="M202" s="23">
        <v>10</v>
      </c>
      <c r="N202" s="24">
        <v>210</v>
      </c>
      <c r="O202" s="22">
        <v>0</v>
      </c>
      <c r="P202" s="22">
        <v>0</v>
      </c>
      <c r="Q202" s="22">
        <v>42</v>
      </c>
      <c r="R202" s="22">
        <v>0</v>
      </c>
      <c r="S202" s="23">
        <v>1</v>
      </c>
      <c r="T202" s="24">
        <v>210</v>
      </c>
      <c r="U202" s="23">
        <v>5</v>
      </c>
      <c r="V202" s="41"/>
      <c r="W202" s="68"/>
      <c r="X202" s="69"/>
      <c r="Y202" s="69"/>
      <c r="Z202" s="69"/>
      <c r="AA202" s="60">
        <f t="shared" si="19"/>
        <v>0</v>
      </c>
      <c r="AB202" s="41"/>
    </row>
    <row r="203" spans="1:28" x14ac:dyDescent="0.2">
      <c r="A203" s="41"/>
      <c r="B203" s="11" t="s">
        <v>191</v>
      </c>
      <c r="C203" s="3" t="s">
        <v>192</v>
      </c>
      <c r="D203" s="18">
        <v>0</v>
      </c>
      <c r="E203" s="7" t="s">
        <v>36</v>
      </c>
      <c r="F203" s="10" t="s">
        <v>39</v>
      </c>
      <c r="G203" s="10" t="s">
        <v>87</v>
      </c>
      <c r="H203" s="12">
        <v>16.5</v>
      </c>
      <c r="I203" s="44"/>
      <c r="J203" s="20">
        <v>84</v>
      </c>
      <c r="K203" s="21">
        <v>42</v>
      </c>
      <c r="L203" s="22">
        <v>0</v>
      </c>
      <c r="M203" s="23">
        <v>0</v>
      </c>
      <c r="N203" s="24">
        <v>126</v>
      </c>
      <c r="O203" s="22">
        <v>42</v>
      </c>
      <c r="P203" s="22">
        <v>42</v>
      </c>
      <c r="Q203" s="22">
        <v>42</v>
      </c>
      <c r="R203" s="22">
        <v>3</v>
      </c>
      <c r="S203" s="23">
        <v>1</v>
      </c>
      <c r="T203" s="24">
        <v>0</v>
      </c>
      <c r="U203" s="23">
        <v>0</v>
      </c>
      <c r="V203" s="41"/>
      <c r="W203" s="68"/>
      <c r="X203" s="69"/>
      <c r="Y203" s="69"/>
      <c r="Z203" s="69"/>
      <c r="AA203" s="60">
        <f t="shared" si="19"/>
        <v>0</v>
      </c>
      <c r="AB203" s="41"/>
    </row>
    <row r="204" spans="1:28" x14ac:dyDescent="0.2">
      <c r="A204" s="41"/>
      <c r="B204" s="11" t="s">
        <v>191</v>
      </c>
      <c r="C204" s="3" t="s">
        <v>192</v>
      </c>
      <c r="D204" s="18">
        <v>0</v>
      </c>
      <c r="E204" s="7" t="s">
        <v>37</v>
      </c>
      <c r="F204" s="10" t="s">
        <v>39</v>
      </c>
      <c r="G204" s="10" t="s">
        <v>87</v>
      </c>
      <c r="H204" s="12">
        <v>16.2</v>
      </c>
      <c r="I204" s="44"/>
      <c r="J204" s="20">
        <v>84</v>
      </c>
      <c r="K204" s="21">
        <v>42</v>
      </c>
      <c r="L204" s="22">
        <v>0</v>
      </c>
      <c r="M204" s="23">
        <v>0</v>
      </c>
      <c r="N204" s="24">
        <v>126</v>
      </c>
      <c r="O204" s="22">
        <v>42</v>
      </c>
      <c r="P204" s="22">
        <v>42</v>
      </c>
      <c r="Q204" s="22">
        <v>42</v>
      </c>
      <c r="R204" s="22">
        <v>3</v>
      </c>
      <c r="S204" s="23">
        <v>1</v>
      </c>
      <c r="T204" s="24">
        <v>0</v>
      </c>
      <c r="U204" s="23">
        <v>0</v>
      </c>
      <c r="V204" s="41"/>
      <c r="W204" s="68"/>
      <c r="X204" s="69"/>
      <c r="Y204" s="69"/>
      <c r="Z204" s="69"/>
      <c r="AA204" s="60">
        <f t="shared" si="19"/>
        <v>0</v>
      </c>
      <c r="AB204" s="41"/>
    </row>
    <row r="205" spans="1:28" x14ac:dyDescent="0.2">
      <c r="A205" s="41"/>
      <c r="B205" s="11" t="s">
        <v>191</v>
      </c>
      <c r="C205" s="3" t="s">
        <v>192</v>
      </c>
      <c r="D205" s="18">
        <v>0</v>
      </c>
      <c r="E205" s="7" t="s">
        <v>38</v>
      </c>
      <c r="F205" s="10" t="s">
        <v>39</v>
      </c>
      <c r="G205" s="10" t="s">
        <v>87</v>
      </c>
      <c r="H205" s="12">
        <v>17.5</v>
      </c>
      <c r="I205" s="44"/>
      <c r="J205" s="20">
        <v>84</v>
      </c>
      <c r="K205" s="21">
        <v>42</v>
      </c>
      <c r="L205" s="22">
        <v>0</v>
      </c>
      <c r="M205" s="23">
        <v>0</v>
      </c>
      <c r="N205" s="24">
        <v>126</v>
      </c>
      <c r="O205" s="22">
        <v>42</v>
      </c>
      <c r="P205" s="22">
        <v>42</v>
      </c>
      <c r="Q205" s="22">
        <v>42</v>
      </c>
      <c r="R205" s="22">
        <v>3</v>
      </c>
      <c r="S205" s="23">
        <v>1</v>
      </c>
      <c r="T205" s="24">
        <v>0</v>
      </c>
      <c r="U205" s="23">
        <v>0</v>
      </c>
      <c r="V205" s="41"/>
      <c r="W205" s="68"/>
      <c r="X205" s="69"/>
      <c r="Y205" s="69"/>
      <c r="Z205" s="69"/>
      <c r="AA205" s="60">
        <f t="shared" si="19"/>
        <v>0</v>
      </c>
      <c r="AB205" s="41"/>
    </row>
    <row r="206" spans="1:28" x14ac:dyDescent="0.2">
      <c r="A206" s="41"/>
      <c r="B206" s="11" t="s">
        <v>191</v>
      </c>
      <c r="C206" s="3" t="s">
        <v>192</v>
      </c>
      <c r="D206" s="18">
        <v>0</v>
      </c>
      <c r="E206" s="7" t="s">
        <v>40</v>
      </c>
      <c r="F206" s="10" t="s">
        <v>104</v>
      </c>
      <c r="G206" s="10" t="s">
        <v>54</v>
      </c>
      <c r="H206" s="12">
        <v>6.22</v>
      </c>
      <c r="I206" s="44"/>
      <c r="J206" s="25">
        <v>168</v>
      </c>
      <c r="K206" s="31">
        <v>42</v>
      </c>
      <c r="L206" s="26">
        <v>42</v>
      </c>
      <c r="M206" s="27">
        <v>0</v>
      </c>
      <c r="N206" s="26">
        <v>210</v>
      </c>
      <c r="O206" s="26">
        <v>42</v>
      </c>
      <c r="P206" s="26">
        <v>42</v>
      </c>
      <c r="Q206" s="26">
        <v>42</v>
      </c>
      <c r="R206" s="26">
        <v>3</v>
      </c>
      <c r="S206" s="27">
        <v>1</v>
      </c>
      <c r="T206" s="26">
        <v>0</v>
      </c>
      <c r="U206" s="27">
        <v>0</v>
      </c>
      <c r="V206" s="41"/>
      <c r="W206" s="68"/>
      <c r="X206" s="69"/>
      <c r="Y206" s="69"/>
      <c r="Z206" s="69"/>
      <c r="AA206" s="60">
        <f t="shared" si="19"/>
        <v>0</v>
      </c>
      <c r="AB206" s="41"/>
    </row>
    <row r="207" spans="1:28" x14ac:dyDescent="0.2">
      <c r="A207" s="41"/>
      <c r="B207" s="11" t="s">
        <v>191</v>
      </c>
      <c r="C207" s="3" t="s">
        <v>192</v>
      </c>
      <c r="D207" s="18">
        <v>0</v>
      </c>
      <c r="E207" s="7" t="s">
        <v>41</v>
      </c>
      <c r="F207" s="10" t="s">
        <v>58</v>
      </c>
      <c r="G207" s="10" t="s">
        <v>54</v>
      </c>
      <c r="H207" s="12">
        <v>7.95</v>
      </c>
      <c r="I207" s="44"/>
      <c r="J207" s="24">
        <v>0</v>
      </c>
      <c r="K207" s="22">
        <v>0</v>
      </c>
      <c r="L207" s="22">
        <v>0</v>
      </c>
      <c r="M207" s="23">
        <v>0</v>
      </c>
      <c r="N207" s="24">
        <v>0</v>
      </c>
      <c r="O207" s="22">
        <v>0</v>
      </c>
      <c r="P207" s="22">
        <v>0</v>
      </c>
      <c r="Q207" s="22">
        <v>0</v>
      </c>
      <c r="R207" s="22">
        <v>0</v>
      </c>
      <c r="S207" s="23">
        <v>0</v>
      </c>
      <c r="T207" s="24">
        <v>0</v>
      </c>
      <c r="U207" s="23">
        <v>0</v>
      </c>
      <c r="V207" s="41"/>
      <c r="W207" s="61"/>
      <c r="X207" s="62"/>
      <c r="Y207" s="62"/>
      <c r="Z207" s="62"/>
      <c r="AA207" s="63"/>
      <c r="AB207" s="41"/>
    </row>
    <row r="208" spans="1:28" x14ac:dyDescent="0.2">
      <c r="A208" s="41"/>
      <c r="B208" s="11" t="s">
        <v>191</v>
      </c>
      <c r="C208" s="3" t="s">
        <v>192</v>
      </c>
      <c r="D208" s="18">
        <v>0</v>
      </c>
      <c r="E208" s="7" t="s">
        <v>43</v>
      </c>
      <c r="F208" s="10" t="s">
        <v>68</v>
      </c>
      <c r="G208" s="10" t="s">
        <v>87</v>
      </c>
      <c r="H208" s="12">
        <v>21.6</v>
      </c>
      <c r="I208" s="44"/>
      <c r="J208" s="20">
        <v>84</v>
      </c>
      <c r="K208" s="21">
        <v>42</v>
      </c>
      <c r="L208" s="22">
        <v>0</v>
      </c>
      <c r="M208" s="23">
        <v>0</v>
      </c>
      <c r="N208" s="24">
        <v>126</v>
      </c>
      <c r="O208" s="22">
        <v>42</v>
      </c>
      <c r="P208" s="22">
        <v>42</v>
      </c>
      <c r="Q208" s="22">
        <v>42</v>
      </c>
      <c r="R208" s="22">
        <v>3</v>
      </c>
      <c r="S208" s="23">
        <v>1</v>
      </c>
      <c r="T208" s="24">
        <v>0</v>
      </c>
      <c r="U208" s="23">
        <v>0</v>
      </c>
      <c r="V208" s="41"/>
      <c r="W208" s="68"/>
      <c r="X208" s="69"/>
      <c r="Y208" s="69"/>
      <c r="Z208" s="69"/>
      <c r="AA208" s="60">
        <f t="shared" ref="AA208:AA220" si="20">Z208*Y208</f>
        <v>0</v>
      </c>
      <c r="AB208" s="41"/>
    </row>
    <row r="209" spans="1:28" x14ac:dyDescent="0.2">
      <c r="A209" s="41"/>
      <c r="B209" s="11" t="s">
        <v>191</v>
      </c>
      <c r="C209" s="3" t="s">
        <v>192</v>
      </c>
      <c r="D209" s="18">
        <v>0</v>
      </c>
      <c r="E209" s="7" t="s">
        <v>44</v>
      </c>
      <c r="F209" s="10" t="s">
        <v>45</v>
      </c>
      <c r="G209" s="10" t="s">
        <v>54</v>
      </c>
      <c r="H209" s="12">
        <v>16</v>
      </c>
      <c r="I209" s="44"/>
      <c r="J209" s="25">
        <v>168</v>
      </c>
      <c r="K209" s="31">
        <v>42</v>
      </c>
      <c r="L209" s="26">
        <v>42</v>
      </c>
      <c r="M209" s="39">
        <v>5</v>
      </c>
      <c r="N209" s="26">
        <v>0</v>
      </c>
      <c r="O209" s="31">
        <v>42</v>
      </c>
      <c r="P209" s="26">
        <v>0</v>
      </c>
      <c r="Q209" s="26">
        <v>42</v>
      </c>
      <c r="R209" s="26">
        <v>3</v>
      </c>
      <c r="S209" s="39">
        <v>1</v>
      </c>
      <c r="T209" s="26">
        <v>0</v>
      </c>
      <c r="U209" s="27">
        <v>0</v>
      </c>
      <c r="V209" s="41"/>
      <c r="W209" s="68"/>
      <c r="X209" s="69"/>
      <c r="Y209" s="69"/>
      <c r="Z209" s="69"/>
      <c r="AA209" s="60">
        <f t="shared" si="20"/>
        <v>0</v>
      </c>
      <c r="AB209" s="41"/>
    </row>
    <row r="210" spans="1:28" x14ac:dyDescent="0.2">
      <c r="A210" s="41"/>
      <c r="B210" s="11" t="s">
        <v>191</v>
      </c>
      <c r="C210" s="3" t="s">
        <v>192</v>
      </c>
      <c r="D210" s="18">
        <v>0</v>
      </c>
      <c r="E210" s="7" t="s">
        <v>46</v>
      </c>
      <c r="F210" s="10" t="s">
        <v>72</v>
      </c>
      <c r="G210" s="10" t="s">
        <v>54</v>
      </c>
      <c r="H210" s="12">
        <v>168.25</v>
      </c>
      <c r="I210" s="44"/>
      <c r="J210" s="25">
        <v>168</v>
      </c>
      <c r="K210" s="31">
        <v>42</v>
      </c>
      <c r="L210" s="26">
        <v>42</v>
      </c>
      <c r="M210" s="39">
        <v>5</v>
      </c>
      <c r="N210" s="26">
        <v>210</v>
      </c>
      <c r="O210" s="26">
        <v>42</v>
      </c>
      <c r="P210" s="26">
        <v>42</v>
      </c>
      <c r="Q210" s="26">
        <v>42</v>
      </c>
      <c r="R210" s="26">
        <v>3</v>
      </c>
      <c r="S210" s="27">
        <v>1</v>
      </c>
      <c r="T210" s="26">
        <v>0</v>
      </c>
      <c r="U210" s="27">
        <v>0</v>
      </c>
      <c r="V210" s="41"/>
      <c r="W210" s="68"/>
      <c r="X210" s="69"/>
      <c r="Y210" s="69"/>
      <c r="Z210" s="69"/>
      <c r="AA210" s="60">
        <f t="shared" si="20"/>
        <v>0</v>
      </c>
      <c r="AB210" s="41"/>
    </row>
    <row r="211" spans="1:28" x14ac:dyDescent="0.2">
      <c r="A211" s="41"/>
      <c r="B211" s="11" t="s">
        <v>191</v>
      </c>
      <c r="C211" s="3" t="s">
        <v>192</v>
      </c>
      <c r="D211" s="18">
        <v>0</v>
      </c>
      <c r="E211" s="7" t="s">
        <v>47</v>
      </c>
      <c r="F211" s="10" t="s">
        <v>82</v>
      </c>
      <c r="G211" s="10" t="s">
        <v>54</v>
      </c>
      <c r="H211" s="12">
        <v>321.5</v>
      </c>
      <c r="I211" s="44"/>
      <c r="J211" s="25">
        <v>168</v>
      </c>
      <c r="K211" s="31">
        <v>42</v>
      </c>
      <c r="L211" s="26">
        <v>42</v>
      </c>
      <c r="M211" s="39">
        <v>5</v>
      </c>
      <c r="N211" s="26">
        <v>210</v>
      </c>
      <c r="O211" s="26">
        <v>42</v>
      </c>
      <c r="P211" s="26">
        <v>42</v>
      </c>
      <c r="Q211" s="26">
        <v>42</v>
      </c>
      <c r="R211" s="26">
        <v>3</v>
      </c>
      <c r="S211" s="27">
        <v>1</v>
      </c>
      <c r="T211" s="26">
        <v>0</v>
      </c>
      <c r="U211" s="27">
        <v>0</v>
      </c>
      <c r="V211" s="41"/>
      <c r="W211" s="68"/>
      <c r="X211" s="69"/>
      <c r="Y211" s="69"/>
      <c r="Z211" s="69"/>
      <c r="AA211" s="60">
        <f t="shared" si="20"/>
        <v>0</v>
      </c>
      <c r="AB211" s="41"/>
    </row>
    <row r="212" spans="1:28" x14ac:dyDescent="0.2">
      <c r="A212" s="41"/>
      <c r="B212" s="11" t="s">
        <v>191</v>
      </c>
      <c r="C212" s="3" t="s">
        <v>192</v>
      </c>
      <c r="D212" s="18">
        <v>0</v>
      </c>
      <c r="E212" s="7" t="s">
        <v>48</v>
      </c>
      <c r="F212" s="10" t="s">
        <v>194</v>
      </c>
      <c r="G212" s="10" t="s">
        <v>90</v>
      </c>
      <c r="H212" s="12">
        <v>81.8</v>
      </c>
      <c r="I212" s="44"/>
      <c r="J212" s="25">
        <v>168</v>
      </c>
      <c r="K212" s="31">
        <v>42</v>
      </c>
      <c r="L212" s="26">
        <v>42</v>
      </c>
      <c r="M212" s="39">
        <v>5</v>
      </c>
      <c r="N212" s="26">
        <v>210</v>
      </c>
      <c r="O212" s="26">
        <v>42</v>
      </c>
      <c r="P212" s="26">
        <v>42</v>
      </c>
      <c r="Q212" s="26">
        <v>42</v>
      </c>
      <c r="R212" s="26">
        <v>3</v>
      </c>
      <c r="S212" s="27">
        <v>1</v>
      </c>
      <c r="T212" s="26">
        <v>0</v>
      </c>
      <c r="U212" s="27">
        <v>0</v>
      </c>
      <c r="V212" s="41"/>
      <c r="W212" s="68"/>
      <c r="X212" s="69"/>
      <c r="Y212" s="69"/>
      <c r="Z212" s="69"/>
      <c r="AA212" s="60">
        <f t="shared" si="20"/>
        <v>0</v>
      </c>
      <c r="AB212" s="41"/>
    </row>
    <row r="213" spans="1:28" x14ac:dyDescent="0.2">
      <c r="A213" s="41"/>
      <c r="B213" s="11" t="s">
        <v>191</v>
      </c>
      <c r="C213" s="3" t="s">
        <v>192</v>
      </c>
      <c r="D213" s="18">
        <v>0</v>
      </c>
      <c r="E213" s="7" t="s">
        <v>88</v>
      </c>
      <c r="F213" s="10" t="s">
        <v>89</v>
      </c>
      <c r="G213" s="10" t="s">
        <v>90</v>
      </c>
      <c r="H213" s="12">
        <v>8</v>
      </c>
      <c r="I213" s="44"/>
      <c r="J213" s="25">
        <v>42</v>
      </c>
      <c r="K213" s="26">
        <v>0</v>
      </c>
      <c r="L213" s="26">
        <v>42</v>
      </c>
      <c r="M213" s="27">
        <v>0</v>
      </c>
      <c r="N213" s="26">
        <v>0</v>
      </c>
      <c r="O213" s="26">
        <v>0</v>
      </c>
      <c r="P213" s="26">
        <v>0</v>
      </c>
      <c r="Q213" s="26">
        <v>42</v>
      </c>
      <c r="R213" s="26">
        <v>3</v>
      </c>
      <c r="S213" s="27">
        <v>1</v>
      </c>
      <c r="T213" s="26">
        <v>0</v>
      </c>
      <c r="U213" s="27">
        <v>0</v>
      </c>
      <c r="V213" s="41"/>
      <c r="W213" s="68"/>
      <c r="X213" s="69"/>
      <c r="Y213" s="69"/>
      <c r="Z213" s="69"/>
      <c r="AA213" s="60">
        <f t="shared" si="20"/>
        <v>0</v>
      </c>
      <c r="AB213" s="41"/>
    </row>
    <row r="214" spans="1:28" x14ac:dyDescent="0.2">
      <c r="A214" s="41"/>
      <c r="B214" s="11" t="s">
        <v>191</v>
      </c>
      <c r="C214" s="3" t="s">
        <v>192</v>
      </c>
      <c r="D214" s="18">
        <v>0</v>
      </c>
      <c r="E214" s="7">
        <v>19</v>
      </c>
      <c r="F214" s="10" t="s">
        <v>30</v>
      </c>
      <c r="G214" s="10" t="s">
        <v>23</v>
      </c>
      <c r="H214" s="12">
        <v>4.0999999999999996</v>
      </c>
      <c r="I214" s="44"/>
      <c r="J214" s="24">
        <v>0</v>
      </c>
      <c r="K214" s="22">
        <v>0</v>
      </c>
      <c r="L214" s="22">
        <v>200</v>
      </c>
      <c r="M214" s="23">
        <v>10</v>
      </c>
      <c r="N214" s="24">
        <v>210</v>
      </c>
      <c r="O214" s="22">
        <v>0</v>
      </c>
      <c r="P214" s="22">
        <v>0</v>
      </c>
      <c r="Q214" s="22">
        <v>42</v>
      </c>
      <c r="R214" s="22">
        <v>0</v>
      </c>
      <c r="S214" s="23">
        <v>1</v>
      </c>
      <c r="T214" s="24">
        <v>210</v>
      </c>
      <c r="U214" s="23">
        <v>5</v>
      </c>
      <c r="V214" s="41"/>
      <c r="W214" s="68"/>
      <c r="X214" s="69"/>
      <c r="Y214" s="69"/>
      <c r="Z214" s="69"/>
      <c r="AA214" s="60">
        <f t="shared" si="20"/>
        <v>0</v>
      </c>
      <c r="AB214" s="41"/>
    </row>
    <row r="215" spans="1:28" x14ac:dyDescent="0.2">
      <c r="A215" s="41"/>
      <c r="B215" s="11" t="s">
        <v>191</v>
      </c>
      <c r="C215" s="3" t="s">
        <v>192</v>
      </c>
      <c r="D215" s="18">
        <v>0</v>
      </c>
      <c r="E215" s="7">
        <v>20</v>
      </c>
      <c r="F215" s="10" t="s">
        <v>28</v>
      </c>
      <c r="G215" s="10" t="s">
        <v>87</v>
      </c>
      <c r="H215" s="12">
        <v>4.3</v>
      </c>
      <c r="I215" s="44"/>
      <c r="J215" s="20">
        <v>168</v>
      </c>
      <c r="K215" s="22">
        <v>42</v>
      </c>
      <c r="L215" s="22">
        <v>0</v>
      </c>
      <c r="M215" s="23">
        <v>0</v>
      </c>
      <c r="N215" s="24">
        <v>210</v>
      </c>
      <c r="O215" s="22">
        <v>42</v>
      </c>
      <c r="P215" s="22">
        <v>42</v>
      </c>
      <c r="Q215" s="22">
        <v>42</v>
      </c>
      <c r="R215" s="22">
        <v>3</v>
      </c>
      <c r="S215" s="23">
        <v>1</v>
      </c>
      <c r="T215" s="24">
        <v>0</v>
      </c>
      <c r="U215" s="23">
        <v>0</v>
      </c>
      <c r="V215" s="41"/>
      <c r="W215" s="68"/>
      <c r="X215" s="69"/>
      <c r="Y215" s="69"/>
      <c r="Z215" s="69"/>
      <c r="AA215" s="60">
        <f t="shared" si="20"/>
        <v>0</v>
      </c>
      <c r="AB215" s="41"/>
    </row>
    <row r="216" spans="1:28" x14ac:dyDescent="0.2">
      <c r="A216" s="41"/>
      <c r="B216" s="11" t="s">
        <v>191</v>
      </c>
      <c r="C216" s="3" t="s">
        <v>192</v>
      </c>
      <c r="D216" s="18">
        <v>0</v>
      </c>
      <c r="E216" s="7">
        <v>21</v>
      </c>
      <c r="F216" s="10" t="s">
        <v>32</v>
      </c>
      <c r="G216" s="10" t="s">
        <v>23</v>
      </c>
      <c r="H216" s="12">
        <v>1.23</v>
      </c>
      <c r="I216" s="44"/>
      <c r="J216" s="24">
        <v>0</v>
      </c>
      <c r="K216" s="22">
        <v>0</v>
      </c>
      <c r="L216" s="22">
        <v>200</v>
      </c>
      <c r="M216" s="23">
        <v>10</v>
      </c>
      <c r="N216" s="24">
        <v>210</v>
      </c>
      <c r="O216" s="22">
        <v>0</v>
      </c>
      <c r="P216" s="22">
        <v>0</v>
      </c>
      <c r="Q216" s="22">
        <v>42</v>
      </c>
      <c r="R216" s="22">
        <v>0</v>
      </c>
      <c r="S216" s="23">
        <v>1</v>
      </c>
      <c r="T216" s="24">
        <v>210</v>
      </c>
      <c r="U216" s="23">
        <v>5</v>
      </c>
      <c r="V216" s="41"/>
      <c r="W216" s="68"/>
      <c r="X216" s="69"/>
      <c r="Y216" s="69"/>
      <c r="Z216" s="69"/>
      <c r="AA216" s="60">
        <f t="shared" si="20"/>
        <v>0</v>
      </c>
      <c r="AB216" s="41"/>
    </row>
    <row r="217" spans="1:28" x14ac:dyDescent="0.2">
      <c r="A217" s="41"/>
      <c r="B217" s="11" t="s">
        <v>191</v>
      </c>
      <c r="C217" s="3" t="s">
        <v>192</v>
      </c>
      <c r="D217" s="18">
        <v>0</v>
      </c>
      <c r="E217" s="7">
        <v>22</v>
      </c>
      <c r="F217" s="10" t="s">
        <v>32</v>
      </c>
      <c r="G217" s="10" t="s">
        <v>23</v>
      </c>
      <c r="H217" s="12">
        <v>3.3</v>
      </c>
      <c r="I217" s="44"/>
      <c r="J217" s="24">
        <v>0</v>
      </c>
      <c r="K217" s="22">
        <v>0</v>
      </c>
      <c r="L217" s="22">
        <v>200</v>
      </c>
      <c r="M217" s="23">
        <v>10</v>
      </c>
      <c r="N217" s="24">
        <v>210</v>
      </c>
      <c r="O217" s="22">
        <v>0</v>
      </c>
      <c r="P217" s="22">
        <v>0</v>
      </c>
      <c r="Q217" s="22">
        <v>42</v>
      </c>
      <c r="R217" s="22">
        <v>0</v>
      </c>
      <c r="S217" s="23">
        <v>1</v>
      </c>
      <c r="T217" s="24">
        <v>210</v>
      </c>
      <c r="U217" s="23">
        <v>5</v>
      </c>
      <c r="V217" s="41"/>
      <c r="W217" s="68"/>
      <c r="X217" s="69"/>
      <c r="Y217" s="69"/>
      <c r="Z217" s="69"/>
      <c r="AA217" s="60">
        <f t="shared" si="20"/>
        <v>0</v>
      </c>
      <c r="AB217" s="41"/>
    </row>
    <row r="218" spans="1:28" x14ac:dyDescent="0.2">
      <c r="A218" s="41"/>
      <c r="B218" s="11" t="s">
        <v>191</v>
      </c>
      <c r="C218" s="3" t="s">
        <v>192</v>
      </c>
      <c r="D218" s="18">
        <v>0</v>
      </c>
      <c r="E218" s="7">
        <v>23</v>
      </c>
      <c r="F218" s="10" t="s">
        <v>99</v>
      </c>
      <c r="G218" s="10" t="s">
        <v>87</v>
      </c>
      <c r="H218" s="12">
        <v>33.700000000000003</v>
      </c>
      <c r="I218" s="44"/>
      <c r="J218" s="20">
        <v>168</v>
      </c>
      <c r="K218" s="26">
        <v>42</v>
      </c>
      <c r="L218" s="26">
        <v>0</v>
      </c>
      <c r="M218" s="26">
        <v>0</v>
      </c>
      <c r="N218" s="28">
        <v>210</v>
      </c>
      <c r="O218" s="22">
        <v>42</v>
      </c>
      <c r="P218" s="22">
        <v>42</v>
      </c>
      <c r="Q218" s="22">
        <v>42</v>
      </c>
      <c r="R218" s="22">
        <v>3</v>
      </c>
      <c r="S218" s="23">
        <v>1</v>
      </c>
      <c r="T218" s="24">
        <v>0</v>
      </c>
      <c r="U218" s="23">
        <v>0</v>
      </c>
      <c r="V218" s="41"/>
      <c r="W218" s="68"/>
      <c r="X218" s="69"/>
      <c r="Y218" s="69"/>
      <c r="Z218" s="69"/>
      <c r="AA218" s="60">
        <f t="shared" si="20"/>
        <v>0</v>
      </c>
      <c r="AB218" s="41"/>
    </row>
    <row r="219" spans="1:28" x14ac:dyDescent="0.2">
      <c r="A219" s="41"/>
      <c r="B219" s="11" t="s">
        <v>191</v>
      </c>
      <c r="C219" s="3" t="s">
        <v>192</v>
      </c>
      <c r="D219" s="18">
        <v>0</v>
      </c>
      <c r="E219" s="7">
        <v>24</v>
      </c>
      <c r="F219" s="10" t="s">
        <v>83</v>
      </c>
      <c r="G219" s="10" t="s">
        <v>23</v>
      </c>
      <c r="H219" s="12">
        <v>12.9</v>
      </c>
      <c r="I219" s="44"/>
      <c r="J219" s="25">
        <v>168</v>
      </c>
      <c r="K219" s="31">
        <v>42</v>
      </c>
      <c r="L219" s="26">
        <v>42</v>
      </c>
      <c r="M219" s="27">
        <v>0</v>
      </c>
      <c r="N219" s="26">
        <v>210</v>
      </c>
      <c r="O219" s="26">
        <v>42</v>
      </c>
      <c r="P219" s="26">
        <v>42</v>
      </c>
      <c r="Q219" s="26">
        <v>42</v>
      </c>
      <c r="R219" s="26">
        <v>3</v>
      </c>
      <c r="S219" s="27">
        <v>1</v>
      </c>
      <c r="T219" s="26">
        <v>0</v>
      </c>
      <c r="U219" s="27">
        <v>0</v>
      </c>
      <c r="V219" s="41"/>
      <c r="W219" s="68"/>
      <c r="X219" s="69"/>
      <c r="Y219" s="69"/>
      <c r="Z219" s="69"/>
      <c r="AA219" s="60">
        <f t="shared" si="20"/>
        <v>0</v>
      </c>
      <c r="AB219" s="41"/>
    </row>
    <row r="220" spans="1:28" x14ac:dyDescent="0.2">
      <c r="A220" s="41"/>
      <c r="B220" s="11" t="s">
        <v>191</v>
      </c>
      <c r="C220" s="3" t="s">
        <v>192</v>
      </c>
      <c r="D220" s="18">
        <v>0</v>
      </c>
      <c r="E220" s="7">
        <v>25</v>
      </c>
      <c r="F220" s="10" t="s">
        <v>138</v>
      </c>
      <c r="G220" s="10" t="s">
        <v>84</v>
      </c>
      <c r="H220" s="12">
        <v>12.86</v>
      </c>
      <c r="I220" s="44"/>
      <c r="J220" s="24">
        <v>0</v>
      </c>
      <c r="K220" s="22">
        <v>0</v>
      </c>
      <c r="L220" s="22">
        <v>200</v>
      </c>
      <c r="M220" s="39">
        <v>10</v>
      </c>
      <c r="N220" s="24">
        <v>210</v>
      </c>
      <c r="O220" s="22">
        <v>0</v>
      </c>
      <c r="P220" s="22">
        <v>0</v>
      </c>
      <c r="Q220" s="22">
        <v>42</v>
      </c>
      <c r="R220" s="22">
        <v>0</v>
      </c>
      <c r="S220" s="23">
        <v>1</v>
      </c>
      <c r="T220" s="24">
        <v>210</v>
      </c>
      <c r="U220" s="23">
        <v>5</v>
      </c>
      <c r="V220" s="41"/>
      <c r="W220" s="68"/>
      <c r="X220" s="69"/>
      <c r="Y220" s="69"/>
      <c r="Z220" s="69"/>
      <c r="AA220" s="60">
        <f t="shared" si="20"/>
        <v>0</v>
      </c>
      <c r="AB220" s="41"/>
    </row>
    <row r="221" spans="1:28" x14ac:dyDescent="0.2">
      <c r="A221" s="41"/>
      <c r="B221" s="11" t="s">
        <v>191</v>
      </c>
      <c r="C221" s="3" t="s">
        <v>192</v>
      </c>
      <c r="D221" s="18">
        <v>0</v>
      </c>
      <c r="E221" s="7">
        <v>26</v>
      </c>
      <c r="F221" s="10" t="s">
        <v>141</v>
      </c>
      <c r="G221" s="10" t="s">
        <v>54</v>
      </c>
      <c r="H221" s="12">
        <v>11.65</v>
      </c>
      <c r="I221" s="44"/>
      <c r="J221" s="24">
        <v>0</v>
      </c>
      <c r="K221" s="22">
        <v>0</v>
      </c>
      <c r="L221" s="22">
        <v>0</v>
      </c>
      <c r="M221" s="23">
        <v>0</v>
      </c>
      <c r="N221" s="24">
        <v>0</v>
      </c>
      <c r="O221" s="22">
        <v>0</v>
      </c>
      <c r="P221" s="22">
        <v>0</v>
      </c>
      <c r="Q221" s="22">
        <v>0</v>
      </c>
      <c r="R221" s="22">
        <v>0</v>
      </c>
      <c r="S221" s="23">
        <v>0</v>
      </c>
      <c r="T221" s="24">
        <v>0</v>
      </c>
      <c r="U221" s="23">
        <v>0</v>
      </c>
      <c r="V221" s="41"/>
      <c r="W221" s="61"/>
      <c r="X221" s="62"/>
      <c r="Y221" s="62"/>
      <c r="Z221" s="62"/>
      <c r="AA221" s="63"/>
      <c r="AB221" s="41"/>
    </row>
    <row r="222" spans="1:28" x14ac:dyDescent="0.2">
      <c r="A222" s="41"/>
      <c r="B222" s="11" t="s">
        <v>191</v>
      </c>
      <c r="C222" s="3" t="s">
        <v>192</v>
      </c>
      <c r="D222" s="18">
        <v>0</v>
      </c>
      <c r="E222" s="7">
        <v>27</v>
      </c>
      <c r="F222" s="10" t="s">
        <v>179</v>
      </c>
      <c r="G222" s="10" t="s">
        <v>23</v>
      </c>
      <c r="H222" s="12">
        <v>70.2</v>
      </c>
      <c r="I222" s="44"/>
      <c r="J222" s="25">
        <v>168</v>
      </c>
      <c r="K222" s="31">
        <v>42</v>
      </c>
      <c r="L222" s="31">
        <v>42</v>
      </c>
      <c r="M222" s="39">
        <v>0</v>
      </c>
      <c r="N222" s="25">
        <v>210</v>
      </c>
      <c r="O222" s="22">
        <v>42</v>
      </c>
      <c r="P222" s="31">
        <v>42</v>
      </c>
      <c r="Q222" s="31">
        <v>42</v>
      </c>
      <c r="R222" s="31">
        <v>3</v>
      </c>
      <c r="S222" s="39">
        <v>1</v>
      </c>
      <c r="T222" s="25">
        <v>0</v>
      </c>
      <c r="U222" s="39">
        <v>0</v>
      </c>
      <c r="V222" s="41"/>
      <c r="W222" s="68"/>
      <c r="X222" s="69"/>
      <c r="Y222" s="69"/>
      <c r="Z222" s="69"/>
      <c r="AA222" s="60">
        <f t="shared" ref="AA222:AA227" si="21">Z222*Y222</f>
        <v>0</v>
      </c>
      <c r="AB222" s="41"/>
    </row>
    <row r="223" spans="1:28" x14ac:dyDescent="0.2">
      <c r="A223" s="41"/>
      <c r="B223" s="11" t="s">
        <v>191</v>
      </c>
      <c r="C223" s="3" t="s">
        <v>192</v>
      </c>
      <c r="D223" s="18">
        <v>0</v>
      </c>
      <c r="E223" s="7">
        <v>28</v>
      </c>
      <c r="F223" s="10" t="s">
        <v>195</v>
      </c>
      <c r="G223" s="10" t="s">
        <v>23</v>
      </c>
      <c r="H223" s="12">
        <v>39.9</v>
      </c>
      <c r="I223" s="44"/>
      <c r="J223" s="25">
        <v>168</v>
      </c>
      <c r="K223" s="31">
        <v>42</v>
      </c>
      <c r="L223" s="26">
        <v>42</v>
      </c>
      <c r="M223" s="27">
        <v>0</v>
      </c>
      <c r="N223" s="26">
        <v>210</v>
      </c>
      <c r="O223" s="26">
        <v>42</v>
      </c>
      <c r="P223" s="26">
        <v>42</v>
      </c>
      <c r="Q223" s="26">
        <v>42</v>
      </c>
      <c r="R223" s="26">
        <v>3</v>
      </c>
      <c r="S223" s="27">
        <v>1</v>
      </c>
      <c r="T223" s="26">
        <v>0</v>
      </c>
      <c r="U223" s="27">
        <v>0</v>
      </c>
      <c r="V223" s="41"/>
      <c r="W223" s="68"/>
      <c r="X223" s="69"/>
      <c r="Y223" s="69"/>
      <c r="Z223" s="69"/>
      <c r="AA223" s="60">
        <f t="shared" si="21"/>
        <v>0</v>
      </c>
      <c r="AB223" s="41"/>
    </row>
    <row r="224" spans="1:28" x14ac:dyDescent="0.2">
      <c r="A224" s="41"/>
      <c r="B224" s="11" t="s">
        <v>191</v>
      </c>
      <c r="C224" s="3" t="s">
        <v>192</v>
      </c>
      <c r="D224" s="18">
        <v>0</v>
      </c>
      <c r="E224" s="7">
        <v>29</v>
      </c>
      <c r="F224" s="10" t="s">
        <v>193</v>
      </c>
      <c r="G224" s="10" t="s">
        <v>20</v>
      </c>
      <c r="H224" s="12">
        <v>26.7</v>
      </c>
      <c r="I224" s="44"/>
      <c r="J224" s="24">
        <v>0</v>
      </c>
      <c r="K224" s="22">
        <v>210</v>
      </c>
      <c r="L224" s="22">
        <v>0</v>
      </c>
      <c r="M224" s="23">
        <v>0</v>
      </c>
      <c r="N224" s="24">
        <v>0</v>
      </c>
      <c r="O224" s="22">
        <v>210</v>
      </c>
      <c r="P224" s="22">
        <v>42</v>
      </c>
      <c r="Q224" s="22">
        <v>42</v>
      </c>
      <c r="R224" s="22">
        <v>3</v>
      </c>
      <c r="S224" s="23">
        <v>1</v>
      </c>
      <c r="T224" s="24">
        <v>0</v>
      </c>
      <c r="U224" s="23">
        <v>0</v>
      </c>
      <c r="V224" s="41"/>
      <c r="W224" s="68"/>
      <c r="X224" s="69"/>
      <c r="Y224" s="69"/>
      <c r="Z224" s="69"/>
      <c r="AA224" s="60">
        <f t="shared" si="21"/>
        <v>0</v>
      </c>
      <c r="AB224" s="41"/>
    </row>
    <row r="225" spans="1:28" x14ac:dyDescent="0.2">
      <c r="A225" s="41"/>
      <c r="B225" s="11" t="s">
        <v>191</v>
      </c>
      <c r="C225" s="3" t="s">
        <v>192</v>
      </c>
      <c r="D225" s="18">
        <v>0</v>
      </c>
      <c r="E225" s="7">
        <v>30</v>
      </c>
      <c r="F225" s="10" t="s">
        <v>35</v>
      </c>
      <c r="G225" s="10" t="s">
        <v>54</v>
      </c>
      <c r="H225" s="12">
        <v>56.5</v>
      </c>
      <c r="I225" s="44"/>
      <c r="J225" s="25">
        <v>168</v>
      </c>
      <c r="K225" s="31">
        <v>42</v>
      </c>
      <c r="L225" s="31">
        <v>42</v>
      </c>
      <c r="M225" s="39">
        <v>0</v>
      </c>
      <c r="N225" s="25">
        <v>210</v>
      </c>
      <c r="O225" s="22">
        <v>42</v>
      </c>
      <c r="P225" s="31">
        <v>42</v>
      </c>
      <c r="Q225" s="31">
        <v>42</v>
      </c>
      <c r="R225" s="31">
        <v>3</v>
      </c>
      <c r="S225" s="39">
        <v>1</v>
      </c>
      <c r="T225" s="25">
        <v>0</v>
      </c>
      <c r="U225" s="39">
        <v>0</v>
      </c>
      <c r="V225" s="41"/>
      <c r="W225" s="68"/>
      <c r="X225" s="69"/>
      <c r="Y225" s="69"/>
      <c r="Z225" s="69"/>
      <c r="AA225" s="60">
        <f t="shared" si="21"/>
        <v>0</v>
      </c>
      <c r="AB225" s="41"/>
    </row>
    <row r="226" spans="1:28" x14ac:dyDescent="0.2">
      <c r="A226" s="41"/>
      <c r="B226" s="11" t="s">
        <v>191</v>
      </c>
      <c r="C226" s="3" t="s">
        <v>192</v>
      </c>
      <c r="D226" s="18">
        <v>0</v>
      </c>
      <c r="E226" s="7">
        <v>31</v>
      </c>
      <c r="F226" s="10" t="s">
        <v>35</v>
      </c>
      <c r="G226" s="10" t="s">
        <v>54</v>
      </c>
      <c r="H226" s="12">
        <v>56.5</v>
      </c>
      <c r="I226" s="44"/>
      <c r="J226" s="25">
        <v>168</v>
      </c>
      <c r="K226" s="31">
        <v>42</v>
      </c>
      <c r="L226" s="31">
        <v>42</v>
      </c>
      <c r="M226" s="39">
        <v>0</v>
      </c>
      <c r="N226" s="25">
        <v>210</v>
      </c>
      <c r="O226" s="22">
        <v>42</v>
      </c>
      <c r="P226" s="31">
        <v>42</v>
      </c>
      <c r="Q226" s="31">
        <v>42</v>
      </c>
      <c r="R226" s="31">
        <v>3</v>
      </c>
      <c r="S226" s="39">
        <v>1</v>
      </c>
      <c r="T226" s="25">
        <v>0</v>
      </c>
      <c r="U226" s="39">
        <v>0</v>
      </c>
      <c r="V226" s="41"/>
      <c r="W226" s="68"/>
      <c r="X226" s="69"/>
      <c r="Y226" s="69"/>
      <c r="Z226" s="69"/>
      <c r="AA226" s="60">
        <f t="shared" si="21"/>
        <v>0</v>
      </c>
      <c r="AB226" s="41"/>
    </row>
    <row r="227" spans="1:28" x14ac:dyDescent="0.2">
      <c r="A227" s="41"/>
      <c r="B227" s="11" t="s">
        <v>191</v>
      </c>
      <c r="C227" s="3" t="s">
        <v>192</v>
      </c>
      <c r="D227" s="18">
        <v>0</v>
      </c>
      <c r="E227" s="7">
        <v>32</v>
      </c>
      <c r="F227" s="10" t="s">
        <v>32</v>
      </c>
      <c r="G227" s="10" t="s">
        <v>23</v>
      </c>
      <c r="H227" s="12">
        <v>15.7</v>
      </c>
      <c r="I227" s="44"/>
      <c r="J227" s="24">
        <v>0</v>
      </c>
      <c r="K227" s="22">
        <v>0</v>
      </c>
      <c r="L227" s="22">
        <v>200</v>
      </c>
      <c r="M227" s="23">
        <v>10</v>
      </c>
      <c r="N227" s="24">
        <v>210</v>
      </c>
      <c r="O227" s="22">
        <v>0</v>
      </c>
      <c r="P227" s="22">
        <v>0</v>
      </c>
      <c r="Q227" s="22">
        <v>42</v>
      </c>
      <c r="R227" s="22">
        <v>0</v>
      </c>
      <c r="S227" s="23">
        <v>1</v>
      </c>
      <c r="T227" s="24">
        <v>210</v>
      </c>
      <c r="U227" s="23">
        <v>5</v>
      </c>
      <c r="V227" s="41"/>
      <c r="W227" s="68"/>
      <c r="X227" s="69"/>
      <c r="Y227" s="69"/>
      <c r="Z227" s="69"/>
      <c r="AA227" s="60">
        <f t="shared" si="21"/>
        <v>0</v>
      </c>
      <c r="AB227" s="41"/>
    </row>
    <row r="228" spans="1:28" x14ac:dyDescent="0.2">
      <c r="A228" s="41"/>
      <c r="B228" s="11" t="s">
        <v>191</v>
      </c>
      <c r="C228" s="3" t="s">
        <v>192</v>
      </c>
      <c r="D228" s="18">
        <v>0</v>
      </c>
      <c r="E228" s="7">
        <v>33</v>
      </c>
      <c r="F228" s="10" t="s">
        <v>196</v>
      </c>
      <c r="G228" s="10" t="s">
        <v>54</v>
      </c>
      <c r="H228" s="12">
        <v>11.9</v>
      </c>
      <c r="I228" s="44"/>
      <c r="J228" s="24">
        <v>0</v>
      </c>
      <c r="K228" s="22">
        <v>0</v>
      </c>
      <c r="L228" s="22">
        <v>0</v>
      </c>
      <c r="M228" s="23">
        <v>0</v>
      </c>
      <c r="N228" s="24">
        <v>0</v>
      </c>
      <c r="O228" s="22">
        <v>0</v>
      </c>
      <c r="P228" s="22">
        <v>0</v>
      </c>
      <c r="Q228" s="22">
        <v>0</v>
      </c>
      <c r="R228" s="22">
        <v>0</v>
      </c>
      <c r="S228" s="23">
        <v>0</v>
      </c>
      <c r="T228" s="24">
        <v>0</v>
      </c>
      <c r="U228" s="23">
        <v>0</v>
      </c>
      <c r="V228" s="41"/>
      <c r="W228" s="61"/>
      <c r="X228" s="62"/>
      <c r="Y228" s="62"/>
      <c r="Z228" s="62"/>
      <c r="AA228" s="63"/>
      <c r="AB228" s="41"/>
    </row>
    <row r="229" spans="1:28" x14ac:dyDescent="0.2">
      <c r="A229" s="41"/>
      <c r="B229" s="11" t="s">
        <v>191</v>
      </c>
      <c r="C229" s="3" t="s">
        <v>192</v>
      </c>
      <c r="D229" s="18">
        <v>0</v>
      </c>
      <c r="E229" s="7">
        <v>34</v>
      </c>
      <c r="F229" s="10" t="s">
        <v>32</v>
      </c>
      <c r="G229" s="10" t="s">
        <v>23</v>
      </c>
      <c r="H229" s="12">
        <v>10.6</v>
      </c>
      <c r="I229" s="44"/>
      <c r="J229" s="24">
        <v>0</v>
      </c>
      <c r="K229" s="22">
        <v>0</v>
      </c>
      <c r="L229" s="22">
        <v>200</v>
      </c>
      <c r="M229" s="23">
        <v>10</v>
      </c>
      <c r="N229" s="24">
        <v>210</v>
      </c>
      <c r="O229" s="22">
        <v>0</v>
      </c>
      <c r="P229" s="22">
        <v>0</v>
      </c>
      <c r="Q229" s="22">
        <v>42</v>
      </c>
      <c r="R229" s="22">
        <v>0</v>
      </c>
      <c r="S229" s="23">
        <v>1</v>
      </c>
      <c r="T229" s="24">
        <v>210</v>
      </c>
      <c r="U229" s="23">
        <v>5</v>
      </c>
      <c r="V229" s="41"/>
      <c r="W229" s="68"/>
      <c r="X229" s="69"/>
      <c r="Y229" s="69"/>
      <c r="Z229" s="69"/>
      <c r="AA229" s="60">
        <f t="shared" ref="AA229:AA235" si="22">Z229*Y229</f>
        <v>0</v>
      </c>
      <c r="AB229" s="41"/>
    </row>
    <row r="230" spans="1:28" x14ac:dyDescent="0.2">
      <c r="A230" s="41"/>
      <c r="B230" s="11" t="s">
        <v>191</v>
      </c>
      <c r="C230" s="3" t="s">
        <v>192</v>
      </c>
      <c r="D230" s="18">
        <v>0</v>
      </c>
      <c r="E230" s="7">
        <v>35</v>
      </c>
      <c r="F230" s="10" t="s">
        <v>35</v>
      </c>
      <c r="G230" s="10" t="s">
        <v>54</v>
      </c>
      <c r="H230" s="12">
        <v>54.1</v>
      </c>
      <c r="I230" s="44"/>
      <c r="J230" s="25">
        <v>168</v>
      </c>
      <c r="K230" s="31">
        <v>42</v>
      </c>
      <c r="L230" s="31">
        <v>42</v>
      </c>
      <c r="M230" s="39">
        <v>0</v>
      </c>
      <c r="N230" s="25">
        <v>210</v>
      </c>
      <c r="O230" s="22">
        <v>42</v>
      </c>
      <c r="P230" s="31">
        <v>42</v>
      </c>
      <c r="Q230" s="31">
        <v>42</v>
      </c>
      <c r="R230" s="31">
        <v>3</v>
      </c>
      <c r="S230" s="39">
        <v>1</v>
      </c>
      <c r="T230" s="25">
        <v>0</v>
      </c>
      <c r="U230" s="39">
        <v>0</v>
      </c>
      <c r="V230" s="41"/>
      <c r="W230" s="68"/>
      <c r="X230" s="69"/>
      <c r="Y230" s="69"/>
      <c r="Z230" s="69"/>
      <c r="AA230" s="60">
        <f t="shared" si="22"/>
        <v>0</v>
      </c>
      <c r="AB230" s="41"/>
    </row>
    <row r="231" spans="1:28" x14ac:dyDescent="0.2">
      <c r="A231" s="41"/>
      <c r="B231" s="11" t="s">
        <v>191</v>
      </c>
      <c r="C231" s="3" t="s">
        <v>192</v>
      </c>
      <c r="D231" s="18">
        <v>0</v>
      </c>
      <c r="E231" s="7">
        <v>36</v>
      </c>
      <c r="F231" s="10" t="s">
        <v>35</v>
      </c>
      <c r="G231" s="10" t="s">
        <v>54</v>
      </c>
      <c r="H231" s="12">
        <v>50</v>
      </c>
      <c r="I231" s="44"/>
      <c r="J231" s="25">
        <v>168</v>
      </c>
      <c r="K231" s="31">
        <v>42</v>
      </c>
      <c r="L231" s="31">
        <v>42</v>
      </c>
      <c r="M231" s="39">
        <v>0</v>
      </c>
      <c r="N231" s="25">
        <v>210</v>
      </c>
      <c r="O231" s="22">
        <v>42</v>
      </c>
      <c r="P231" s="31">
        <v>42</v>
      </c>
      <c r="Q231" s="31">
        <v>42</v>
      </c>
      <c r="R231" s="31">
        <v>3</v>
      </c>
      <c r="S231" s="39">
        <v>1</v>
      </c>
      <c r="T231" s="25">
        <v>0</v>
      </c>
      <c r="U231" s="39">
        <v>0</v>
      </c>
      <c r="V231" s="41"/>
      <c r="W231" s="68"/>
      <c r="X231" s="69"/>
      <c r="Y231" s="69"/>
      <c r="Z231" s="69"/>
      <c r="AA231" s="60">
        <f t="shared" si="22"/>
        <v>0</v>
      </c>
      <c r="AB231" s="41"/>
    </row>
    <row r="232" spans="1:28" x14ac:dyDescent="0.2">
      <c r="A232" s="41"/>
      <c r="B232" s="11" t="s">
        <v>191</v>
      </c>
      <c r="C232" s="3" t="s">
        <v>192</v>
      </c>
      <c r="D232" s="18">
        <v>0</v>
      </c>
      <c r="E232" s="7">
        <v>37</v>
      </c>
      <c r="F232" s="10" t="s">
        <v>35</v>
      </c>
      <c r="G232" s="10" t="s">
        <v>54</v>
      </c>
      <c r="H232" s="12">
        <v>50</v>
      </c>
      <c r="I232" s="44"/>
      <c r="J232" s="25">
        <v>168</v>
      </c>
      <c r="K232" s="31">
        <v>42</v>
      </c>
      <c r="L232" s="31">
        <v>42</v>
      </c>
      <c r="M232" s="39">
        <v>0</v>
      </c>
      <c r="N232" s="25">
        <v>210</v>
      </c>
      <c r="O232" s="22">
        <v>42</v>
      </c>
      <c r="P232" s="31">
        <v>42</v>
      </c>
      <c r="Q232" s="31">
        <v>42</v>
      </c>
      <c r="R232" s="31">
        <v>3</v>
      </c>
      <c r="S232" s="39">
        <v>1</v>
      </c>
      <c r="T232" s="25">
        <v>0</v>
      </c>
      <c r="U232" s="39">
        <v>0</v>
      </c>
      <c r="V232" s="41"/>
      <c r="W232" s="68"/>
      <c r="X232" s="69"/>
      <c r="Y232" s="69"/>
      <c r="Z232" s="69"/>
      <c r="AA232" s="60">
        <f t="shared" si="22"/>
        <v>0</v>
      </c>
      <c r="AB232" s="41"/>
    </row>
    <row r="233" spans="1:28" x14ac:dyDescent="0.2">
      <c r="A233" s="41"/>
      <c r="B233" s="11" t="s">
        <v>191</v>
      </c>
      <c r="C233" s="3" t="s">
        <v>192</v>
      </c>
      <c r="D233" s="18">
        <v>0</v>
      </c>
      <c r="E233" s="7">
        <v>38</v>
      </c>
      <c r="F233" s="10" t="s">
        <v>197</v>
      </c>
      <c r="G233" s="10" t="s">
        <v>87</v>
      </c>
      <c r="H233" s="12">
        <v>11.9</v>
      </c>
      <c r="I233" s="44"/>
      <c r="J233" s="20">
        <v>84</v>
      </c>
      <c r="K233" s="21">
        <v>42</v>
      </c>
      <c r="L233" s="22">
        <v>0</v>
      </c>
      <c r="M233" s="23">
        <v>0</v>
      </c>
      <c r="N233" s="24">
        <v>126</v>
      </c>
      <c r="O233" s="22">
        <v>42</v>
      </c>
      <c r="P233" s="22">
        <v>42</v>
      </c>
      <c r="Q233" s="22">
        <v>42</v>
      </c>
      <c r="R233" s="22">
        <v>3</v>
      </c>
      <c r="S233" s="23">
        <v>1</v>
      </c>
      <c r="T233" s="24">
        <v>0</v>
      </c>
      <c r="U233" s="23">
        <v>0</v>
      </c>
      <c r="V233" s="41"/>
      <c r="W233" s="68"/>
      <c r="X233" s="69"/>
      <c r="Y233" s="69"/>
      <c r="Z233" s="69"/>
      <c r="AA233" s="60">
        <f t="shared" si="22"/>
        <v>0</v>
      </c>
      <c r="AB233" s="41"/>
    </row>
    <row r="234" spans="1:28" x14ac:dyDescent="0.2">
      <c r="A234" s="41"/>
      <c r="B234" s="11" t="s">
        <v>191</v>
      </c>
      <c r="C234" s="3" t="s">
        <v>192</v>
      </c>
      <c r="D234" s="18">
        <v>1</v>
      </c>
      <c r="E234" s="7">
        <v>101</v>
      </c>
      <c r="F234" s="10" t="s">
        <v>93</v>
      </c>
      <c r="G234" s="10" t="s">
        <v>54</v>
      </c>
      <c r="H234" s="12">
        <v>9.5500000000000007</v>
      </c>
      <c r="I234" s="44"/>
      <c r="J234" s="25">
        <v>168</v>
      </c>
      <c r="K234" s="31">
        <v>42</v>
      </c>
      <c r="L234" s="26">
        <v>42</v>
      </c>
      <c r="M234" s="29">
        <v>0</v>
      </c>
      <c r="N234" s="28">
        <v>0</v>
      </c>
      <c r="O234" s="22">
        <v>0</v>
      </c>
      <c r="P234" s="22">
        <v>42</v>
      </c>
      <c r="Q234" s="22">
        <v>42</v>
      </c>
      <c r="R234" s="22">
        <v>3</v>
      </c>
      <c r="S234" s="23">
        <v>1</v>
      </c>
      <c r="T234" s="24">
        <v>0</v>
      </c>
      <c r="U234" s="23">
        <v>0</v>
      </c>
      <c r="V234" s="41"/>
      <c r="W234" s="68"/>
      <c r="X234" s="69"/>
      <c r="Y234" s="69"/>
      <c r="Z234" s="69"/>
      <c r="AA234" s="60">
        <f t="shared" si="22"/>
        <v>0</v>
      </c>
      <c r="AB234" s="41"/>
    </row>
    <row r="235" spans="1:28" x14ac:dyDescent="0.2">
      <c r="A235" s="41"/>
      <c r="B235" s="11" t="s">
        <v>191</v>
      </c>
      <c r="C235" s="3" t="s">
        <v>192</v>
      </c>
      <c r="D235" s="18">
        <v>1</v>
      </c>
      <c r="E235" s="7">
        <v>102</v>
      </c>
      <c r="F235" s="10" t="s">
        <v>28</v>
      </c>
      <c r="G235" s="10" t="s">
        <v>54</v>
      </c>
      <c r="H235" s="12">
        <v>178.56</v>
      </c>
      <c r="I235" s="44"/>
      <c r="J235" s="25">
        <v>168</v>
      </c>
      <c r="K235" s="31">
        <v>42</v>
      </c>
      <c r="L235" s="26">
        <v>42</v>
      </c>
      <c r="M235" s="39">
        <v>5</v>
      </c>
      <c r="N235" s="26">
        <v>210</v>
      </c>
      <c r="O235" s="31">
        <v>42</v>
      </c>
      <c r="P235" s="26">
        <v>42</v>
      </c>
      <c r="Q235" s="26">
        <v>42</v>
      </c>
      <c r="R235" s="26">
        <v>3</v>
      </c>
      <c r="S235" s="39">
        <v>1</v>
      </c>
      <c r="T235" s="26">
        <v>0</v>
      </c>
      <c r="U235" s="27">
        <v>0</v>
      </c>
      <c r="V235" s="41"/>
      <c r="W235" s="68"/>
      <c r="X235" s="69"/>
      <c r="Y235" s="69"/>
      <c r="Z235" s="69"/>
      <c r="AA235" s="60">
        <f t="shared" si="22"/>
        <v>0</v>
      </c>
      <c r="AB235" s="41"/>
    </row>
    <row r="236" spans="1:28" x14ac:dyDescent="0.2">
      <c r="A236" s="41"/>
      <c r="B236" s="11" t="s">
        <v>191</v>
      </c>
      <c r="C236" s="3" t="s">
        <v>192</v>
      </c>
      <c r="D236" s="18">
        <v>1</v>
      </c>
      <c r="E236" s="7">
        <v>103</v>
      </c>
      <c r="F236" s="10" t="s">
        <v>58</v>
      </c>
      <c r="G236" s="10" t="s">
        <v>54</v>
      </c>
      <c r="H236" s="12">
        <v>10.199999999999999</v>
      </c>
      <c r="I236" s="44"/>
      <c r="J236" s="24">
        <v>0</v>
      </c>
      <c r="K236" s="22">
        <v>0</v>
      </c>
      <c r="L236" s="22">
        <v>0</v>
      </c>
      <c r="M236" s="23">
        <v>0</v>
      </c>
      <c r="N236" s="24">
        <v>0</v>
      </c>
      <c r="O236" s="22">
        <v>0</v>
      </c>
      <c r="P236" s="22">
        <v>0</v>
      </c>
      <c r="Q236" s="22">
        <v>0</v>
      </c>
      <c r="R236" s="22">
        <v>0</v>
      </c>
      <c r="S236" s="23">
        <v>0</v>
      </c>
      <c r="T236" s="24">
        <v>0</v>
      </c>
      <c r="U236" s="23">
        <v>0</v>
      </c>
      <c r="V236" s="41"/>
      <c r="W236" s="61"/>
      <c r="X236" s="62"/>
      <c r="Y236" s="62"/>
      <c r="Z236" s="62"/>
      <c r="AA236" s="63"/>
      <c r="AB236" s="41"/>
    </row>
    <row r="237" spans="1:28" x14ac:dyDescent="0.2">
      <c r="A237" s="41"/>
      <c r="B237" s="11" t="s">
        <v>191</v>
      </c>
      <c r="C237" s="3" t="s">
        <v>192</v>
      </c>
      <c r="D237" s="18">
        <v>1</v>
      </c>
      <c r="E237" s="7">
        <v>104</v>
      </c>
      <c r="F237" s="10" t="s">
        <v>32</v>
      </c>
      <c r="G237" s="10" t="s">
        <v>23</v>
      </c>
      <c r="H237" s="12">
        <v>12.9</v>
      </c>
      <c r="I237" s="44"/>
      <c r="J237" s="24">
        <v>0</v>
      </c>
      <c r="K237" s="22">
        <v>0</v>
      </c>
      <c r="L237" s="22">
        <v>200</v>
      </c>
      <c r="M237" s="23">
        <v>10</v>
      </c>
      <c r="N237" s="24">
        <v>210</v>
      </c>
      <c r="O237" s="22">
        <v>0</v>
      </c>
      <c r="P237" s="22">
        <v>0</v>
      </c>
      <c r="Q237" s="22">
        <v>42</v>
      </c>
      <c r="R237" s="22">
        <v>0</v>
      </c>
      <c r="S237" s="23">
        <v>1</v>
      </c>
      <c r="T237" s="24">
        <v>210</v>
      </c>
      <c r="U237" s="23">
        <v>5</v>
      </c>
      <c r="V237" s="41"/>
      <c r="W237" s="68"/>
      <c r="X237" s="69"/>
      <c r="Y237" s="69"/>
      <c r="Z237" s="69"/>
      <c r="AA237" s="60">
        <f t="shared" ref="AA237:AA253" si="23">Z237*Y237</f>
        <v>0</v>
      </c>
      <c r="AB237" s="41"/>
    </row>
    <row r="238" spans="1:28" x14ac:dyDescent="0.2">
      <c r="A238" s="41"/>
      <c r="B238" s="11" t="s">
        <v>191</v>
      </c>
      <c r="C238" s="3" t="s">
        <v>192</v>
      </c>
      <c r="D238" s="18">
        <v>1</v>
      </c>
      <c r="E238" s="7">
        <v>105</v>
      </c>
      <c r="F238" s="10" t="s">
        <v>80</v>
      </c>
      <c r="G238" s="10" t="s">
        <v>87</v>
      </c>
      <c r="H238" s="12">
        <v>13.7</v>
      </c>
      <c r="I238" s="44"/>
      <c r="J238" s="20">
        <v>84</v>
      </c>
      <c r="K238" s="21">
        <v>42</v>
      </c>
      <c r="L238" s="22">
        <v>0</v>
      </c>
      <c r="M238" s="23">
        <v>0</v>
      </c>
      <c r="N238" s="24">
        <v>126</v>
      </c>
      <c r="O238" s="22">
        <v>42</v>
      </c>
      <c r="P238" s="22">
        <v>42</v>
      </c>
      <c r="Q238" s="22">
        <v>42</v>
      </c>
      <c r="R238" s="22">
        <v>3</v>
      </c>
      <c r="S238" s="23">
        <v>1</v>
      </c>
      <c r="T238" s="24">
        <v>0</v>
      </c>
      <c r="U238" s="23">
        <v>0</v>
      </c>
      <c r="V238" s="41"/>
      <c r="W238" s="68"/>
      <c r="X238" s="69"/>
      <c r="Y238" s="69"/>
      <c r="Z238" s="69"/>
      <c r="AA238" s="60">
        <f t="shared" si="23"/>
        <v>0</v>
      </c>
      <c r="AB238" s="41"/>
    </row>
    <row r="239" spans="1:28" x14ac:dyDescent="0.2">
      <c r="A239" s="41"/>
      <c r="B239" s="11" t="s">
        <v>191</v>
      </c>
      <c r="C239" s="3" t="s">
        <v>192</v>
      </c>
      <c r="D239" s="18">
        <v>1</v>
      </c>
      <c r="E239" s="7">
        <v>106</v>
      </c>
      <c r="F239" s="10" t="s">
        <v>35</v>
      </c>
      <c r="G239" s="10" t="s">
        <v>54</v>
      </c>
      <c r="H239" s="12">
        <v>69.2</v>
      </c>
      <c r="I239" s="44"/>
      <c r="J239" s="25">
        <v>168</v>
      </c>
      <c r="K239" s="31">
        <v>42</v>
      </c>
      <c r="L239" s="31">
        <v>42</v>
      </c>
      <c r="M239" s="39">
        <v>0</v>
      </c>
      <c r="N239" s="25">
        <v>210</v>
      </c>
      <c r="O239" s="22">
        <v>42</v>
      </c>
      <c r="P239" s="31">
        <v>42</v>
      </c>
      <c r="Q239" s="31">
        <v>42</v>
      </c>
      <c r="R239" s="31">
        <v>3</v>
      </c>
      <c r="S239" s="39">
        <v>1</v>
      </c>
      <c r="T239" s="25">
        <v>0</v>
      </c>
      <c r="U239" s="39">
        <v>0</v>
      </c>
      <c r="V239" s="41"/>
      <c r="W239" s="68"/>
      <c r="X239" s="69"/>
      <c r="Y239" s="69"/>
      <c r="Z239" s="69"/>
      <c r="AA239" s="60">
        <f t="shared" si="23"/>
        <v>0</v>
      </c>
      <c r="AB239" s="41"/>
    </row>
    <row r="240" spans="1:28" x14ac:dyDescent="0.2">
      <c r="A240" s="41"/>
      <c r="B240" s="11" t="s">
        <v>191</v>
      </c>
      <c r="C240" s="3" t="s">
        <v>192</v>
      </c>
      <c r="D240" s="18">
        <v>1</v>
      </c>
      <c r="E240" s="7">
        <v>107</v>
      </c>
      <c r="F240" s="10" t="s">
        <v>35</v>
      </c>
      <c r="G240" s="10" t="s">
        <v>54</v>
      </c>
      <c r="H240" s="12">
        <v>50.2</v>
      </c>
      <c r="I240" s="44"/>
      <c r="J240" s="25">
        <v>168</v>
      </c>
      <c r="K240" s="31">
        <v>42</v>
      </c>
      <c r="L240" s="31">
        <v>42</v>
      </c>
      <c r="M240" s="39">
        <v>0</v>
      </c>
      <c r="N240" s="25">
        <v>210</v>
      </c>
      <c r="O240" s="22">
        <v>42</v>
      </c>
      <c r="P240" s="31">
        <v>42</v>
      </c>
      <c r="Q240" s="31">
        <v>42</v>
      </c>
      <c r="R240" s="31">
        <v>3</v>
      </c>
      <c r="S240" s="39">
        <v>1</v>
      </c>
      <c r="T240" s="25">
        <v>0</v>
      </c>
      <c r="U240" s="39">
        <v>0</v>
      </c>
      <c r="V240" s="41"/>
      <c r="W240" s="68"/>
      <c r="X240" s="69"/>
      <c r="Y240" s="69"/>
      <c r="Z240" s="69"/>
      <c r="AA240" s="60">
        <f t="shared" si="23"/>
        <v>0</v>
      </c>
      <c r="AB240" s="41"/>
    </row>
    <row r="241" spans="1:28" x14ac:dyDescent="0.2">
      <c r="A241" s="41"/>
      <c r="B241" s="11" t="s">
        <v>191</v>
      </c>
      <c r="C241" s="3" t="s">
        <v>192</v>
      </c>
      <c r="D241" s="18">
        <v>1</v>
      </c>
      <c r="E241" s="7">
        <v>108</v>
      </c>
      <c r="F241" s="10" t="s">
        <v>193</v>
      </c>
      <c r="G241" s="10" t="s">
        <v>87</v>
      </c>
      <c r="H241" s="12">
        <v>11.1</v>
      </c>
      <c r="I241" s="44"/>
      <c r="J241" s="24">
        <v>0</v>
      </c>
      <c r="K241" s="22">
        <v>210</v>
      </c>
      <c r="L241" s="22">
        <v>0</v>
      </c>
      <c r="M241" s="23">
        <v>0</v>
      </c>
      <c r="N241" s="24">
        <v>0</v>
      </c>
      <c r="O241" s="22">
        <v>210</v>
      </c>
      <c r="P241" s="22">
        <v>42</v>
      </c>
      <c r="Q241" s="22">
        <v>42</v>
      </c>
      <c r="R241" s="22">
        <v>3</v>
      </c>
      <c r="S241" s="23">
        <v>1</v>
      </c>
      <c r="T241" s="24">
        <v>0</v>
      </c>
      <c r="U241" s="23">
        <v>0</v>
      </c>
      <c r="V241" s="41"/>
      <c r="W241" s="68"/>
      <c r="X241" s="69"/>
      <c r="Y241" s="69"/>
      <c r="Z241" s="69"/>
      <c r="AA241" s="60">
        <f t="shared" si="23"/>
        <v>0</v>
      </c>
      <c r="AB241" s="41"/>
    </row>
    <row r="242" spans="1:28" x14ac:dyDescent="0.2">
      <c r="A242" s="41"/>
      <c r="B242" s="11" t="s">
        <v>191</v>
      </c>
      <c r="C242" s="3" t="s">
        <v>192</v>
      </c>
      <c r="D242" s="18">
        <v>1</v>
      </c>
      <c r="E242" s="7">
        <v>109</v>
      </c>
      <c r="F242" s="10" t="s">
        <v>35</v>
      </c>
      <c r="G242" s="10" t="s">
        <v>54</v>
      </c>
      <c r="H242" s="12">
        <v>50.3</v>
      </c>
      <c r="I242" s="44"/>
      <c r="J242" s="25">
        <v>168</v>
      </c>
      <c r="K242" s="31">
        <v>42</v>
      </c>
      <c r="L242" s="31">
        <v>42</v>
      </c>
      <c r="M242" s="39">
        <v>0</v>
      </c>
      <c r="N242" s="25">
        <v>210</v>
      </c>
      <c r="O242" s="22">
        <v>42</v>
      </c>
      <c r="P242" s="31">
        <v>42</v>
      </c>
      <c r="Q242" s="31">
        <v>42</v>
      </c>
      <c r="R242" s="31">
        <v>3</v>
      </c>
      <c r="S242" s="39">
        <v>1</v>
      </c>
      <c r="T242" s="25">
        <v>0</v>
      </c>
      <c r="U242" s="39">
        <v>0</v>
      </c>
      <c r="V242" s="41"/>
      <c r="W242" s="68"/>
      <c r="X242" s="69"/>
      <c r="Y242" s="69"/>
      <c r="Z242" s="69"/>
      <c r="AA242" s="60">
        <f t="shared" si="23"/>
        <v>0</v>
      </c>
      <c r="AB242" s="41"/>
    </row>
    <row r="243" spans="1:28" x14ac:dyDescent="0.2">
      <c r="A243" s="41"/>
      <c r="B243" s="11" t="s">
        <v>191</v>
      </c>
      <c r="C243" s="3" t="s">
        <v>192</v>
      </c>
      <c r="D243" s="18">
        <v>1</v>
      </c>
      <c r="E243" s="7">
        <v>110</v>
      </c>
      <c r="F243" s="10" t="s">
        <v>35</v>
      </c>
      <c r="G243" s="10" t="s">
        <v>54</v>
      </c>
      <c r="H243" s="12">
        <v>69.2</v>
      </c>
      <c r="I243" s="44"/>
      <c r="J243" s="25">
        <v>168</v>
      </c>
      <c r="K243" s="31">
        <v>42</v>
      </c>
      <c r="L243" s="31">
        <v>42</v>
      </c>
      <c r="M243" s="39">
        <v>0</v>
      </c>
      <c r="N243" s="25">
        <v>210</v>
      </c>
      <c r="O243" s="22">
        <v>42</v>
      </c>
      <c r="P243" s="31">
        <v>42</v>
      </c>
      <c r="Q243" s="31">
        <v>42</v>
      </c>
      <c r="R243" s="31">
        <v>3</v>
      </c>
      <c r="S243" s="39">
        <v>1</v>
      </c>
      <c r="T243" s="25">
        <v>0</v>
      </c>
      <c r="U243" s="39">
        <v>0</v>
      </c>
      <c r="V243" s="41"/>
      <c r="W243" s="68"/>
      <c r="X243" s="69"/>
      <c r="Y243" s="69"/>
      <c r="Z243" s="69"/>
      <c r="AA243" s="60">
        <f t="shared" si="23"/>
        <v>0</v>
      </c>
      <c r="AB243" s="41"/>
    </row>
    <row r="244" spans="1:28" x14ac:dyDescent="0.2">
      <c r="A244" s="41"/>
      <c r="B244" s="11" t="s">
        <v>191</v>
      </c>
      <c r="C244" s="3" t="s">
        <v>192</v>
      </c>
      <c r="D244" s="18">
        <v>1</v>
      </c>
      <c r="E244" s="7">
        <v>111</v>
      </c>
      <c r="F244" s="10" t="s">
        <v>35</v>
      </c>
      <c r="G244" s="10" t="s">
        <v>54</v>
      </c>
      <c r="H244" s="12">
        <v>51</v>
      </c>
      <c r="I244" s="44"/>
      <c r="J244" s="25">
        <v>168</v>
      </c>
      <c r="K244" s="31">
        <v>42</v>
      </c>
      <c r="L244" s="31">
        <v>42</v>
      </c>
      <c r="M244" s="39">
        <v>0</v>
      </c>
      <c r="N244" s="25">
        <v>210</v>
      </c>
      <c r="O244" s="22">
        <v>42</v>
      </c>
      <c r="P244" s="31">
        <v>42</v>
      </c>
      <c r="Q244" s="31">
        <v>42</v>
      </c>
      <c r="R244" s="31">
        <v>3</v>
      </c>
      <c r="S244" s="39">
        <v>1</v>
      </c>
      <c r="T244" s="25">
        <v>0</v>
      </c>
      <c r="U244" s="39">
        <v>0</v>
      </c>
      <c r="V244" s="41"/>
      <c r="W244" s="68"/>
      <c r="X244" s="69"/>
      <c r="Y244" s="69"/>
      <c r="Z244" s="69"/>
      <c r="AA244" s="60">
        <f t="shared" si="23"/>
        <v>0</v>
      </c>
      <c r="AB244" s="41"/>
    </row>
    <row r="245" spans="1:28" x14ac:dyDescent="0.2">
      <c r="A245" s="41"/>
      <c r="B245" s="11" t="s">
        <v>191</v>
      </c>
      <c r="C245" s="3" t="s">
        <v>192</v>
      </c>
      <c r="D245" s="18">
        <v>1</v>
      </c>
      <c r="E245" s="7">
        <v>112</v>
      </c>
      <c r="F245" s="10" t="s">
        <v>35</v>
      </c>
      <c r="G245" s="10" t="s">
        <v>54</v>
      </c>
      <c r="H245" s="12">
        <v>51.26</v>
      </c>
      <c r="I245" s="44"/>
      <c r="J245" s="25">
        <v>168</v>
      </c>
      <c r="K245" s="31">
        <v>42</v>
      </c>
      <c r="L245" s="31">
        <v>42</v>
      </c>
      <c r="M245" s="39">
        <v>0</v>
      </c>
      <c r="N245" s="25">
        <v>210</v>
      </c>
      <c r="O245" s="22">
        <v>42</v>
      </c>
      <c r="P245" s="31">
        <v>42</v>
      </c>
      <c r="Q245" s="31">
        <v>42</v>
      </c>
      <c r="R245" s="31">
        <v>3</v>
      </c>
      <c r="S245" s="39">
        <v>1</v>
      </c>
      <c r="T245" s="25">
        <v>0</v>
      </c>
      <c r="U245" s="39">
        <v>0</v>
      </c>
      <c r="V245" s="41"/>
      <c r="W245" s="68"/>
      <c r="X245" s="69"/>
      <c r="Y245" s="69"/>
      <c r="Z245" s="69"/>
      <c r="AA245" s="60">
        <f t="shared" si="23"/>
        <v>0</v>
      </c>
      <c r="AB245" s="41"/>
    </row>
    <row r="246" spans="1:28" x14ac:dyDescent="0.2">
      <c r="A246" s="41"/>
      <c r="B246" s="11" t="s">
        <v>191</v>
      </c>
      <c r="C246" s="3" t="s">
        <v>192</v>
      </c>
      <c r="D246" s="18">
        <v>1</v>
      </c>
      <c r="E246" s="7">
        <v>113</v>
      </c>
      <c r="F246" s="10" t="s">
        <v>35</v>
      </c>
      <c r="G246" s="10" t="s">
        <v>54</v>
      </c>
      <c r="H246" s="12">
        <v>50.6</v>
      </c>
      <c r="I246" s="44"/>
      <c r="J246" s="25">
        <v>168</v>
      </c>
      <c r="K246" s="31">
        <v>42</v>
      </c>
      <c r="L246" s="31">
        <v>42</v>
      </c>
      <c r="M246" s="39">
        <v>0</v>
      </c>
      <c r="N246" s="25">
        <v>210</v>
      </c>
      <c r="O246" s="22">
        <v>42</v>
      </c>
      <c r="P246" s="31">
        <v>42</v>
      </c>
      <c r="Q246" s="31">
        <v>42</v>
      </c>
      <c r="R246" s="31">
        <v>3</v>
      </c>
      <c r="S246" s="39">
        <v>1</v>
      </c>
      <c r="T246" s="25">
        <v>0</v>
      </c>
      <c r="U246" s="39">
        <v>0</v>
      </c>
      <c r="V246" s="41"/>
      <c r="W246" s="68"/>
      <c r="X246" s="69"/>
      <c r="Y246" s="69"/>
      <c r="Z246" s="69"/>
      <c r="AA246" s="60">
        <f t="shared" si="23"/>
        <v>0</v>
      </c>
      <c r="AB246" s="41"/>
    </row>
    <row r="247" spans="1:28" x14ac:dyDescent="0.2">
      <c r="A247" s="41"/>
      <c r="B247" s="11" t="s">
        <v>191</v>
      </c>
      <c r="C247" s="3" t="s">
        <v>192</v>
      </c>
      <c r="D247" s="18">
        <v>1</v>
      </c>
      <c r="E247" s="9">
        <v>114</v>
      </c>
      <c r="F247" s="10" t="s">
        <v>19</v>
      </c>
      <c r="G247" s="10" t="s">
        <v>20</v>
      </c>
      <c r="H247" s="12">
        <v>19</v>
      </c>
      <c r="I247" s="44"/>
      <c r="J247" s="24">
        <v>0</v>
      </c>
      <c r="K247" s="22">
        <v>210</v>
      </c>
      <c r="L247" s="22">
        <v>0</v>
      </c>
      <c r="M247" s="23">
        <v>0</v>
      </c>
      <c r="N247" s="24">
        <v>0</v>
      </c>
      <c r="O247" s="22">
        <v>210</v>
      </c>
      <c r="P247" s="22">
        <v>0</v>
      </c>
      <c r="Q247" s="22">
        <v>42</v>
      </c>
      <c r="R247" s="22">
        <v>3</v>
      </c>
      <c r="S247" s="23">
        <v>1</v>
      </c>
      <c r="T247" s="24">
        <v>0</v>
      </c>
      <c r="U247" s="23">
        <v>0</v>
      </c>
      <c r="V247" s="41"/>
      <c r="W247" s="68"/>
      <c r="X247" s="69"/>
      <c r="Y247" s="69"/>
      <c r="Z247" s="69"/>
      <c r="AA247" s="60">
        <f t="shared" si="23"/>
        <v>0</v>
      </c>
      <c r="AB247" s="41"/>
    </row>
    <row r="248" spans="1:28" x14ac:dyDescent="0.2">
      <c r="A248" s="41"/>
      <c r="B248" s="11" t="s">
        <v>198</v>
      </c>
      <c r="C248" s="3" t="s">
        <v>199</v>
      </c>
      <c r="D248" s="18">
        <v>0</v>
      </c>
      <c r="E248" s="7" t="s">
        <v>18</v>
      </c>
      <c r="F248" s="8" t="s">
        <v>19</v>
      </c>
      <c r="G248" s="9" t="s">
        <v>20</v>
      </c>
      <c r="H248" s="12">
        <v>14.5</v>
      </c>
      <c r="I248" s="44"/>
      <c r="J248" s="24">
        <v>0</v>
      </c>
      <c r="K248" s="22">
        <v>210</v>
      </c>
      <c r="L248" s="22">
        <v>0</v>
      </c>
      <c r="M248" s="23">
        <v>0</v>
      </c>
      <c r="N248" s="24">
        <v>0</v>
      </c>
      <c r="O248" s="22">
        <v>210</v>
      </c>
      <c r="P248" s="22">
        <v>0</v>
      </c>
      <c r="Q248" s="22">
        <v>42</v>
      </c>
      <c r="R248" s="22">
        <v>3</v>
      </c>
      <c r="S248" s="23">
        <v>1</v>
      </c>
      <c r="T248" s="24">
        <v>0</v>
      </c>
      <c r="U248" s="23">
        <v>0</v>
      </c>
      <c r="V248" s="41"/>
      <c r="W248" s="68"/>
      <c r="X248" s="69"/>
      <c r="Y248" s="69"/>
      <c r="Z248" s="69"/>
      <c r="AA248" s="60">
        <f t="shared" si="23"/>
        <v>0</v>
      </c>
      <c r="AB248" s="41"/>
    </row>
    <row r="249" spans="1:28" x14ac:dyDescent="0.2">
      <c r="A249" s="41"/>
      <c r="B249" s="11" t="s">
        <v>198</v>
      </c>
      <c r="C249" s="3" t="s">
        <v>199</v>
      </c>
      <c r="D249" s="18">
        <v>0</v>
      </c>
      <c r="E249" s="7" t="s">
        <v>21</v>
      </c>
      <c r="F249" s="10" t="s">
        <v>32</v>
      </c>
      <c r="G249" s="10" t="s">
        <v>84</v>
      </c>
      <c r="H249" s="12">
        <v>5.7</v>
      </c>
      <c r="I249" s="44"/>
      <c r="J249" s="24">
        <v>0</v>
      </c>
      <c r="K249" s="22">
        <v>0</v>
      </c>
      <c r="L249" s="22">
        <v>200</v>
      </c>
      <c r="M249" s="23">
        <v>10</v>
      </c>
      <c r="N249" s="24">
        <v>210</v>
      </c>
      <c r="O249" s="22">
        <v>0</v>
      </c>
      <c r="P249" s="22">
        <v>0</v>
      </c>
      <c r="Q249" s="22">
        <v>42</v>
      </c>
      <c r="R249" s="22">
        <v>0</v>
      </c>
      <c r="S249" s="23">
        <v>1</v>
      </c>
      <c r="T249" s="24">
        <v>210</v>
      </c>
      <c r="U249" s="23">
        <v>5</v>
      </c>
      <c r="V249" s="41"/>
      <c r="W249" s="68"/>
      <c r="X249" s="69"/>
      <c r="Y249" s="69"/>
      <c r="Z249" s="69"/>
      <c r="AA249" s="60">
        <f t="shared" si="23"/>
        <v>0</v>
      </c>
      <c r="AB249" s="41"/>
    </row>
    <row r="250" spans="1:28" x14ac:dyDescent="0.2">
      <c r="A250" s="41"/>
      <c r="B250" s="11" t="s">
        <v>198</v>
      </c>
      <c r="C250" s="3" t="s">
        <v>199</v>
      </c>
      <c r="D250" s="18">
        <v>0</v>
      </c>
      <c r="E250" s="7" t="s">
        <v>24</v>
      </c>
      <c r="F250" s="10" t="s">
        <v>35</v>
      </c>
      <c r="G250" s="10" t="s">
        <v>54</v>
      </c>
      <c r="H250" s="12">
        <v>54.8</v>
      </c>
      <c r="I250" s="44"/>
      <c r="J250" s="25">
        <v>168</v>
      </c>
      <c r="K250" s="31">
        <v>42</v>
      </c>
      <c r="L250" s="31">
        <v>42</v>
      </c>
      <c r="M250" s="39">
        <v>0</v>
      </c>
      <c r="N250" s="25">
        <v>210</v>
      </c>
      <c r="O250" s="22">
        <v>42</v>
      </c>
      <c r="P250" s="31">
        <v>42</v>
      </c>
      <c r="Q250" s="31">
        <v>42</v>
      </c>
      <c r="R250" s="31">
        <v>3</v>
      </c>
      <c r="S250" s="39">
        <v>1</v>
      </c>
      <c r="T250" s="25">
        <v>0</v>
      </c>
      <c r="U250" s="39">
        <v>0</v>
      </c>
      <c r="V250" s="41"/>
      <c r="W250" s="68"/>
      <c r="X250" s="69"/>
      <c r="Y250" s="69"/>
      <c r="Z250" s="69"/>
      <c r="AA250" s="60">
        <f t="shared" si="23"/>
        <v>0</v>
      </c>
      <c r="AB250" s="41"/>
    </row>
    <row r="251" spans="1:28" x14ac:dyDescent="0.2">
      <c r="A251" s="41"/>
      <c r="B251" s="11" t="s">
        <v>198</v>
      </c>
      <c r="C251" s="3" t="s">
        <v>199</v>
      </c>
      <c r="D251" s="18">
        <v>0</v>
      </c>
      <c r="E251" s="7" t="s">
        <v>27</v>
      </c>
      <c r="F251" s="10" t="s">
        <v>35</v>
      </c>
      <c r="G251" s="10" t="s">
        <v>54</v>
      </c>
      <c r="H251" s="12">
        <v>47.4</v>
      </c>
      <c r="I251" s="44"/>
      <c r="J251" s="25">
        <v>168</v>
      </c>
      <c r="K251" s="31">
        <v>42</v>
      </c>
      <c r="L251" s="31">
        <v>42</v>
      </c>
      <c r="M251" s="39">
        <v>0</v>
      </c>
      <c r="N251" s="25">
        <v>210</v>
      </c>
      <c r="O251" s="22">
        <v>42</v>
      </c>
      <c r="P251" s="31">
        <v>42</v>
      </c>
      <c r="Q251" s="31">
        <v>42</v>
      </c>
      <c r="R251" s="31">
        <v>3</v>
      </c>
      <c r="S251" s="39">
        <v>1</v>
      </c>
      <c r="T251" s="25">
        <v>0</v>
      </c>
      <c r="U251" s="39">
        <v>0</v>
      </c>
      <c r="V251" s="41"/>
      <c r="W251" s="68"/>
      <c r="X251" s="69"/>
      <c r="Y251" s="69"/>
      <c r="Z251" s="69"/>
      <c r="AA251" s="60">
        <f t="shared" si="23"/>
        <v>0</v>
      </c>
      <c r="AB251" s="41"/>
    </row>
    <row r="252" spans="1:28" x14ac:dyDescent="0.2">
      <c r="A252" s="41"/>
      <c r="B252" s="11" t="s">
        <v>198</v>
      </c>
      <c r="C252" s="3" t="s">
        <v>199</v>
      </c>
      <c r="D252" s="18">
        <v>0</v>
      </c>
      <c r="E252" s="7" t="s">
        <v>29</v>
      </c>
      <c r="F252" s="10" t="s">
        <v>35</v>
      </c>
      <c r="G252" s="10" t="s">
        <v>54</v>
      </c>
      <c r="H252" s="12">
        <v>57.3</v>
      </c>
      <c r="I252" s="44"/>
      <c r="J252" s="25">
        <v>168</v>
      </c>
      <c r="K252" s="31">
        <v>42</v>
      </c>
      <c r="L252" s="31">
        <v>42</v>
      </c>
      <c r="M252" s="39">
        <v>0</v>
      </c>
      <c r="N252" s="25">
        <v>210</v>
      </c>
      <c r="O252" s="22">
        <v>42</v>
      </c>
      <c r="P252" s="31">
        <v>42</v>
      </c>
      <c r="Q252" s="31">
        <v>42</v>
      </c>
      <c r="R252" s="31">
        <v>3</v>
      </c>
      <c r="S252" s="39">
        <v>1</v>
      </c>
      <c r="T252" s="25">
        <v>0</v>
      </c>
      <c r="U252" s="39">
        <v>0</v>
      </c>
      <c r="V252" s="41"/>
      <c r="W252" s="68"/>
      <c r="X252" s="69"/>
      <c r="Y252" s="69"/>
      <c r="Z252" s="69"/>
      <c r="AA252" s="60">
        <f t="shared" si="23"/>
        <v>0</v>
      </c>
      <c r="AB252" s="41"/>
    </row>
    <row r="253" spans="1:28" x14ac:dyDescent="0.2">
      <c r="A253" s="41"/>
      <c r="B253" s="11" t="s">
        <v>198</v>
      </c>
      <c r="C253" s="3" t="s">
        <v>199</v>
      </c>
      <c r="D253" s="18">
        <v>0</v>
      </c>
      <c r="E253" s="7" t="s">
        <v>31</v>
      </c>
      <c r="F253" s="10" t="s">
        <v>72</v>
      </c>
      <c r="G253" s="10" t="s">
        <v>54</v>
      </c>
      <c r="H253" s="12">
        <v>59.65</v>
      </c>
      <c r="I253" s="44"/>
      <c r="J253" s="25">
        <v>168</v>
      </c>
      <c r="K253" s="31">
        <v>42</v>
      </c>
      <c r="L253" s="26">
        <v>42</v>
      </c>
      <c r="M253" s="39">
        <v>5</v>
      </c>
      <c r="N253" s="26">
        <v>210</v>
      </c>
      <c r="O253" s="26">
        <v>42</v>
      </c>
      <c r="P253" s="26">
        <v>42</v>
      </c>
      <c r="Q253" s="26">
        <v>42</v>
      </c>
      <c r="R253" s="26">
        <v>3</v>
      </c>
      <c r="S253" s="27">
        <v>1</v>
      </c>
      <c r="T253" s="26">
        <v>0</v>
      </c>
      <c r="U253" s="27">
        <v>0</v>
      </c>
      <c r="V253" s="41"/>
      <c r="W253" s="68"/>
      <c r="X253" s="69"/>
      <c r="Y253" s="69"/>
      <c r="Z253" s="69"/>
      <c r="AA253" s="60">
        <f t="shared" si="23"/>
        <v>0</v>
      </c>
      <c r="AB253" s="41"/>
    </row>
    <row r="254" spans="1:28" x14ac:dyDescent="0.2">
      <c r="A254" s="41"/>
      <c r="B254" s="11" t="s">
        <v>198</v>
      </c>
      <c r="C254" s="3" t="s">
        <v>199</v>
      </c>
      <c r="D254" s="18">
        <v>0</v>
      </c>
      <c r="E254" s="7" t="s">
        <v>33</v>
      </c>
      <c r="F254" s="10" t="s">
        <v>58</v>
      </c>
      <c r="G254" s="10" t="s">
        <v>54</v>
      </c>
      <c r="H254" s="12">
        <v>4.5</v>
      </c>
      <c r="I254" s="44"/>
      <c r="J254" s="24">
        <v>0</v>
      </c>
      <c r="K254" s="22">
        <v>0</v>
      </c>
      <c r="L254" s="22">
        <v>0</v>
      </c>
      <c r="M254" s="23">
        <v>0</v>
      </c>
      <c r="N254" s="24">
        <v>0</v>
      </c>
      <c r="O254" s="22">
        <v>0</v>
      </c>
      <c r="P254" s="22">
        <v>0</v>
      </c>
      <c r="Q254" s="22">
        <v>0</v>
      </c>
      <c r="R254" s="22">
        <v>0</v>
      </c>
      <c r="S254" s="23">
        <v>0</v>
      </c>
      <c r="T254" s="24">
        <v>0</v>
      </c>
      <c r="U254" s="23">
        <v>0</v>
      </c>
      <c r="V254" s="41"/>
      <c r="W254" s="61"/>
      <c r="X254" s="62"/>
      <c r="Y254" s="62"/>
      <c r="Z254" s="62"/>
      <c r="AA254" s="63"/>
      <c r="AB254" s="41"/>
    </row>
    <row r="255" spans="1:28" x14ac:dyDescent="0.2">
      <c r="A255" s="41"/>
      <c r="B255" s="11" t="s">
        <v>198</v>
      </c>
      <c r="C255" s="3" t="s">
        <v>199</v>
      </c>
      <c r="D255" s="18">
        <v>0</v>
      </c>
      <c r="E255" s="7" t="s">
        <v>34</v>
      </c>
      <c r="F255" s="10" t="s">
        <v>32</v>
      </c>
      <c r="G255" s="10" t="s">
        <v>84</v>
      </c>
      <c r="H255" s="12">
        <v>7.5</v>
      </c>
      <c r="I255" s="44"/>
      <c r="J255" s="24">
        <v>0</v>
      </c>
      <c r="K255" s="22">
        <v>0</v>
      </c>
      <c r="L255" s="22">
        <v>200</v>
      </c>
      <c r="M255" s="23">
        <v>10</v>
      </c>
      <c r="N255" s="24">
        <v>210</v>
      </c>
      <c r="O255" s="22">
        <v>0</v>
      </c>
      <c r="P255" s="22">
        <v>0</v>
      </c>
      <c r="Q255" s="22">
        <v>42</v>
      </c>
      <c r="R255" s="22">
        <v>0</v>
      </c>
      <c r="S255" s="23">
        <v>1</v>
      </c>
      <c r="T255" s="24">
        <v>210</v>
      </c>
      <c r="U255" s="23">
        <v>5</v>
      </c>
      <c r="V255" s="41"/>
      <c r="W255" s="68"/>
      <c r="X255" s="69"/>
      <c r="Y255" s="69"/>
      <c r="Z255" s="69"/>
      <c r="AA255" s="60">
        <f t="shared" ref="AA255:AA257" si="24">Z255*Y255</f>
        <v>0</v>
      </c>
      <c r="AB255" s="41"/>
    </row>
    <row r="256" spans="1:28" x14ac:dyDescent="0.2">
      <c r="A256" s="41"/>
      <c r="B256" s="11" t="s">
        <v>198</v>
      </c>
      <c r="C256" s="3" t="s">
        <v>199</v>
      </c>
      <c r="D256" s="18">
        <v>0</v>
      </c>
      <c r="E256" s="7" t="s">
        <v>36</v>
      </c>
      <c r="F256" s="10" t="s">
        <v>56</v>
      </c>
      <c r="G256" s="10" t="s">
        <v>23</v>
      </c>
      <c r="H256" s="12">
        <v>86.8</v>
      </c>
      <c r="I256" s="44"/>
      <c r="J256" s="25">
        <v>168</v>
      </c>
      <c r="K256" s="31">
        <v>42</v>
      </c>
      <c r="L256" s="26">
        <v>42</v>
      </c>
      <c r="M256" s="39">
        <v>5</v>
      </c>
      <c r="N256" s="26">
        <v>210</v>
      </c>
      <c r="O256" s="26">
        <v>42</v>
      </c>
      <c r="P256" s="26">
        <v>42</v>
      </c>
      <c r="Q256" s="26">
        <v>42</v>
      </c>
      <c r="R256" s="26">
        <v>3</v>
      </c>
      <c r="S256" s="27">
        <v>1</v>
      </c>
      <c r="T256" s="26">
        <v>0</v>
      </c>
      <c r="U256" s="27">
        <v>0</v>
      </c>
      <c r="V256" s="41"/>
      <c r="W256" s="68"/>
      <c r="X256" s="69"/>
      <c r="Y256" s="69"/>
      <c r="Z256" s="69"/>
      <c r="AA256" s="60">
        <f t="shared" si="24"/>
        <v>0</v>
      </c>
      <c r="AB256" s="41"/>
    </row>
    <row r="257" spans="1:28" x14ac:dyDescent="0.2">
      <c r="A257" s="41"/>
      <c r="B257" s="11" t="s">
        <v>198</v>
      </c>
      <c r="C257" s="3" t="s">
        <v>199</v>
      </c>
      <c r="D257" s="18">
        <v>0</v>
      </c>
      <c r="E257" s="7" t="s">
        <v>37</v>
      </c>
      <c r="F257" s="10" t="s">
        <v>89</v>
      </c>
      <c r="G257" s="10" t="s">
        <v>23</v>
      </c>
      <c r="H257" s="12">
        <v>3.7</v>
      </c>
      <c r="I257" s="44"/>
      <c r="J257" s="25">
        <v>42</v>
      </c>
      <c r="K257" s="26">
        <v>0</v>
      </c>
      <c r="L257" s="26">
        <v>42</v>
      </c>
      <c r="M257" s="27">
        <v>0</v>
      </c>
      <c r="N257" s="26">
        <v>0</v>
      </c>
      <c r="O257" s="26">
        <v>0</v>
      </c>
      <c r="P257" s="26">
        <v>0</v>
      </c>
      <c r="Q257" s="26">
        <v>42</v>
      </c>
      <c r="R257" s="26">
        <v>3</v>
      </c>
      <c r="S257" s="27">
        <v>1</v>
      </c>
      <c r="T257" s="26">
        <v>0</v>
      </c>
      <c r="U257" s="27">
        <v>0</v>
      </c>
      <c r="V257" s="41"/>
      <c r="W257" s="68"/>
      <c r="X257" s="69"/>
      <c r="Y257" s="69"/>
      <c r="Z257" s="69"/>
      <c r="AA257" s="60">
        <f t="shared" si="24"/>
        <v>0</v>
      </c>
      <c r="AB257" s="41"/>
    </row>
    <row r="258" spans="1:28" x14ac:dyDescent="0.2">
      <c r="A258" s="41"/>
      <c r="B258" s="11" t="s">
        <v>198</v>
      </c>
      <c r="C258" s="3" t="s">
        <v>199</v>
      </c>
      <c r="D258" s="18">
        <v>0</v>
      </c>
      <c r="E258" s="7" t="s">
        <v>38</v>
      </c>
      <c r="F258" s="10" t="s">
        <v>58</v>
      </c>
      <c r="G258" s="10" t="s">
        <v>54</v>
      </c>
      <c r="H258" s="12">
        <v>8.8000000000000007</v>
      </c>
      <c r="I258" s="44"/>
      <c r="J258" s="24">
        <v>0</v>
      </c>
      <c r="K258" s="22">
        <v>0</v>
      </c>
      <c r="L258" s="22">
        <v>0</v>
      </c>
      <c r="M258" s="23">
        <v>0</v>
      </c>
      <c r="N258" s="24">
        <v>0</v>
      </c>
      <c r="O258" s="22">
        <v>0</v>
      </c>
      <c r="P258" s="22">
        <v>0</v>
      </c>
      <c r="Q258" s="22">
        <v>0</v>
      </c>
      <c r="R258" s="22">
        <v>0</v>
      </c>
      <c r="S258" s="23">
        <v>0</v>
      </c>
      <c r="T258" s="24">
        <v>0</v>
      </c>
      <c r="U258" s="23">
        <v>0</v>
      </c>
      <c r="V258" s="41"/>
      <c r="W258" s="61"/>
      <c r="X258" s="62"/>
      <c r="Y258" s="62"/>
      <c r="Z258" s="62"/>
      <c r="AA258" s="63"/>
      <c r="AB258" s="41"/>
    </row>
    <row r="259" spans="1:28" x14ac:dyDescent="0.2">
      <c r="A259" s="41"/>
      <c r="B259" s="11" t="s">
        <v>198</v>
      </c>
      <c r="C259" s="3" t="s">
        <v>199</v>
      </c>
      <c r="D259" s="18">
        <v>0</v>
      </c>
      <c r="E259" s="7" t="s">
        <v>40</v>
      </c>
      <c r="F259" s="10" t="s">
        <v>32</v>
      </c>
      <c r="G259" s="10" t="s">
        <v>84</v>
      </c>
      <c r="H259" s="12">
        <v>7.3</v>
      </c>
      <c r="I259" s="44"/>
      <c r="J259" s="24">
        <v>0</v>
      </c>
      <c r="K259" s="22">
        <v>0</v>
      </c>
      <c r="L259" s="22">
        <v>200</v>
      </c>
      <c r="M259" s="23">
        <v>10</v>
      </c>
      <c r="N259" s="24">
        <v>210</v>
      </c>
      <c r="O259" s="22">
        <v>0</v>
      </c>
      <c r="P259" s="22">
        <v>0</v>
      </c>
      <c r="Q259" s="22">
        <v>42</v>
      </c>
      <c r="R259" s="22">
        <v>0</v>
      </c>
      <c r="S259" s="23">
        <v>1</v>
      </c>
      <c r="T259" s="24">
        <v>210</v>
      </c>
      <c r="U259" s="23">
        <v>5</v>
      </c>
      <c r="V259" s="41"/>
      <c r="W259" s="68"/>
      <c r="X259" s="69"/>
      <c r="Y259" s="69"/>
      <c r="Z259" s="69"/>
      <c r="AA259" s="60">
        <f t="shared" ref="AA259:AA275" si="25">Z259*Y259</f>
        <v>0</v>
      </c>
      <c r="AB259" s="41"/>
    </row>
    <row r="260" spans="1:28" x14ac:dyDescent="0.2">
      <c r="A260" s="41"/>
      <c r="B260" s="11" t="s">
        <v>198</v>
      </c>
      <c r="C260" s="3" t="s">
        <v>199</v>
      </c>
      <c r="D260" s="18">
        <v>0</v>
      </c>
      <c r="E260" s="7" t="s">
        <v>41</v>
      </c>
      <c r="F260" s="10" t="s">
        <v>72</v>
      </c>
      <c r="G260" s="10" t="s">
        <v>54</v>
      </c>
      <c r="H260" s="12">
        <v>46.3</v>
      </c>
      <c r="I260" s="44"/>
      <c r="J260" s="25">
        <v>168</v>
      </c>
      <c r="K260" s="31">
        <v>42</v>
      </c>
      <c r="L260" s="26">
        <v>42</v>
      </c>
      <c r="M260" s="39">
        <v>5</v>
      </c>
      <c r="N260" s="26">
        <v>210</v>
      </c>
      <c r="O260" s="26">
        <v>42</v>
      </c>
      <c r="P260" s="26">
        <v>42</v>
      </c>
      <c r="Q260" s="26">
        <v>42</v>
      </c>
      <c r="R260" s="26">
        <v>3</v>
      </c>
      <c r="S260" s="27">
        <v>1</v>
      </c>
      <c r="T260" s="26">
        <v>0</v>
      </c>
      <c r="U260" s="27">
        <v>0</v>
      </c>
      <c r="V260" s="41"/>
      <c r="W260" s="68"/>
      <c r="X260" s="69"/>
      <c r="Y260" s="69"/>
      <c r="Z260" s="69"/>
      <c r="AA260" s="60">
        <f t="shared" si="25"/>
        <v>0</v>
      </c>
      <c r="AB260" s="41"/>
    </row>
    <row r="261" spans="1:28" x14ac:dyDescent="0.2">
      <c r="A261" s="41"/>
      <c r="B261" s="11" t="s">
        <v>198</v>
      </c>
      <c r="C261" s="3" t="s">
        <v>199</v>
      </c>
      <c r="D261" s="18">
        <v>0</v>
      </c>
      <c r="E261" s="7" t="s">
        <v>43</v>
      </c>
      <c r="F261" s="10" t="s">
        <v>35</v>
      </c>
      <c r="G261" s="10" t="s">
        <v>54</v>
      </c>
      <c r="H261" s="12">
        <v>57.3</v>
      </c>
      <c r="I261" s="44"/>
      <c r="J261" s="25">
        <v>168</v>
      </c>
      <c r="K261" s="31">
        <v>42</v>
      </c>
      <c r="L261" s="31">
        <v>42</v>
      </c>
      <c r="M261" s="39">
        <v>0</v>
      </c>
      <c r="N261" s="25">
        <v>210</v>
      </c>
      <c r="O261" s="22">
        <v>42</v>
      </c>
      <c r="P261" s="31">
        <v>42</v>
      </c>
      <c r="Q261" s="31">
        <v>42</v>
      </c>
      <c r="R261" s="31">
        <v>3</v>
      </c>
      <c r="S261" s="39">
        <v>1</v>
      </c>
      <c r="T261" s="25">
        <v>0</v>
      </c>
      <c r="U261" s="39">
        <v>0</v>
      </c>
      <c r="V261" s="41"/>
      <c r="W261" s="68"/>
      <c r="X261" s="69"/>
      <c r="Y261" s="69"/>
      <c r="Z261" s="69"/>
      <c r="AA261" s="60">
        <f t="shared" si="25"/>
        <v>0</v>
      </c>
      <c r="AB261" s="41"/>
    </row>
    <row r="262" spans="1:28" x14ac:dyDescent="0.2">
      <c r="A262" s="41"/>
      <c r="B262" s="11" t="s">
        <v>198</v>
      </c>
      <c r="C262" s="3" t="s">
        <v>199</v>
      </c>
      <c r="D262" s="18">
        <v>0</v>
      </c>
      <c r="E262" s="7" t="s">
        <v>44</v>
      </c>
      <c r="F262" s="10" t="s">
        <v>35</v>
      </c>
      <c r="G262" s="10" t="s">
        <v>54</v>
      </c>
      <c r="H262" s="12">
        <v>47.4</v>
      </c>
      <c r="I262" s="44"/>
      <c r="J262" s="25">
        <v>168</v>
      </c>
      <c r="K262" s="31">
        <v>42</v>
      </c>
      <c r="L262" s="31">
        <v>42</v>
      </c>
      <c r="M262" s="39">
        <v>0</v>
      </c>
      <c r="N262" s="25">
        <v>210</v>
      </c>
      <c r="O262" s="22">
        <v>42</v>
      </c>
      <c r="P262" s="31">
        <v>42</v>
      </c>
      <c r="Q262" s="31">
        <v>42</v>
      </c>
      <c r="R262" s="31">
        <v>3</v>
      </c>
      <c r="S262" s="39">
        <v>1</v>
      </c>
      <c r="T262" s="25">
        <v>0</v>
      </c>
      <c r="U262" s="39">
        <v>0</v>
      </c>
      <c r="V262" s="41"/>
      <c r="W262" s="68"/>
      <c r="X262" s="69"/>
      <c r="Y262" s="69"/>
      <c r="Z262" s="69"/>
      <c r="AA262" s="60">
        <f t="shared" si="25"/>
        <v>0</v>
      </c>
      <c r="AB262" s="41"/>
    </row>
    <row r="263" spans="1:28" x14ac:dyDescent="0.2">
      <c r="A263" s="41"/>
      <c r="B263" s="11" t="s">
        <v>198</v>
      </c>
      <c r="C263" s="3" t="s">
        <v>199</v>
      </c>
      <c r="D263" s="18">
        <v>0</v>
      </c>
      <c r="E263" s="7" t="s">
        <v>46</v>
      </c>
      <c r="F263" s="10" t="s">
        <v>35</v>
      </c>
      <c r="G263" s="10" t="s">
        <v>54</v>
      </c>
      <c r="H263" s="12">
        <v>54.8</v>
      </c>
      <c r="I263" s="44"/>
      <c r="J263" s="25">
        <v>168</v>
      </c>
      <c r="K263" s="31">
        <v>42</v>
      </c>
      <c r="L263" s="31">
        <v>42</v>
      </c>
      <c r="M263" s="39">
        <v>0</v>
      </c>
      <c r="N263" s="25">
        <v>210</v>
      </c>
      <c r="O263" s="22">
        <v>42</v>
      </c>
      <c r="P263" s="31">
        <v>42</v>
      </c>
      <c r="Q263" s="31">
        <v>42</v>
      </c>
      <c r="R263" s="31">
        <v>3</v>
      </c>
      <c r="S263" s="39">
        <v>1</v>
      </c>
      <c r="T263" s="25">
        <v>0</v>
      </c>
      <c r="U263" s="39">
        <v>0</v>
      </c>
      <c r="V263" s="41"/>
      <c r="W263" s="68"/>
      <c r="X263" s="69"/>
      <c r="Y263" s="69"/>
      <c r="Z263" s="69"/>
      <c r="AA263" s="60">
        <f t="shared" si="25"/>
        <v>0</v>
      </c>
      <c r="AB263" s="41"/>
    </row>
    <row r="264" spans="1:28" x14ac:dyDescent="0.2">
      <c r="A264" s="41"/>
      <c r="B264" s="11" t="s">
        <v>198</v>
      </c>
      <c r="C264" s="3" t="s">
        <v>199</v>
      </c>
      <c r="D264" s="18">
        <v>0</v>
      </c>
      <c r="E264" s="7" t="s">
        <v>47</v>
      </c>
      <c r="F264" s="10" t="s">
        <v>32</v>
      </c>
      <c r="G264" s="10" t="s">
        <v>84</v>
      </c>
      <c r="H264" s="12">
        <v>7.7</v>
      </c>
      <c r="I264" s="44"/>
      <c r="J264" s="24">
        <v>0</v>
      </c>
      <c r="K264" s="22">
        <v>0</v>
      </c>
      <c r="L264" s="22">
        <v>200</v>
      </c>
      <c r="M264" s="23">
        <v>10</v>
      </c>
      <c r="N264" s="24">
        <v>210</v>
      </c>
      <c r="O264" s="22">
        <v>0</v>
      </c>
      <c r="P264" s="22">
        <v>0</v>
      </c>
      <c r="Q264" s="22">
        <v>42</v>
      </c>
      <c r="R264" s="22">
        <v>0</v>
      </c>
      <c r="S264" s="23">
        <v>1</v>
      </c>
      <c r="T264" s="24">
        <v>210</v>
      </c>
      <c r="U264" s="23">
        <v>5</v>
      </c>
      <c r="V264" s="41"/>
      <c r="W264" s="68"/>
      <c r="X264" s="69"/>
      <c r="Y264" s="69"/>
      <c r="Z264" s="69"/>
      <c r="AA264" s="60">
        <f t="shared" si="25"/>
        <v>0</v>
      </c>
      <c r="AB264" s="41"/>
    </row>
    <row r="265" spans="1:28" x14ac:dyDescent="0.2">
      <c r="A265" s="41"/>
      <c r="B265" s="11" t="s">
        <v>198</v>
      </c>
      <c r="C265" s="3" t="s">
        <v>199</v>
      </c>
      <c r="D265" s="18">
        <v>0</v>
      </c>
      <c r="E265" s="7" t="s">
        <v>48</v>
      </c>
      <c r="F265" s="10" t="s">
        <v>111</v>
      </c>
      <c r="G265" s="10" t="s">
        <v>20</v>
      </c>
      <c r="H265" s="12">
        <v>14</v>
      </c>
      <c r="I265" s="44"/>
      <c r="J265" s="24">
        <v>0</v>
      </c>
      <c r="K265" s="22">
        <v>210</v>
      </c>
      <c r="L265" s="22">
        <v>0</v>
      </c>
      <c r="M265" s="23">
        <v>0</v>
      </c>
      <c r="N265" s="24">
        <v>0</v>
      </c>
      <c r="O265" s="22">
        <v>210</v>
      </c>
      <c r="P265" s="22">
        <v>0</v>
      </c>
      <c r="Q265" s="22">
        <v>42</v>
      </c>
      <c r="R265" s="22">
        <v>3</v>
      </c>
      <c r="S265" s="23">
        <v>1</v>
      </c>
      <c r="T265" s="24">
        <v>0</v>
      </c>
      <c r="U265" s="23">
        <v>0</v>
      </c>
      <c r="V265" s="41"/>
      <c r="W265" s="68"/>
      <c r="X265" s="69"/>
      <c r="Y265" s="69"/>
      <c r="Z265" s="69"/>
      <c r="AA265" s="60">
        <f t="shared" si="25"/>
        <v>0</v>
      </c>
      <c r="AB265" s="41"/>
    </row>
    <row r="266" spans="1:28" x14ac:dyDescent="0.2">
      <c r="A266" s="41"/>
      <c r="B266" s="11" t="s">
        <v>198</v>
      </c>
      <c r="C266" s="3" t="s">
        <v>199</v>
      </c>
      <c r="D266" s="18">
        <v>0</v>
      </c>
      <c r="E266" s="7">
        <v>19</v>
      </c>
      <c r="F266" s="10" t="s">
        <v>35</v>
      </c>
      <c r="G266" s="10" t="s">
        <v>54</v>
      </c>
      <c r="H266" s="12">
        <v>50</v>
      </c>
      <c r="I266" s="44"/>
      <c r="J266" s="25">
        <v>168</v>
      </c>
      <c r="K266" s="31">
        <v>42</v>
      </c>
      <c r="L266" s="31">
        <v>42</v>
      </c>
      <c r="M266" s="39">
        <v>0</v>
      </c>
      <c r="N266" s="25">
        <v>210</v>
      </c>
      <c r="O266" s="22">
        <v>42</v>
      </c>
      <c r="P266" s="31">
        <v>42</v>
      </c>
      <c r="Q266" s="31">
        <v>42</v>
      </c>
      <c r="R266" s="31">
        <v>3</v>
      </c>
      <c r="S266" s="39">
        <v>1</v>
      </c>
      <c r="T266" s="25">
        <v>0</v>
      </c>
      <c r="U266" s="39">
        <v>0</v>
      </c>
      <c r="V266" s="41"/>
      <c r="W266" s="68"/>
      <c r="X266" s="69"/>
      <c r="Y266" s="69"/>
      <c r="Z266" s="69"/>
      <c r="AA266" s="60">
        <f t="shared" si="25"/>
        <v>0</v>
      </c>
      <c r="AB266" s="41"/>
    </row>
    <row r="267" spans="1:28" x14ac:dyDescent="0.2">
      <c r="A267" s="41"/>
      <c r="B267" s="11" t="s">
        <v>198</v>
      </c>
      <c r="C267" s="3" t="s">
        <v>199</v>
      </c>
      <c r="D267" s="18">
        <v>0</v>
      </c>
      <c r="E267" s="7">
        <v>20</v>
      </c>
      <c r="F267" s="10" t="s">
        <v>35</v>
      </c>
      <c r="G267" s="10" t="s">
        <v>54</v>
      </c>
      <c r="H267" s="12">
        <v>46.8</v>
      </c>
      <c r="I267" s="44"/>
      <c r="J267" s="25">
        <v>168</v>
      </c>
      <c r="K267" s="31">
        <v>42</v>
      </c>
      <c r="L267" s="31">
        <v>42</v>
      </c>
      <c r="M267" s="39">
        <v>0</v>
      </c>
      <c r="N267" s="25">
        <v>210</v>
      </c>
      <c r="O267" s="22">
        <v>42</v>
      </c>
      <c r="P267" s="31">
        <v>42</v>
      </c>
      <c r="Q267" s="31">
        <v>42</v>
      </c>
      <c r="R267" s="31">
        <v>3</v>
      </c>
      <c r="S267" s="39">
        <v>1</v>
      </c>
      <c r="T267" s="25">
        <v>0</v>
      </c>
      <c r="U267" s="39">
        <v>0</v>
      </c>
      <c r="V267" s="41"/>
      <c r="W267" s="68"/>
      <c r="X267" s="69"/>
      <c r="Y267" s="69"/>
      <c r="Z267" s="69"/>
      <c r="AA267" s="60">
        <f t="shared" si="25"/>
        <v>0</v>
      </c>
      <c r="AB267" s="41"/>
    </row>
    <row r="268" spans="1:28" x14ac:dyDescent="0.2">
      <c r="A268" s="41"/>
      <c r="B268" s="11" t="s">
        <v>198</v>
      </c>
      <c r="C268" s="3" t="s">
        <v>199</v>
      </c>
      <c r="D268" s="18">
        <v>0</v>
      </c>
      <c r="E268" s="7">
        <v>21</v>
      </c>
      <c r="F268" s="10" t="s">
        <v>45</v>
      </c>
      <c r="G268" s="10" t="s">
        <v>200</v>
      </c>
      <c r="H268" s="12">
        <v>3.9</v>
      </c>
      <c r="I268" s="44"/>
      <c r="J268" s="20">
        <v>168</v>
      </c>
      <c r="K268" s="26">
        <v>42</v>
      </c>
      <c r="L268" s="26">
        <v>42</v>
      </c>
      <c r="M268" s="29">
        <v>0</v>
      </c>
      <c r="N268" s="28">
        <v>0</v>
      </c>
      <c r="O268" s="22">
        <v>42</v>
      </c>
      <c r="P268" s="22">
        <v>0</v>
      </c>
      <c r="Q268" s="22">
        <v>42</v>
      </c>
      <c r="R268" s="22">
        <v>3</v>
      </c>
      <c r="S268" s="23">
        <v>1</v>
      </c>
      <c r="T268" s="24">
        <v>0</v>
      </c>
      <c r="U268" s="23">
        <v>0</v>
      </c>
      <c r="V268" s="41"/>
      <c r="W268" s="68"/>
      <c r="X268" s="69"/>
      <c r="Y268" s="69"/>
      <c r="Z268" s="69"/>
      <c r="AA268" s="60">
        <f t="shared" si="25"/>
        <v>0</v>
      </c>
      <c r="AB268" s="41"/>
    </row>
    <row r="269" spans="1:28" x14ac:dyDescent="0.2">
      <c r="A269" s="41"/>
      <c r="B269" s="11" t="s">
        <v>198</v>
      </c>
      <c r="C269" s="3" t="s">
        <v>199</v>
      </c>
      <c r="D269" s="18">
        <v>0</v>
      </c>
      <c r="E269" s="7">
        <v>22</v>
      </c>
      <c r="F269" s="10" t="s">
        <v>30</v>
      </c>
      <c r="G269" s="10" t="s">
        <v>127</v>
      </c>
      <c r="H269" s="12">
        <v>5.7</v>
      </c>
      <c r="I269" s="44"/>
      <c r="J269" s="24">
        <v>0</v>
      </c>
      <c r="K269" s="22">
        <v>0</v>
      </c>
      <c r="L269" s="22">
        <v>200</v>
      </c>
      <c r="M269" s="23">
        <v>10</v>
      </c>
      <c r="N269" s="24">
        <v>210</v>
      </c>
      <c r="O269" s="22">
        <v>0</v>
      </c>
      <c r="P269" s="22">
        <v>0</v>
      </c>
      <c r="Q269" s="22">
        <v>42</v>
      </c>
      <c r="R269" s="22">
        <v>0</v>
      </c>
      <c r="S269" s="23">
        <v>1</v>
      </c>
      <c r="T269" s="24">
        <v>210</v>
      </c>
      <c r="U269" s="23">
        <v>5</v>
      </c>
      <c r="V269" s="41"/>
      <c r="W269" s="68"/>
      <c r="X269" s="69"/>
      <c r="Y269" s="69"/>
      <c r="Z269" s="69"/>
      <c r="AA269" s="60">
        <f t="shared" si="25"/>
        <v>0</v>
      </c>
      <c r="AB269" s="41"/>
    </row>
    <row r="270" spans="1:28" x14ac:dyDescent="0.2">
      <c r="A270" s="41"/>
      <c r="B270" s="11" t="s">
        <v>198</v>
      </c>
      <c r="C270" s="3" t="s">
        <v>199</v>
      </c>
      <c r="D270" s="18">
        <v>0</v>
      </c>
      <c r="E270" s="7">
        <v>23</v>
      </c>
      <c r="F270" s="10" t="s">
        <v>45</v>
      </c>
      <c r="G270" s="10" t="s">
        <v>201</v>
      </c>
      <c r="H270" s="12">
        <v>4.2</v>
      </c>
      <c r="I270" s="44"/>
      <c r="J270" s="25">
        <v>168</v>
      </c>
      <c r="K270" s="31">
        <v>42</v>
      </c>
      <c r="L270" s="26">
        <v>42</v>
      </c>
      <c r="M270" s="39">
        <v>5</v>
      </c>
      <c r="N270" s="26">
        <v>0</v>
      </c>
      <c r="O270" s="31">
        <v>42</v>
      </c>
      <c r="P270" s="26">
        <v>0</v>
      </c>
      <c r="Q270" s="26">
        <v>42</v>
      </c>
      <c r="R270" s="26">
        <v>3</v>
      </c>
      <c r="S270" s="39">
        <v>1</v>
      </c>
      <c r="T270" s="26">
        <v>0</v>
      </c>
      <c r="U270" s="27">
        <v>0</v>
      </c>
      <c r="V270" s="41"/>
      <c r="W270" s="68"/>
      <c r="X270" s="69"/>
      <c r="Y270" s="69"/>
      <c r="Z270" s="69"/>
      <c r="AA270" s="60">
        <f t="shared" si="25"/>
        <v>0</v>
      </c>
      <c r="AB270" s="41"/>
    </row>
    <row r="271" spans="1:28" x14ac:dyDescent="0.2">
      <c r="A271" s="41"/>
      <c r="B271" s="11" t="s">
        <v>198</v>
      </c>
      <c r="C271" s="3" t="s">
        <v>199</v>
      </c>
      <c r="D271" s="18">
        <v>0</v>
      </c>
      <c r="E271" s="7">
        <v>24</v>
      </c>
      <c r="F271" s="10" t="s">
        <v>28</v>
      </c>
      <c r="G271" s="10" t="s">
        <v>54</v>
      </c>
      <c r="H271" s="12">
        <v>9.4</v>
      </c>
      <c r="I271" s="44"/>
      <c r="J271" s="25">
        <v>168</v>
      </c>
      <c r="K271" s="31">
        <v>42</v>
      </c>
      <c r="L271" s="26">
        <v>42</v>
      </c>
      <c r="M271" s="39">
        <v>5</v>
      </c>
      <c r="N271" s="26">
        <v>210</v>
      </c>
      <c r="O271" s="31">
        <v>42</v>
      </c>
      <c r="P271" s="26">
        <v>42</v>
      </c>
      <c r="Q271" s="26">
        <v>42</v>
      </c>
      <c r="R271" s="26">
        <v>3</v>
      </c>
      <c r="S271" s="39">
        <v>1</v>
      </c>
      <c r="T271" s="26">
        <v>0</v>
      </c>
      <c r="U271" s="27">
        <v>0</v>
      </c>
      <c r="V271" s="41"/>
      <c r="W271" s="68"/>
      <c r="X271" s="69"/>
      <c r="Y271" s="69"/>
      <c r="Z271" s="69"/>
      <c r="AA271" s="60">
        <f t="shared" si="25"/>
        <v>0</v>
      </c>
      <c r="AB271" s="41"/>
    </row>
    <row r="272" spans="1:28" x14ac:dyDescent="0.2">
      <c r="A272" s="41"/>
      <c r="B272" s="11" t="s">
        <v>198</v>
      </c>
      <c r="C272" s="3" t="s">
        <v>199</v>
      </c>
      <c r="D272" s="18">
        <v>0</v>
      </c>
      <c r="E272" s="7">
        <v>25</v>
      </c>
      <c r="F272" s="10" t="s">
        <v>28</v>
      </c>
      <c r="G272" s="10" t="s">
        <v>23</v>
      </c>
      <c r="H272" s="12">
        <v>5.3</v>
      </c>
      <c r="I272" s="44"/>
      <c r="J272" s="25">
        <v>168</v>
      </c>
      <c r="K272" s="31">
        <v>42</v>
      </c>
      <c r="L272" s="26">
        <v>42</v>
      </c>
      <c r="M272" s="39">
        <v>5</v>
      </c>
      <c r="N272" s="26">
        <v>210</v>
      </c>
      <c r="O272" s="31">
        <v>42</v>
      </c>
      <c r="P272" s="26">
        <v>42</v>
      </c>
      <c r="Q272" s="26">
        <v>42</v>
      </c>
      <c r="R272" s="26">
        <v>3</v>
      </c>
      <c r="S272" s="39">
        <v>1</v>
      </c>
      <c r="T272" s="26">
        <v>0</v>
      </c>
      <c r="U272" s="27">
        <v>0</v>
      </c>
      <c r="V272" s="41"/>
      <c r="W272" s="68"/>
      <c r="X272" s="69"/>
      <c r="Y272" s="69"/>
      <c r="Z272" s="69"/>
      <c r="AA272" s="60">
        <f t="shared" si="25"/>
        <v>0</v>
      </c>
      <c r="AB272" s="41"/>
    </row>
    <row r="273" spans="1:28" x14ac:dyDescent="0.2">
      <c r="A273" s="41"/>
      <c r="B273" s="11" t="s">
        <v>198</v>
      </c>
      <c r="C273" s="3" t="s">
        <v>199</v>
      </c>
      <c r="D273" s="18">
        <v>0</v>
      </c>
      <c r="E273" s="7">
        <v>26</v>
      </c>
      <c r="F273" s="10" t="s">
        <v>80</v>
      </c>
      <c r="G273" s="10" t="s">
        <v>23</v>
      </c>
      <c r="H273" s="12">
        <v>13.3</v>
      </c>
      <c r="I273" s="44"/>
      <c r="J273" s="20">
        <v>84</v>
      </c>
      <c r="K273" s="21">
        <v>42</v>
      </c>
      <c r="L273" s="22">
        <v>42</v>
      </c>
      <c r="M273" s="23">
        <v>0</v>
      </c>
      <c r="N273" s="24">
        <v>126</v>
      </c>
      <c r="O273" s="22">
        <v>42</v>
      </c>
      <c r="P273" s="22">
        <v>42</v>
      </c>
      <c r="Q273" s="22">
        <v>42</v>
      </c>
      <c r="R273" s="22">
        <v>3</v>
      </c>
      <c r="S273" s="23">
        <v>1</v>
      </c>
      <c r="T273" s="24">
        <v>0</v>
      </c>
      <c r="U273" s="23">
        <v>0</v>
      </c>
      <c r="V273" s="41"/>
      <c r="W273" s="68"/>
      <c r="X273" s="69"/>
      <c r="Y273" s="69"/>
      <c r="Z273" s="69"/>
      <c r="AA273" s="60">
        <f t="shared" si="25"/>
        <v>0</v>
      </c>
      <c r="AB273" s="41"/>
    </row>
    <row r="274" spans="1:28" x14ac:dyDescent="0.2">
      <c r="A274" s="41"/>
      <c r="B274" s="11" t="s">
        <v>198</v>
      </c>
      <c r="C274" s="3" t="s">
        <v>199</v>
      </c>
      <c r="D274" s="18">
        <v>0</v>
      </c>
      <c r="E274" s="7">
        <v>27</v>
      </c>
      <c r="F274" s="10" t="s">
        <v>80</v>
      </c>
      <c r="G274" s="10" t="s">
        <v>54</v>
      </c>
      <c r="H274" s="12">
        <v>7.5</v>
      </c>
      <c r="I274" s="44"/>
      <c r="J274" s="20">
        <v>84</v>
      </c>
      <c r="K274" s="21">
        <v>42</v>
      </c>
      <c r="L274" s="22">
        <v>42</v>
      </c>
      <c r="M274" s="23">
        <v>0</v>
      </c>
      <c r="N274" s="24">
        <v>126</v>
      </c>
      <c r="O274" s="22">
        <v>42</v>
      </c>
      <c r="P274" s="22">
        <v>42</v>
      </c>
      <c r="Q274" s="22">
        <v>42</v>
      </c>
      <c r="R274" s="22">
        <v>3</v>
      </c>
      <c r="S274" s="23">
        <v>1</v>
      </c>
      <c r="T274" s="24">
        <v>0</v>
      </c>
      <c r="U274" s="23">
        <v>0</v>
      </c>
      <c r="V274" s="41"/>
      <c r="W274" s="68"/>
      <c r="X274" s="69"/>
      <c r="Y274" s="69"/>
      <c r="Z274" s="69"/>
      <c r="AA274" s="60">
        <f t="shared" si="25"/>
        <v>0</v>
      </c>
      <c r="AB274" s="41"/>
    </row>
    <row r="275" spans="1:28" x14ac:dyDescent="0.2">
      <c r="A275" s="41"/>
      <c r="B275" s="11" t="s">
        <v>198</v>
      </c>
      <c r="C275" s="3" t="s">
        <v>199</v>
      </c>
      <c r="D275" s="18">
        <v>0</v>
      </c>
      <c r="E275" s="7">
        <v>28</v>
      </c>
      <c r="F275" s="10" t="s">
        <v>80</v>
      </c>
      <c r="G275" s="10" t="s">
        <v>23</v>
      </c>
      <c r="H275" s="12">
        <v>13.3</v>
      </c>
      <c r="I275" s="44"/>
      <c r="J275" s="20">
        <v>84</v>
      </c>
      <c r="K275" s="21">
        <v>42</v>
      </c>
      <c r="L275" s="22">
        <v>42</v>
      </c>
      <c r="M275" s="23">
        <v>0</v>
      </c>
      <c r="N275" s="24">
        <v>126</v>
      </c>
      <c r="O275" s="22">
        <v>42</v>
      </c>
      <c r="P275" s="22">
        <v>42</v>
      </c>
      <c r="Q275" s="22">
        <v>42</v>
      </c>
      <c r="R275" s="22">
        <v>3</v>
      </c>
      <c r="S275" s="23">
        <v>1</v>
      </c>
      <c r="T275" s="24">
        <v>0</v>
      </c>
      <c r="U275" s="23">
        <v>0</v>
      </c>
      <c r="V275" s="41"/>
      <c r="W275" s="68"/>
      <c r="X275" s="69"/>
      <c r="Y275" s="69"/>
      <c r="Z275" s="69"/>
      <c r="AA275" s="60">
        <f t="shared" si="25"/>
        <v>0</v>
      </c>
      <c r="AB275" s="41"/>
    </row>
    <row r="276" spans="1:28" x14ac:dyDescent="0.2">
      <c r="A276" s="41"/>
      <c r="B276" s="11" t="s">
        <v>198</v>
      </c>
      <c r="C276" s="3" t="s">
        <v>199</v>
      </c>
      <c r="D276" s="18">
        <v>0</v>
      </c>
      <c r="E276" s="7">
        <v>29</v>
      </c>
      <c r="F276" s="10" t="s">
        <v>58</v>
      </c>
      <c r="G276" s="10" t="s">
        <v>54</v>
      </c>
      <c r="H276" s="12">
        <v>7.7</v>
      </c>
      <c r="I276" s="44"/>
      <c r="J276" s="24">
        <v>0</v>
      </c>
      <c r="K276" s="22">
        <v>0</v>
      </c>
      <c r="L276" s="22">
        <v>0</v>
      </c>
      <c r="M276" s="23">
        <v>0</v>
      </c>
      <c r="N276" s="24">
        <v>0</v>
      </c>
      <c r="O276" s="22">
        <v>0</v>
      </c>
      <c r="P276" s="22">
        <v>0</v>
      </c>
      <c r="Q276" s="22">
        <v>0</v>
      </c>
      <c r="R276" s="22">
        <v>0</v>
      </c>
      <c r="S276" s="23">
        <v>0</v>
      </c>
      <c r="T276" s="24">
        <v>0</v>
      </c>
      <c r="U276" s="23">
        <v>0</v>
      </c>
      <c r="V276" s="41"/>
      <c r="W276" s="61"/>
      <c r="X276" s="62"/>
      <c r="Y276" s="62"/>
      <c r="Z276" s="62"/>
      <c r="AA276" s="63"/>
      <c r="AB276" s="41"/>
    </row>
    <row r="277" spans="1:28" x14ac:dyDescent="0.2">
      <c r="A277" s="41"/>
      <c r="B277" s="11" t="s">
        <v>198</v>
      </c>
      <c r="C277" s="3" t="s">
        <v>199</v>
      </c>
      <c r="D277" s="18">
        <v>0</v>
      </c>
      <c r="E277" s="7">
        <v>30</v>
      </c>
      <c r="F277" s="10" t="s">
        <v>83</v>
      </c>
      <c r="G277" s="10" t="s">
        <v>54</v>
      </c>
      <c r="H277" s="12">
        <v>3.3</v>
      </c>
      <c r="I277" s="44"/>
      <c r="J277" s="25">
        <v>168</v>
      </c>
      <c r="K277" s="31">
        <v>42</v>
      </c>
      <c r="L277" s="26">
        <v>42</v>
      </c>
      <c r="M277" s="27">
        <v>0</v>
      </c>
      <c r="N277" s="26">
        <v>210</v>
      </c>
      <c r="O277" s="26">
        <v>42</v>
      </c>
      <c r="P277" s="26">
        <v>42</v>
      </c>
      <c r="Q277" s="26">
        <v>42</v>
      </c>
      <c r="R277" s="26">
        <v>3</v>
      </c>
      <c r="S277" s="27">
        <v>1</v>
      </c>
      <c r="T277" s="26">
        <v>0</v>
      </c>
      <c r="U277" s="27">
        <v>0</v>
      </c>
      <c r="V277" s="41"/>
      <c r="W277" s="68"/>
      <c r="X277" s="69"/>
      <c r="Y277" s="69"/>
      <c r="Z277" s="69"/>
      <c r="AA277" s="60">
        <f t="shared" ref="AA277:AA328" si="26">Z277*Y277</f>
        <v>0</v>
      </c>
      <c r="AB277" s="41"/>
    </row>
    <row r="278" spans="1:28" x14ac:dyDescent="0.2">
      <c r="A278" s="41"/>
      <c r="B278" s="11" t="s">
        <v>198</v>
      </c>
      <c r="C278" s="3" t="s">
        <v>199</v>
      </c>
      <c r="D278" s="18">
        <v>0</v>
      </c>
      <c r="E278" s="7">
        <v>31</v>
      </c>
      <c r="F278" s="10" t="s">
        <v>82</v>
      </c>
      <c r="G278" s="10" t="s">
        <v>54</v>
      </c>
      <c r="H278" s="12">
        <v>214.35</v>
      </c>
      <c r="I278" s="44"/>
      <c r="J278" s="25">
        <v>168</v>
      </c>
      <c r="K278" s="31">
        <v>42</v>
      </c>
      <c r="L278" s="26">
        <v>42</v>
      </c>
      <c r="M278" s="39">
        <v>5</v>
      </c>
      <c r="N278" s="26">
        <v>210</v>
      </c>
      <c r="O278" s="26">
        <v>42</v>
      </c>
      <c r="P278" s="26">
        <v>42</v>
      </c>
      <c r="Q278" s="26">
        <v>42</v>
      </c>
      <c r="R278" s="26">
        <v>3</v>
      </c>
      <c r="S278" s="27">
        <v>1</v>
      </c>
      <c r="T278" s="26">
        <v>0</v>
      </c>
      <c r="U278" s="27">
        <v>0</v>
      </c>
      <c r="V278" s="41"/>
      <c r="W278" s="68"/>
      <c r="X278" s="69"/>
      <c r="Y278" s="69"/>
      <c r="Z278" s="69"/>
      <c r="AA278" s="60">
        <f t="shared" si="26"/>
        <v>0</v>
      </c>
      <c r="AB278" s="41"/>
    </row>
    <row r="279" spans="1:28" x14ac:dyDescent="0.2">
      <c r="A279" s="41"/>
      <c r="B279" s="11" t="s">
        <v>198</v>
      </c>
      <c r="C279" s="3" t="s">
        <v>199</v>
      </c>
      <c r="D279" s="18">
        <v>0</v>
      </c>
      <c r="E279" s="7">
        <v>32</v>
      </c>
      <c r="F279" s="10" t="s">
        <v>35</v>
      </c>
      <c r="G279" s="10" t="s">
        <v>54</v>
      </c>
      <c r="H279" s="12">
        <v>50</v>
      </c>
      <c r="I279" s="44"/>
      <c r="J279" s="25">
        <v>168</v>
      </c>
      <c r="K279" s="31">
        <v>42</v>
      </c>
      <c r="L279" s="31">
        <v>42</v>
      </c>
      <c r="M279" s="39">
        <v>0</v>
      </c>
      <c r="N279" s="25">
        <v>210</v>
      </c>
      <c r="O279" s="22">
        <v>42</v>
      </c>
      <c r="P279" s="31">
        <v>42</v>
      </c>
      <c r="Q279" s="31">
        <v>42</v>
      </c>
      <c r="R279" s="31">
        <v>3</v>
      </c>
      <c r="S279" s="39">
        <v>1</v>
      </c>
      <c r="T279" s="25">
        <v>0</v>
      </c>
      <c r="U279" s="39">
        <v>0</v>
      </c>
      <c r="V279" s="41"/>
      <c r="W279" s="68"/>
      <c r="X279" s="69"/>
      <c r="Y279" s="69"/>
      <c r="Z279" s="69"/>
      <c r="AA279" s="60">
        <f t="shared" si="26"/>
        <v>0</v>
      </c>
      <c r="AB279" s="41"/>
    </row>
    <row r="280" spans="1:28" x14ac:dyDescent="0.2">
      <c r="A280" s="41"/>
      <c r="B280" s="11" t="s">
        <v>198</v>
      </c>
      <c r="C280" s="3" t="s">
        <v>199</v>
      </c>
      <c r="D280" s="18">
        <v>0</v>
      </c>
      <c r="E280" s="7">
        <v>33</v>
      </c>
      <c r="F280" s="10" t="s">
        <v>35</v>
      </c>
      <c r="G280" s="10" t="s">
        <v>54</v>
      </c>
      <c r="H280" s="12">
        <v>46.8</v>
      </c>
      <c r="I280" s="44"/>
      <c r="J280" s="25">
        <v>168</v>
      </c>
      <c r="K280" s="31">
        <v>42</v>
      </c>
      <c r="L280" s="31">
        <v>42</v>
      </c>
      <c r="M280" s="39">
        <v>0</v>
      </c>
      <c r="N280" s="25">
        <v>210</v>
      </c>
      <c r="O280" s="22">
        <v>42</v>
      </c>
      <c r="P280" s="31">
        <v>42</v>
      </c>
      <c r="Q280" s="31">
        <v>42</v>
      </c>
      <c r="R280" s="31">
        <v>3</v>
      </c>
      <c r="S280" s="39">
        <v>1</v>
      </c>
      <c r="T280" s="25">
        <v>0</v>
      </c>
      <c r="U280" s="39">
        <v>0</v>
      </c>
      <c r="V280" s="41"/>
      <c r="W280" s="68"/>
      <c r="X280" s="69"/>
      <c r="Y280" s="69"/>
      <c r="Z280" s="69"/>
      <c r="AA280" s="60">
        <f t="shared" si="26"/>
        <v>0</v>
      </c>
      <c r="AB280" s="41"/>
    </row>
    <row r="281" spans="1:28" x14ac:dyDescent="0.2">
      <c r="A281" s="41"/>
      <c r="B281" s="11" t="s">
        <v>198</v>
      </c>
      <c r="C281" s="3" t="s">
        <v>199</v>
      </c>
      <c r="D281" s="18">
        <v>1</v>
      </c>
      <c r="E281" s="7">
        <v>101</v>
      </c>
      <c r="F281" s="10" t="s">
        <v>72</v>
      </c>
      <c r="G281" s="10" t="s">
        <v>87</v>
      </c>
      <c r="H281" s="12">
        <v>41.6</v>
      </c>
      <c r="I281" s="44"/>
      <c r="J281" s="25">
        <v>168</v>
      </c>
      <c r="K281" s="26">
        <v>42</v>
      </c>
      <c r="L281" s="26">
        <v>0</v>
      </c>
      <c r="M281" s="27">
        <v>0</v>
      </c>
      <c r="N281" s="26">
        <v>210</v>
      </c>
      <c r="O281" s="26">
        <v>42</v>
      </c>
      <c r="P281" s="26">
        <v>42</v>
      </c>
      <c r="Q281" s="26">
        <v>42</v>
      </c>
      <c r="R281" s="26">
        <v>3</v>
      </c>
      <c r="S281" s="27">
        <v>1</v>
      </c>
      <c r="T281" s="26">
        <v>0</v>
      </c>
      <c r="U281" s="27">
        <v>0</v>
      </c>
      <c r="V281" s="41"/>
      <c r="W281" s="68"/>
      <c r="X281" s="69"/>
      <c r="Y281" s="69"/>
      <c r="Z281" s="69"/>
      <c r="AA281" s="60">
        <f t="shared" si="26"/>
        <v>0</v>
      </c>
      <c r="AB281" s="41"/>
    </row>
    <row r="282" spans="1:28" x14ac:dyDescent="0.2">
      <c r="A282" s="41"/>
      <c r="B282" s="11" t="s">
        <v>198</v>
      </c>
      <c r="C282" s="3" t="s">
        <v>199</v>
      </c>
      <c r="D282" s="18">
        <v>1</v>
      </c>
      <c r="E282" s="7">
        <v>102</v>
      </c>
      <c r="F282" s="10" t="s">
        <v>99</v>
      </c>
      <c r="G282" s="10" t="s">
        <v>87</v>
      </c>
      <c r="H282" s="12">
        <v>20.3</v>
      </c>
      <c r="I282" s="44"/>
      <c r="J282" s="20">
        <v>84</v>
      </c>
      <c r="K282" s="21">
        <v>42</v>
      </c>
      <c r="L282" s="22">
        <v>0</v>
      </c>
      <c r="M282" s="23">
        <v>0</v>
      </c>
      <c r="N282" s="24">
        <v>126</v>
      </c>
      <c r="O282" s="22">
        <v>42</v>
      </c>
      <c r="P282" s="22">
        <v>42</v>
      </c>
      <c r="Q282" s="22">
        <v>42</v>
      </c>
      <c r="R282" s="22">
        <v>3</v>
      </c>
      <c r="S282" s="23">
        <v>1</v>
      </c>
      <c r="T282" s="24">
        <v>0</v>
      </c>
      <c r="U282" s="23">
        <v>0</v>
      </c>
      <c r="V282" s="41"/>
      <c r="W282" s="68"/>
      <c r="X282" s="69"/>
      <c r="Y282" s="69"/>
      <c r="Z282" s="69"/>
      <c r="AA282" s="60">
        <f t="shared" si="26"/>
        <v>0</v>
      </c>
      <c r="AB282" s="41"/>
    </row>
    <row r="283" spans="1:28" x14ac:dyDescent="0.2">
      <c r="A283" s="41"/>
      <c r="B283" s="11" t="s">
        <v>198</v>
      </c>
      <c r="C283" s="3" t="s">
        <v>199</v>
      </c>
      <c r="D283" s="18">
        <v>1</v>
      </c>
      <c r="E283" s="7">
        <v>103</v>
      </c>
      <c r="F283" s="10" t="s">
        <v>80</v>
      </c>
      <c r="G283" s="10" t="s">
        <v>87</v>
      </c>
      <c r="H283" s="12">
        <v>20.5</v>
      </c>
      <c r="I283" s="44"/>
      <c r="J283" s="20">
        <v>84</v>
      </c>
      <c r="K283" s="21">
        <v>42</v>
      </c>
      <c r="L283" s="22">
        <v>0</v>
      </c>
      <c r="M283" s="23">
        <v>0</v>
      </c>
      <c r="N283" s="24">
        <v>126</v>
      </c>
      <c r="O283" s="22">
        <v>42</v>
      </c>
      <c r="P283" s="22">
        <v>42</v>
      </c>
      <c r="Q283" s="22">
        <v>42</v>
      </c>
      <c r="R283" s="22">
        <v>3</v>
      </c>
      <c r="S283" s="23">
        <v>1</v>
      </c>
      <c r="T283" s="24">
        <v>0</v>
      </c>
      <c r="U283" s="23">
        <v>0</v>
      </c>
      <c r="V283" s="41"/>
      <c r="W283" s="68"/>
      <c r="X283" s="69"/>
      <c r="Y283" s="69"/>
      <c r="Z283" s="69"/>
      <c r="AA283" s="60">
        <f t="shared" si="26"/>
        <v>0</v>
      </c>
      <c r="AB283" s="41"/>
    </row>
    <row r="284" spans="1:28" x14ac:dyDescent="0.2">
      <c r="A284" s="41"/>
      <c r="B284" s="11" t="s">
        <v>202</v>
      </c>
      <c r="C284" s="3" t="s">
        <v>207</v>
      </c>
      <c r="D284" s="18">
        <v>0</v>
      </c>
      <c r="E284" s="7" t="s">
        <v>18</v>
      </c>
      <c r="F284" s="8" t="s">
        <v>203</v>
      </c>
      <c r="G284" s="9" t="s">
        <v>215</v>
      </c>
      <c r="H284" s="12">
        <v>31.32</v>
      </c>
      <c r="I284" s="44"/>
      <c r="J284" s="25">
        <v>168</v>
      </c>
      <c r="K284" s="31">
        <v>42</v>
      </c>
      <c r="L284" s="26">
        <v>42</v>
      </c>
      <c r="M284" s="29">
        <v>0</v>
      </c>
      <c r="N284" s="28">
        <v>0</v>
      </c>
      <c r="O284" s="22">
        <v>42</v>
      </c>
      <c r="P284" s="22">
        <v>42</v>
      </c>
      <c r="Q284" s="22">
        <v>42</v>
      </c>
      <c r="R284" s="22">
        <v>3</v>
      </c>
      <c r="S284" s="23">
        <v>1</v>
      </c>
      <c r="T284" s="24">
        <v>0</v>
      </c>
      <c r="U284" s="23">
        <v>0</v>
      </c>
      <c r="V284" s="41"/>
      <c r="W284" s="68"/>
      <c r="X284" s="69"/>
      <c r="Y284" s="69"/>
      <c r="Z284" s="69"/>
      <c r="AA284" s="60">
        <f t="shared" si="26"/>
        <v>0</v>
      </c>
      <c r="AB284" s="41"/>
    </row>
    <row r="285" spans="1:28" x14ac:dyDescent="0.2">
      <c r="A285" s="41"/>
      <c r="B285" s="11" t="s">
        <v>202</v>
      </c>
      <c r="C285" s="3" t="s">
        <v>207</v>
      </c>
      <c r="D285" s="18">
        <v>0</v>
      </c>
      <c r="E285" s="7" t="s">
        <v>21</v>
      </c>
      <c r="F285" s="10" t="s">
        <v>80</v>
      </c>
      <c r="G285" s="10" t="s">
        <v>87</v>
      </c>
      <c r="H285" s="12">
        <v>12.95</v>
      </c>
      <c r="I285" s="44"/>
      <c r="J285" s="20">
        <v>84</v>
      </c>
      <c r="K285" s="21">
        <v>42</v>
      </c>
      <c r="L285" s="22">
        <v>0</v>
      </c>
      <c r="M285" s="23">
        <v>0</v>
      </c>
      <c r="N285" s="24">
        <v>126</v>
      </c>
      <c r="O285" s="22">
        <v>42</v>
      </c>
      <c r="P285" s="22">
        <v>42</v>
      </c>
      <c r="Q285" s="22">
        <v>42</v>
      </c>
      <c r="R285" s="22">
        <v>3</v>
      </c>
      <c r="S285" s="23">
        <v>1</v>
      </c>
      <c r="T285" s="24">
        <v>0</v>
      </c>
      <c r="U285" s="23">
        <v>0</v>
      </c>
      <c r="V285" s="41"/>
      <c r="W285" s="68"/>
      <c r="X285" s="69"/>
      <c r="Y285" s="69"/>
      <c r="Z285" s="69"/>
      <c r="AA285" s="60">
        <f t="shared" si="26"/>
        <v>0</v>
      </c>
      <c r="AB285" s="41"/>
    </row>
    <row r="286" spans="1:28" x14ac:dyDescent="0.2">
      <c r="A286" s="41"/>
      <c r="B286" s="11" t="s">
        <v>202</v>
      </c>
      <c r="C286" s="3" t="s">
        <v>207</v>
      </c>
      <c r="D286" s="18">
        <v>0</v>
      </c>
      <c r="E286" s="7" t="s">
        <v>24</v>
      </c>
      <c r="F286" s="10" t="s">
        <v>194</v>
      </c>
      <c r="G286" s="10" t="s">
        <v>54</v>
      </c>
      <c r="H286" s="12">
        <v>86.53</v>
      </c>
      <c r="I286" s="44"/>
      <c r="J286" s="25">
        <v>168</v>
      </c>
      <c r="K286" s="31">
        <v>42</v>
      </c>
      <c r="L286" s="26">
        <v>42</v>
      </c>
      <c r="M286" s="39">
        <v>5</v>
      </c>
      <c r="N286" s="26">
        <v>210</v>
      </c>
      <c r="O286" s="26">
        <v>42</v>
      </c>
      <c r="P286" s="26">
        <v>42</v>
      </c>
      <c r="Q286" s="26">
        <v>42</v>
      </c>
      <c r="R286" s="26">
        <v>3</v>
      </c>
      <c r="S286" s="27">
        <v>1</v>
      </c>
      <c r="T286" s="26">
        <v>0</v>
      </c>
      <c r="U286" s="27">
        <v>0</v>
      </c>
      <c r="V286" s="41"/>
      <c r="W286" s="68"/>
      <c r="X286" s="69"/>
      <c r="Y286" s="69"/>
      <c r="Z286" s="69"/>
      <c r="AA286" s="60">
        <f t="shared" si="26"/>
        <v>0</v>
      </c>
      <c r="AB286" s="41"/>
    </row>
    <row r="287" spans="1:28" x14ac:dyDescent="0.2">
      <c r="A287" s="41"/>
      <c r="B287" s="11" t="s">
        <v>202</v>
      </c>
      <c r="C287" s="3" t="s">
        <v>207</v>
      </c>
      <c r="D287" s="18">
        <v>0</v>
      </c>
      <c r="E287" s="7" t="s">
        <v>96</v>
      </c>
      <c r="F287" s="10" t="s">
        <v>89</v>
      </c>
      <c r="G287" s="10" t="s">
        <v>54</v>
      </c>
      <c r="H287" s="12">
        <v>5.18</v>
      </c>
      <c r="I287" s="44"/>
      <c r="J287" s="25">
        <v>42</v>
      </c>
      <c r="K287" s="26">
        <v>0</v>
      </c>
      <c r="L287" s="26">
        <v>42</v>
      </c>
      <c r="M287" s="27">
        <v>0</v>
      </c>
      <c r="N287" s="26">
        <v>0</v>
      </c>
      <c r="O287" s="26">
        <v>0</v>
      </c>
      <c r="P287" s="26">
        <v>0</v>
      </c>
      <c r="Q287" s="26">
        <v>42</v>
      </c>
      <c r="R287" s="26">
        <v>3</v>
      </c>
      <c r="S287" s="27">
        <v>1</v>
      </c>
      <c r="T287" s="26">
        <v>0</v>
      </c>
      <c r="U287" s="27">
        <v>0</v>
      </c>
      <c r="V287" s="41"/>
      <c r="W287" s="68"/>
      <c r="X287" s="69"/>
      <c r="Y287" s="69"/>
      <c r="Z287" s="69"/>
      <c r="AA287" s="60">
        <f t="shared" si="26"/>
        <v>0</v>
      </c>
      <c r="AB287" s="41"/>
    </row>
    <row r="288" spans="1:28" x14ac:dyDescent="0.2">
      <c r="A288" s="41"/>
      <c r="B288" s="11" t="s">
        <v>202</v>
      </c>
      <c r="C288" s="3" t="s">
        <v>207</v>
      </c>
      <c r="D288" s="18">
        <v>0</v>
      </c>
      <c r="E288" s="7">
        <v>4</v>
      </c>
      <c r="F288" s="10" t="s">
        <v>28</v>
      </c>
      <c r="G288" s="9" t="s">
        <v>215</v>
      </c>
      <c r="H288" s="12">
        <v>16.899999999999999</v>
      </c>
      <c r="I288" s="44"/>
      <c r="J288" s="25">
        <v>168</v>
      </c>
      <c r="K288" s="31">
        <v>42</v>
      </c>
      <c r="L288" s="26">
        <v>42</v>
      </c>
      <c r="M288" s="39">
        <v>5</v>
      </c>
      <c r="N288" s="26">
        <v>210</v>
      </c>
      <c r="O288" s="31">
        <v>42</v>
      </c>
      <c r="P288" s="26">
        <v>42</v>
      </c>
      <c r="Q288" s="26">
        <v>42</v>
      </c>
      <c r="R288" s="26">
        <v>3</v>
      </c>
      <c r="S288" s="39">
        <v>1</v>
      </c>
      <c r="T288" s="26">
        <v>0</v>
      </c>
      <c r="U288" s="27">
        <v>0</v>
      </c>
      <c r="V288" s="41"/>
      <c r="W288" s="68"/>
      <c r="X288" s="69"/>
      <c r="Y288" s="69"/>
      <c r="Z288" s="69"/>
      <c r="AA288" s="60">
        <f t="shared" si="26"/>
        <v>0</v>
      </c>
      <c r="AB288" s="41"/>
    </row>
    <row r="289" spans="1:28" x14ac:dyDescent="0.2">
      <c r="A289" s="41"/>
      <c r="B289" s="11" t="s">
        <v>202</v>
      </c>
      <c r="C289" s="3" t="s">
        <v>207</v>
      </c>
      <c r="D289" s="18">
        <v>0</v>
      </c>
      <c r="E289" s="7">
        <v>5</v>
      </c>
      <c r="F289" s="10" t="s">
        <v>158</v>
      </c>
      <c r="G289" s="10" t="s">
        <v>90</v>
      </c>
      <c r="H289" s="12">
        <v>8.85</v>
      </c>
      <c r="I289" s="44"/>
      <c r="J289" s="24">
        <v>0</v>
      </c>
      <c r="K289" s="22">
        <v>0</v>
      </c>
      <c r="L289" s="22">
        <v>200</v>
      </c>
      <c r="M289" s="23">
        <v>10</v>
      </c>
      <c r="N289" s="24">
        <v>210</v>
      </c>
      <c r="O289" s="22">
        <v>0</v>
      </c>
      <c r="P289" s="22">
        <v>0</v>
      </c>
      <c r="Q289" s="22">
        <v>42</v>
      </c>
      <c r="R289" s="22">
        <v>0</v>
      </c>
      <c r="S289" s="23">
        <v>1</v>
      </c>
      <c r="T289" s="24">
        <v>210</v>
      </c>
      <c r="U289" s="23">
        <v>5</v>
      </c>
      <c r="V289" s="41"/>
      <c r="W289" s="68"/>
      <c r="X289" s="69"/>
      <c r="Y289" s="69"/>
      <c r="Z289" s="69"/>
      <c r="AA289" s="60">
        <f t="shared" si="26"/>
        <v>0</v>
      </c>
      <c r="AB289" s="41"/>
    </row>
    <row r="290" spans="1:28" x14ac:dyDescent="0.2">
      <c r="A290" s="41"/>
      <c r="B290" s="11" t="s">
        <v>202</v>
      </c>
      <c r="C290" s="3" t="s">
        <v>207</v>
      </c>
      <c r="D290" s="18">
        <v>0</v>
      </c>
      <c r="E290" s="7">
        <v>6</v>
      </c>
      <c r="F290" s="10" t="s">
        <v>158</v>
      </c>
      <c r="G290" s="10" t="s">
        <v>169</v>
      </c>
      <c r="H290" s="12">
        <v>2.64</v>
      </c>
      <c r="I290" s="44"/>
      <c r="J290" s="24">
        <v>0</v>
      </c>
      <c r="K290" s="22">
        <v>0</v>
      </c>
      <c r="L290" s="22">
        <v>200</v>
      </c>
      <c r="M290" s="23">
        <v>10</v>
      </c>
      <c r="N290" s="24">
        <v>210</v>
      </c>
      <c r="O290" s="22">
        <v>0</v>
      </c>
      <c r="P290" s="22">
        <v>0</v>
      </c>
      <c r="Q290" s="22">
        <v>42</v>
      </c>
      <c r="R290" s="22">
        <v>0</v>
      </c>
      <c r="S290" s="23">
        <v>1</v>
      </c>
      <c r="T290" s="24">
        <v>210</v>
      </c>
      <c r="U290" s="23">
        <v>5</v>
      </c>
      <c r="V290" s="41"/>
      <c r="W290" s="68"/>
      <c r="X290" s="69"/>
      <c r="Y290" s="69"/>
      <c r="Z290" s="69"/>
      <c r="AA290" s="60">
        <f t="shared" si="26"/>
        <v>0</v>
      </c>
      <c r="AB290" s="41"/>
    </row>
    <row r="291" spans="1:28" x14ac:dyDescent="0.2">
      <c r="A291" s="41"/>
      <c r="B291" s="11" t="s">
        <v>202</v>
      </c>
      <c r="C291" s="3" t="s">
        <v>207</v>
      </c>
      <c r="D291" s="18">
        <v>0</v>
      </c>
      <c r="E291" s="7">
        <v>7</v>
      </c>
      <c r="F291" s="10" t="s">
        <v>63</v>
      </c>
      <c r="G291" s="10" t="s">
        <v>54</v>
      </c>
      <c r="H291" s="12">
        <v>7.3</v>
      </c>
      <c r="I291" s="44"/>
      <c r="J291" s="25">
        <v>168</v>
      </c>
      <c r="K291" s="31">
        <v>42</v>
      </c>
      <c r="L291" s="26">
        <v>42</v>
      </c>
      <c r="M291" s="27">
        <v>0</v>
      </c>
      <c r="N291" s="26">
        <v>210</v>
      </c>
      <c r="O291" s="26">
        <v>42</v>
      </c>
      <c r="P291" s="26">
        <v>42</v>
      </c>
      <c r="Q291" s="26">
        <v>42</v>
      </c>
      <c r="R291" s="26">
        <v>3</v>
      </c>
      <c r="S291" s="27">
        <v>1</v>
      </c>
      <c r="T291" s="26">
        <v>0</v>
      </c>
      <c r="U291" s="27">
        <v>0</v>
      </c>
      <c r="V291" s="41"/>
      <c r="W291" s="68"/>
      <c r="X291" s="69"/>
      <c r="Y291" s="69"/>
      <c r="Z291" s="69"/>
      <c r="AA291" s="60">
        <f t="shared" si="26"/>
        <v>0</v>
      </c>
      <c r="AB291" s="41"/>
    </row>
    <row r="292" spans="1:28" x14ac:dyDescent="0.2">
      <c r="A292" s="41"/>
      <c r="B292" s="11" t="s">
        <v>202</v>
      </c>
      <c r="C292" s="3" t="s">
        <v>207</v>
      </c>
      <c r="D292" s="18">
        <v>0</v>
      </c>
      <c r="E292" s="7">
        <v>8</v>
      </c>
      <c r="F292" s="10" t="s">
        <v>28</v>
      </c>
      <c r="G292" s="10" t="s">
        <v>54</v>
      </c>
      <c r="H292" s="12">
        <v>6.2</v>
      </c>
      <c r="I292" s="44"/>
      <c r="J292" s="25">
        <v>168</v>
      </c>
      <c r="K292" s="31">
        <v>42</v>
      </c>
      <c r="L292" s="26">
        <v>42</v>
      </c>
      <c r="M292" s="39">
        <v>5</v>
      </c>
      <c r="N292" s="26">
        <v>210</v>
      </c>
      <c r="O292" s="31">
        <v>42</v>
      </c>
      <c r="P292" s="26">
        <v>42</v>
      </c>
      <c r="Q292" s="26">
        <v>42</v>
      </c>
      <c r="R292" s="26">
        <v>3</v>
      </c>
      <c r="S292" s="39">
        <v>1</v>
      </c>
      <c r="T292" s="26">
        <v>0</v>
      </c>
      <c r="U292" s="27">
        <v>0</v>
      </c>
      <c r="V292" s="41"/>
      <c r="W292" s="68"/>
      <c r="X292" s="69"/>
      <c r="Y292" s="69"/>
      <c r="Z292" s="69"/>
      <c r="AA292" s="60">
        <f t="shared" si="26"/>
        <v>0</v>
      </c>
      <c r="AB292" s="41"/>
    </row>
    <row r="293" spans="1:28" x14ac:dyDescent="0.2">
      <c r="A293" s="41"/>
      <c r="B293" s="11" t="s">
        <v>202</v>
      </c>
      <c r="C293" s="3" t="s">
        <v>207</v>
      </c>
      <c r="D293" s="18">
        <v>0</v>
      </c>
      <c r="E293" s="7">
        <v>9</v>
      </c>
      <c r="F293" s="10" t="s">
        <v>45</v>
      </c>
      <c r="G293" s="10" t="s">
        <v>26</v>
      </c>
      <c r="H293" s="12">
        <v>2.6</v>
      </c>
      <c r="I293" s="44"/>
      <c r="J293" s="25">
        <v>168</v>
      </c>
      <c r="K293" s="31">
        <v>42</v>
      </c>
      <c r="L293" s="26">
        <v>42</v>
      </c>
      <c r="M293" s="39">
        <v>5</v>
      </c>
      <c r="N293" s="26">
        <v>0</v>
      </c>
      <c r="O293" s="31">
        <v>42</v>
      </c>
      <c r="P293" s="26">
        <v>0</v>
      </c>
      <c r="Q293" s="26">
        <v>42</v>
      </c>
      <c r="R293" s="26">
        <v>3</v>
      </c>
      <c r="S293" s="39">
        <v>1</v>
      </c>
      <c r="T293" s="26">
        <v>0</v>
      </c>
      <c r="U293" s="27">
        <v>0</v>
      </c>
      <c r="V293" s="41"/>
      <c r="W293" s="68"/>
      <c r="X293" s="69"/>
      <c r="Y293" s="69"/>
      <c r="Z293" s="69"/>
      <c r="AA293" s="60">
        <f t="shared" si="26"/>
        <v>0</v>
      </c>
      <c r="AB293" s="41"/>
    </row>
    <row r="294" spans="1:28" x14ac:dyDescent="0.2">
      <c r="A294" s="41"/>
      <c r="B294" s="11" t="s">
        <v>202</v>
      </c>
      <c r="C294" s="3" t="s">
        <v>207</v>
      </c>
      <c r="D294" s="18">
        <v>0</v>
      </c>
      <c r="E294" s="7">
        <v>10</v>
      </c>
      <c r="F294" s="10" t="s">
        <v>35</v>
      </c>
      <c r="G294" s="10" t="s">
        <v>54</v>
      </c>
      <c r="H294" s="12">
        <v>51.5</v>
      </c>
      <c r="I294" s="44"/>
      <c r="J294" s="25">
        <v>168</v>
      </c>
      <c r="K294" s="31">
        <v>42</v>
      </c>
      <c r="L294" s="31">
        <v>42</v>
      </c>
      <c r="M294" s="39">
        <v>0</v>
      </c>
      <c r="N294" s="25">
        <v>210</v>
      </c>
      <c r="O294" s="22">
        <v>42</v>
      </c>
      <c r="P294" s="31">
        <v>42</v>
      </c>
      <c r="Q294" s="31">
        <v>42</v>
      </c>
      <c r="R294" s="31">
        <v>3</v>
      </c>
      <c r="S294" s="39">
        <v>1</v>
      </c>
      <c r="T294" s="25">
        <v>0</v>
      </c>
      <c r="U294" s="39">
        <v>0</v>
      </c>
      <c r="V294" s="41"/>
      <c r="W294" s="68"/>
      <c r="X294" s="69"/>
      <c r="Y294" s="69"/>
      <c r="Z294" s="69"/>
      <c r="AA294" s="60">
        <f t="shared" si="26"/>
        <v>0</v>
      </c>
      <c r="AB294" s="41"/>
    </row>
    <row r="295" spans="1:28" x14ac:dyDescent="0.2">
      <c r="A295" s="41"/>
      <c r="B295" s="11" t="s">
        <v>202</v>
      </c>
      <c r="C295" s="3" t="s">
        <v>207</v>
      </c>
      <c r="D295" s="18">
        <v>0</v>
      </c>
      <c r="E295" s="7">
        <v>11</v>
      </c>
      <c r="F295" s="10" t="s">
        <v>35</v>
      </c>
      <c r="G295" s="10" t="s">
        <v>54</v>
      </c>
      <c r="H295" s="12">
        <v>51.5</v>
      </c>
      <c r="I295" s="44"/>
      <c r="J295" s="25">
        <v>168</v>
      </c>
      <c r="K295" s="31">
        <v>42</v>
      </c>
      <c r="L295" s="31">
        <v>42</v>
      </c>
      <c r="M295" s="39">
        <v>0</v>
      </c>
      <c r="N295" s="25">
        <v>210</v>
      </c>
      <c r="O295" s="22">
        <v>42</v>
      </c>
      <c r="P295" s="31">
        <v>42</v>
      </c>
      <c r="Q295" s="31">
        <v>42</v>
      </c>
      <c r="R295" s="31">
        <v>3</v>
      </c>
      <c r="S295" s="39">
        <v>1</v>
      </c>
      <c r="T295" s="25">
        <v>0</v>
      </c>
      <c r="U295" s="39">
        <v>0</v>
      </c>
      <c r="V295" s="41"/>
      <c r="W295" s="68"/>
      <c r="X295" s="69"/>
      <c r="Y295" s="69"/>
      <c r="Z295" s="69"/>
      <c r="AA295" s="60">
        <f t="shared" si="26"/>
        <v>0</v>
      </c>
      <c r="AB295" s="41"/>
    </row>
    <row r="296" spans="1:28" x14ac:dyDescent="0.2">
      <c r="A296" s="41"/>
      <c r="B296" s="11" t="s">
        <v>202</v>
      </c>
      <c r="C296" s="3" t="s">
        <v>207</v>
      </c>
      <c r="D296" s="18">
        <v>0</v>
      </c>
      <c r="E296" s="7">
        <v>12</v>
      </c>
      <c r="F296" s="10" t="s">
        <v>28</v>
      </c>
      <c r="G296" s="10" t="s">
        <v>54</v>
      </c>
      <c r="H296" s="12">
        <v>6.2</v>
      </c>
      <c r="I296" s="44"/>
      <c r="J296" s="25">
        <v>168</v>
      </c>
      <c r="K296" s="31">
        <v>42</v>
      </c>
      <c r="L296" s="26">
        <v>42</v>
      </c>
      <c r="M296" s="39">
        <v>5</v>
      </c>
      <c r="N296" s="26">
        <v>210</v>
      </c>
      <c r="O296" s="31">
        <v>42</v>
      </c>
      <c r="P296" s="26">
        <v>42</v>
      </c>
      <c r="Q296" s="26">
        <v>42</v>
      </c>
      <c r="R296" s="26">
        <v>3</v>
      </c>
      <c r="S296" s="39">
        <v>1</v>
      </c>
      <c r="T296" s="26">
        <v>0</v>
      </c>
      <c r="U296" s="27">
        <v>0</v>
      </c>
      <c r="V296" s="41"/>
      <c r="W296" s="68"/>
      <c r="X296" s="69"/>
      <c r="Y296" s="69"/>
      <c r="Z296" s="69"/>
      <c r="AA296" s="60">
        <f t="shared" si="26"/>
        <v>0</v>
      </c>
      <c r="AB296" s="41"/>
    </row>
    <row r="297" spans="1:28" x14ac:dyDescent="0.2">
      <c r="A297" s="41"/>
      <c r="B297" s="11" t="s">
        <v>202</v>
      </c>
      <c r="C297" s="3" t="s">
        <v>207</v>
      </c>
      <c r="D297" s="18">
        <v>0</v>
      </c>
      <c r="E297" s="7">
        <v>13</v>
      </c>
      <c r="F297" s="10" t="s">
        <v>45</v>
      </c>
      <c r="G297" s="10" t="s">
        <v>26</v>
      </c>
      <c r="H297" s="12">
        <v>2.6</v>
      </c>
      <c r="I297" s="44"/>
      <c r="J297" s="25">
        <v>168</v>
      </c>
      <c r="K297" s="31">
        <v>42</v>
      </c>
      <c r="L297" s="26">
        <v>42</v>
      </c>
      <c r="M297" s="39">
        <v>5</v>
      </c>
      <c r="N297" s="26">
        <v>0</v>
      </c>
      <c r="O297" s="31">
        <v>42</v>
      </c>
      <c r="P297" s="26">
        <v>0</v>
      </c>
      <c r="Q297" s="26">
        <v>42</v>
      </c>
      <c r="R297" s="26">
        <v>3</v>
      </c>
      <c r="S297" s="39">
        <v>1</v>
      </c>
      <c r="T297" s="26">
        <v>0</v>
      </c>
      <c r="U297" s="27">
        <v>0</v>
      </c>
      <c r="V297" s="41"/>
      <c r="W297" s="68"/>
      <c r="X297" s="69"/>
      <c r="Y297" s="69"/>
      <c r="Z297" s="69"/>
      <c r="AA297" s="60">
        <f t="shared" si="26"/>
        <v>0</v>
      </c>
      <c r="AB297" s="41"/>
    </row>
    <row r="298" spans="1:28" x14ac:dyDescent="0.2">
      <c r="A298" s="41"/>
      <c r="B298" s="11" t="s">
        <v>202</v>
      </c>
      <c r="C298" s="3" t="s">
        <v>207</v>
      </c>
      <c r="D298" s="18">
        <v>0</v>
      </c>
      <c r="E298" s="7">
        <v>14</v>
      </c>
      <c r="F298" s="10" t="s">
        <v>28</v>
      </c>
      <c r="G298" s="9" t="s">
        <v>215</v>
      </c>
      <c r="H298" s="12">
        <v>16.899999999999999</v>
      </c>
      <c r="I298" s="44"/>
      <c r="J298" s="25">
        <v>168</v>
      </c>
      <c r="K298" s="31">
        <v>42</v>
      </c>
      <c r="L298" s="26">
        <v>42</v>
      </c>
      <c r="M298" s="39">
        <v>5</v>
      </c>
      <c r="N298" s="26">
        <v>210</v>
      </c>
      <c r="O298" s="31">
        <v>42</v>
      </c>
      <c r="P298" s="26">
        <v>42</v>
      </c>
      <c r="Q298" s="26">
        <v>42</v>
      </c>
      <c r="R298" s="26">
        <v>3</v>
      </c>
      <c r="S298" s="39">
        <v>1</v>
      </c>
      <c r="T298" s="26">
        <v>0</v>
      </c>
      <c r="U298" s="27">
        <v>0</v>
      </c>
      <c r="V298" s="41"/>
      <c r="W298" s="68"/>
      <c r="X298" s="69"/>
      <c r="Y298" s="69"/>
      <c r="Z298" s="69"/>
      <c r="AA298" s="60">
        <f t="shared" si="26"/>
        <v>0</v>
      </c>
      <c r="AB298" s="41"/>
    </row>
    <row r="299" spans="1:28" x14ac:dyDescent="0.2">
      <c r="A299" s="41"/>
      <c r="B299" s="11" t="s">
        <v>202</v>
      </c>
      <c r="C299" s="3" t="s">
        <v>207</v>
      </c>
      <c r="D299" s="18">
        <v>0</v>
      </c>
      <c r="E299" s="7">
        <v>15</v>
      </c>
      <c r="F299" s="10" t="s">
        <v>28</v>
      </c>
      <c r="G299" s="10" t="s">
        <v>54</v>
      </c>
      <c r="H299" s="12">
        <v>6.2</v>
      </c>
      <c r="I299" s="44"/>
      <c r="J299" s="25">
        <v>168</v>
      </c>
      <c r="K299" s="31">
        <v>42</v>
      </c>
      <c r="L299" s="26">
        <v>42</v>
      </c>
      <c r="M299" s="39">
        <v>5</v>
      </c>
      <c r="N299" s="26">
        <v>210</v>
      </c>
      <c r="O299" s="31">
        <v>42</v>
      </c>
      <c r="P299" s="26">
        <v>42</v>
      </c>
      <c r="Q299" s="26">
        <v>42</v>
      </c>
      <c r="R299" s="26">
        <v>3</v>
      </c>
      <c r="S299" s="39">
        <v>1</v>
      </c>
      <c r="T299" s="26">
        <v>0</v>
      </c>
      <c r="U299" s="27">
        <v>0</v>
      </c>
      <c r="V299" s="41"/>
      <c r="W299" s="68"/>
      <c r="X299" s="69"/>
      <c r="Y299" s="69"/>
      <c r="Z299" s="69"/>
      <c r="AA299" s="60">
        <f t="shared" si="26"/>
        <v>0</v>
      </c>
      <c r="AB299" s="41"/>
    </row>
    <row r="300" spans="1:28" x14ac:dyDescent="0.2">
      <c r="A300" s="41"/>
      <c r="B300" s="11" t="s">
        <v>202</v>
      </c>
      <c r="C300" s="3" t="s">
        <v>207</v>
      </c>
      <c r="D300" s="18">
        <v>0</v>
      </c>
      <c r="E300" s="7">
        <v>16</v>
      </c>
      <c r="F300" s="10" t="s">
        <v>45</v>
      </c>
      <c r="G300" s="10" t="s">
        <v>26</v>
      </c>
      <c r="H300" s="12">
        <v>2.6</v>
      </c>
      <c r="I300" s="44"/>
      <c r="J300" s="25">
        <v>168</v>
      </c>
      <c r="K300" s="31">
        <v>42</v>
      </c>
      <c r="L300" s="26">
        <v>42</v>
      </c>
      <c r="M300" s="39">
        <v>5</v>
      </c>
      <c r="N300" s="26">
        <v>0</v>
      </c>
      <c r="O300" s="31">
        <v>42</v>
      </c>
      <c r="P300" s="26">
        <v>0</v>
      </c>
      <c r="Q300" s="26">
        <v>42</v>
      </c>
      <c r="R300" s="26">
        <v>3</v>
      </c>
      <c r="S300" s="39">
        <v>1</v>
      </c>
      <c r="T300" s="26">
        <v>0</v>
      </c>
      <c r="U300" s="27">
        <v>0</v>
      </c>
      <c r="V300" s="41"/>
      <c r="W300" s="68"/>
      <c r="X300" s="69"/>
      <c r="Y300" s="69"/>
      <c r="Z300" s="69"/>
      <c r="AA300" s="60">
        <f t="shared" si="26"/>
        <v>0</v>
      </c>
      <c r="AB300" s="41"/>
    </row>
    <row r="301" spans="1:28" x14ac:dyDescent="0.2">
      <c r="A301" s="41"/>
      <c r="B301" s="11" t="s">
        <v>202</v>
      </c>
      <c r="C301" s="3" t="s">
        <v>207</v>
      </c>
      <c r="D301" s="18">
        <v>0</v>
      </c>
      <c r="E301" s="7">
        <v>17</v>
      </c>
      <c r="F301" s="10" t="s">
        <v>35</v>
      </c>
      <c r="G301" s="10" t="s">
        <v>54</v>
      </c>
      <c r="H301" s="12">
        <v>51.5</v>
      </c>
      <c r="I301" s="44"/>
      <c r="J301" s="25">
        <v>168</v>
      </c>
      <c r="K301" s="31">
        <v>42</v>
      </c>
      <c r="L301" s="31">
        <v>42</v>
      </c>
      <c r="M301" s="39">
        <v>0</v>
      </c>
      <c r="N301" s="25">
        <v>210</v>
      </c>
      <c r="O301" s="22">
        <v>42</v>
      </c>
      <c r="P301" s="31">
        <v>42</v>
      </c>
      <c r="Q301" s="31">
        <v>42</v>
      </c>
      <c r="R301" s="31">
        <v>3</v>
      </c>
      <c r="S301" s="39">
        <v>1</v>
      </c>
      <c r="T301" s="25">
        <v>0</v>
      </c>
      <c r="U301" s="39">
        <v>0</v>
      </c>
      <c r="V301" s="41"/>
      <c r="W301" s="68"/>
      <c r="X301" s="69"/>
      <c r="Y301" s="69"/>
      <c r="Z301" s="69"/>
      <c r="AA301" s="60">
        <f t="shared" si="26"/>
        <v>0</v>
      </c>
      <c r="AB301" s="41"/>
    </row>
    <row r="302" spans="1:28" x14ac:dyDescent="0.2">
      <c r="A302" s="41"/>
      <c r="B302" s="11" t="s">
        <v>202</v>
      </c>
      <c r="C302" s="3" t="s">
        <v>207</v>
      </c>
      <c r="D302" s="18">
        <v>0</v>
      </c>
      <c r="E302" s="7">
        <v>18</v>
      </c>
      <c r="F302" s="10" t="s">
        <v>35</v>
      </c>
      <c r="G302" s="10" t="s">
        <v>54</v>
      </c>
      <c r="H302" s="12">
        <v>51.5</v>
      </c>
      <c r="I302" s="44"/>
      <c r="J302" s="25">
        <v>168</v>
      </c>
      <c r="K302" s="31">
        <v>42</v>
      </c>
      <c r="L302" s="31">
        <v>42</v>
      </c>
      <c r="M302" s="39">
        <v>0</v>
      </c>
      <c r="N302" s="25">
        <v>210</v>
      </c>
      <c r="O302" s="22">
        <v>42</v>
      </c>
      <c r="P302" s="31">
        <v>42</v>
      </c>
      <c r="Q302" s="31">
        <v>42</v>
      </c>
      <c r="R302" s="31">
        <v>3</v>
      </c>
      <c r="S302" s="39">
        <v>1</v>
      </c>
      <c r="T302" s="25">
        <v>0</v>
      </c>
      <c r="U302" s="39">
        <v>0</v>
      </c>
      <c r="V302" s="41"/>
      <c r="W302" s="68"/>
      <c r="X302" s="69"/>
      <c r="Y302" s="69"/>
      <c r="Z302" s="69"/>
      <c r="AA302" s="60">
        <f t="shared" si="26"/>
        <v>0</v>
      </c>
      <c r="AB302" s="41"/>
    </row>
    <row r="303" spans="1:28" x14ac:dyDescent="0.2">
      <c r="A303" s="41"/>
      <c r="B303" s="11" t="s">
        <v>202</v>
      </c>
      <c r="C303" s="3" t="s">
        <v>207</v>
      </c>
      <c r="D303" s="18">
        <v>0</v>
      </c>
      <c r="E303" s="7">
        <v>19</v>
      </c>
      <c r="F303" s="10" t="s">
        <v>28</v>
      </c>
      <c r="G303" s="10" t="s">
        <v>54</v>
      </c>
      <c r="H303" s="12">
        <v>6.2</v>
      </c>
      <c r="I303" s="44"/>
      <c r="J303" s="25">
        <v>168</v>
      </c>
      <c r="K303" s="31">
        <v>42</v>
      </c>
      <c r="L303" s="26">
        <v>42</v>
      </c>
      <c r="M303" s="39">
        <v>5</v>
      </c>
      <c r="N303" s="26">
        <v>210</v>
      </c>
      <c r="O303" s="31">
        <v>42</v>
      </c>
      <c r="P303" s="26">
        <v>42</v>
      </c>
      <c r="Q303" s="26">
        <v>42</v>
      </c>
      <c r="R303" s="26">
        <v>3</v>
      </c>
      <c r="S303" s="39">
        <v>1</v>
      </c>
      <c r="T303" s="26">
        <v>0</v>
      </c>
      <c r="U303" s="27">
        <v>0</v>
      </c>
      <c r="V303" s="41"/>
      <c r="W303" s="68"/>
      <c r="X303" s="69"/>
      <c r="Y303" s="69"/>
      <c r="Z303" s="69"/>
      <c r="AA303" s="60">
        <f t="shared" si="26"/>
        <v>0</v>
      </c>
      <c r="AB303" s="41"/>
    </row>
    <row r="304" spans="1:28" x14ac:dyDescent="0.2">
      <c r="A304" s="41"/>
      <c r="B304" s="11" t="s">
        <v>202</v>
      </c>
      <c r="C304" s="3" t="s">
        <v>207</v>
      </c>
      <c r="D304" s="18">
        <v>0</v>
      </c>
      <c r="E304" s="7">
        <v>20</v>
      </c>
      <c r="F304" s="10" t="s">
        <v>45</v>
      </c>
      <c r="G304" s="10" t="s">
        <v>26</v>
      </c>
      <c r="H304" s="12">
        <v>2.6</v>
      </c>
      <c r="I304" s="44"/>
      <c r="J304" s="25">
        <v>168</v>
      </c>
      <c r="K304" s="31">
        <v>42</v>
      </c>
      <c r="L304" s="26">
        <v>42</v>
      </c>
      <c r="M304" s="39">
        <v>5</v>
      </c>
      <c r="N304" s="26">
        <v>0</v>
      </c>
      <c r="O304" s="31">
        <v>42</v>
      </c>
      <c r="P304" s="26">
        <v>0</v>
      </c>
      <c r="Q304" s="26">
        <v>42</v>
      </c>
      <c r="R304" s="26">
        <v>3</v>
      </c>
      <c r="S304" s="39">
        <v>1</v>
      </c>
      <c r="T304" s="26">
        <v>0</v>
      </c>
      <c r="U304" s="27">
        <v>0</v>
      </c>
      <c r="V304" s="41"/>
      <c r="W304" s="68"/>
      <c r="X304" s="69"/>
      <c r="Y304" s="69"/>
      <c r="Z304" s="69"/>
      <c r="AA304" s="60">
        <f t="shared" si="26"/>
        <v>0</v>
      </c>
      <c r="AB304" s="41"/>
    </row>
    <row r="305" spans="1:28" x14ac:dyDescent="0.2">
      <c r="A305" s="41"/>
      <c r="B305" s="11" t="s">
        <v>202</v>
      </c>
      <c r="C305" s="3" t="s">
        <v>207</v>
      </c>
      <c r="D305" s="18">
        <v>0</v>
      </c>
      <c r="E305" s="7">
        <v>21</v>
      </c>
      <c r="F305" s="10" t="s">
        <v>72</v>
      </c>
      <c r="G305" s="10" t="s">
        <v>54</v>
      </c>
      <c r="H305" s="12">
        <v>2.33</v>
      </c>
      <c r="I305" s="44"/>
      <c r="J305" s="25">
        <v>168</v>
      </c>
      <c r="K305" s="31">
        <v>42</v>
      </c>
      <c r="L305" s="26">
        <v>42</v>
      </c>
      <c r="M305" s="39">
        <v>5</v>
      </c>
      <c r="N305" s="26">
        <v>210</v>
      </c>
      <c r="O305" s="26">
        <v>42</v>
      </c>
      <c r="P305" s="26">
        <v>42</v>
      </c>
      <c r="Q305" s="26">
        <v>42</v>
      </c>
      <c r="R305" s="26">
        <v>3</v>
      </c>
      <c r="S305" s="27">
        <v>1</v>
      </c>
      <c r="T305" s="26">
        <v>0</v>
      </c>
      <c r="U305" s="27">
        <v>0</v>
      </c>
      <c r="V305" s="41"/>
      <c r="W305" s="68"/>
      <c r="X305" s="69"/>
      <c r="Y305" s="69"/>
      <c r="Z305" s="69"/>
      <c r="AA305" s="60">
        <f t="shared" si="26"/>
        <v>0</v>
      </c>
      <c r="AB305" s="41"/>
    </row>
    <row r="306" spans="1:28" x14ac:dyDescent="0.2">
      <c r="A306" s="41"/>
      <c r="B306" s="11" t="s">
        <v>202</v>
      </c>
      <c r="C306" s="3" t="s">
        <v>207</v>
      </c>
      <c r="D306" s="18">
        <v>0</v>
      </c>
      <c r="E306" s="7">
        <v>22</v>
      </c>
      <c r="F306" s="10" t="s">
        <v>158</v>
      </c>
      <c r="G306" s="10" t="s">
        <v>90</v>
      </c>
      <c r="H306" s="12">
        <v>10.86</v>
      </c>
      <c r="I306" s="44"/>
      <c r="J306" s="24">
        <v>0</v>
      </c>
      <c r="K306" s="22">
        <v>0</v>
      </c>
      <c r="L306" s="22">
        <v>200</v>
      </c>
      <c r="M306" s="23">
        <v>10</v>
      </c>
      <c r="N306" s="24">
        <v>210</v>
      </c>
      <c r="O306" s="22">
        <v>0</v>
      </c>
      <c r="P306" s="22">
        <v>0</v>
      </c>
      <c r="Q306" s="22">
        <v>42</v>
      </c>
      <c r="R306" s="22">
        <v>0</v>
      </c>
      <c r="S306" s="23">
        <v>1</v>
      </c>
      <c r="T306" s="24">
        <v>210</v>
      </c>
      <c r="U306" s="23">
        <v>5</v>
      </c>
      <c r="V306" s="41"/>
      <c r="W306" s="68"/>
      <c r="X306" s="69"/>
      <c r="Y306" s="69"/>
      <c r="Z306" s="69"/>
      <c r="AA306" s="60">
        <f t="shared" si="26"/>
        <v>0</v>
      </c>
      <c r="AB306" s="41"/>
    </row>
    <row r="307" spans="1:28" x14ac:dyDescent="0.2">
      <c r="A307" s="41"/>
      <c r="B307" s="11" t="s">
        <v>202</v>
      </c>
      <c r="C307" s="3" t="s">
        <v>207</v>
      </c>
      <c r="D307" s="18">
        <v>0</v>
      </c>
      <c r="E307" s="7">
        <v>23</v>
      </c>
      <c r="F307" s="10" t="s">
        <v>28</v>
      </c>
      <c r="G307" s="10" t="s">
        <v>23</v>
      </c>
      <c r="H307" s="12">
        <v>9.9</v>
      </c>
      <c r="I307" s="44"/>
      <c r="J307" s="25">
        <v>168</v>
      </c>
      <c r="K307" s="31">
        <v>42</v>
      </c>
      <c r="L307" s="26">
        <v>42</v>
      </c>
      <c r="M307" s="39">
        <v>5</v>
      </c>
      <c r="N307" s="26">
        <v>210</v>
      </c>
      <c r="O307" s="31">
        <v>42</v>
      </c>
      <c r="P307" s="26">
        <v>42</v>
      </c>
      <c r="Q307" s="26">
        <v>42</v>
      </c>
      <c r="R307" s="26">
        <v>3</v>
      </c>
      <c r="S307" s="39">
        <v>1</v>
      </c>
      <c r="T307" s="26">
        <v>0</v>
      </c>
      <c r="U307" s="27">
        <v>0</v>
      </c>
      <c r="V307" s="41"/>
      <c r="W307" s="68"/>
      <c r="X307" s="69"/>
      <c r="Y307" s="69"/>
      <c r="Z307" s="69"/>
      <c r="AA307" s="60">
        <f t="shared" si="26"/>
        <v>0</v>
      </c>
      <c r="AB307" s="41"/>
    </row>
    <row r="308" spans="1:28" x14ac:dyDescent="0.2">
      <c r="A308" s="41"/>
      <c r="B308" s="11" t="s">
        <v>202</v>
      </c>
      <c r="C308" s="3" t="s">
        <v>207</v>
      </c>
      <c r="D308" s="18">
        <v>0</v>
      </c>
      <c r="E308" s="7">
        <v>24</v>
      </c>
      <c r="F308" s="10" t="s">
        <v>158</v>
      </c>
      <c r="G308" s="10" t="s">
        <v>90</v>
      </c>
      <c r="H308" s="12">
        <v>8.0500000000000007</v>
      </c>
      <c r="I308" s="44"/>
      <c r="J308" s="24">
        <v>0</v>
      </c>
      <c r="K308" s="22">
        <v>0</v>
      </c>
      <c r="L308" s="22">
        <v>200</v>
      </c>
      <c r="M308" s="23">
        <v>10</v>
      </c>
      <c r="N308" s="24">
        <v>210</v>
      </c>
      <c r="O308" s="22">
        <v>0</v>
      </c>
      <c r="P308" s="22">
        <v>0</v>
      </c>
      <c r="Q308" s="22">
        <v>42</v>
      </c>
      <c r="R308" s="22">
        <v>0</v>
      </c>
      <c r="S308" s="23">
        <v>1</v>
      </c>
      <c r="T308" s="24">
        <v>210</v>
      </c>
      <c r="U308" s="23">
        <v>5</v>
      </c>
      <c r="V308" s="41"/>
      <c r="W308" s="68"/>
      <c r="X308" s="69"/>
      <c r="Y308" s="69"/>
      <c r="Z308" s="69"/>
      <c r="AA308" s="60">
        <f t="shared" si="26"/>
        <v>0</v>
      </c>
      <c r="AB308" s="41"/>
    </row>
    <row r="309" spans="1:28" x14ac:dyDescent="0.2">
      <c r="A309" s="41"/>
      <c r="B309" s="11" t="s">
        <v>202</v>
      </c>
      <c r="C309" s="3" t="s">
        <v>207</v>
      </c>
      <c r="D309" s="18">
        <v>0</v>
      </c>
      <c r="E309" s="7">
        <v>25</v>
      </c>
      <c r="F309" s="10" t="s">
        <v>80</v>
      </c>
      <c r="G309" s="10" t="s">
        <v>23</v>
      </c>
      <c r="H309" s="12">
        <v>9.3800000000000008</v>
      </c>
      <c r="I309" s="44"/>
      <c r="J309" s="20">
        <v>84</v>
      </c>
      <c r="K309" s="21">
        <v>42</v>
      </c>
      <c r="L309" s="22">
        <v>42</v>
      </c>
      <c r="M309" s="23">
        <v>0</v>
      </c>
      <c r="N309" s="24">
        <v>126</v>
      </c>
      <c r="O309" s="22">
        <v>42</v>
      </c>
      <c r="P309" s="22">
        <v>42</v>
      </c>
      <c r="Q309" s="22">
        <v>42</v>
      </c>
      <c r="R309" s="22">
        <v>3</v>
      </c>
      <c r="S309" s="23">
        <v>1</v>
      </c>
      <c r="T309" s="24">
        <v>0</v>
      </c>
      <c r="U309" s="23">
        <v>0</v>
      </c>
      <c r="V309" s="41"/>
      <c r="W309" s="68"/>
      <c r="X309" s="69"/>
      <c r="Y309" s="69"/>
      <c r="Z309" s="69"/>
      <c r="AA309" s="60">
        <f t="shared" si="26"/>
        <v>0</v>
      </c>
      <c r="AB309" s="41"/>
    </row>
    <row r="310" spans="1:28" x14ac:dyDescent="0.2">
      <c r="A310" s="41"/>
      <c r="B310" s="11" t="s">
        <v>202</v>
      </c>
      <c r="C310" s="3" t="s">
        <v>207</v>
      </c>
      <c r="D310" s="18">
        <v>0</v>
      </c>
      <c r="E310" s="7">
        <v>26</v>
      </c>
      <c r="F310" s="10" t="s">
        <v>204</v>
      </c>
      <c r="G310" s="10" t="s">
        <v>23</v>
      </c>
      <c r="H310" s="12">
        <v>9.41</v>
      </c>
      <c r="I310" s="44"/>
      <c r="J310" s="25">
        <v>168</v>
      </c>
      <c r="K310" s="31">
        <v>42</v>
      </c>
      <c r="L310" s="26">
        <v>42</v>
      </c>
      <c r="M310" s="27">
        <v>0</v>
      </c>
      <c r="N310" s="26">
        <v>210</v>
      </c>
      <c r="O310" s="26">
        <v>42</v>
      </c>
      <c r="P310" s="26">
        <v>42</v>
      </c>
      <c r="Q310" s="26">
        <v>42</v>
      </c>
      <c r="R310" s="26">
        <v>3</v>
      </c>
      <c r="S310" s="27">
        <v>1</v>
      </c>
      <c r="T310" s="26">
        <v>0</v>
      </c>
      <c r="U310" s="27">
        <v>0</v>
      </c>
      <c r="V310" s="41"/>
      <c r="W310" s="68"/>
      <c r="X310" s="69"/>
      <c r="Y310" s="69"/>
      <c r="Z310" s="69"/>
      <c r="AA310" s="60">
        <f t="shared" si="26"/>
        <v>0</v>
      </c>
      <c r="AB310" s="41"/>
    </row>
    <row r="311" spans="1:28" x14ac:dyDescent="0.2">
      <c r="A311" s="41"/>
      <c r="B311" s="11" t="s">
        <v>202</v>
      </c>
      <c r="C311" s="3" t="s">
        <v>207</v>
      </c>
      <c r="D311" s="18">
        <v>0</v>
      </c>
      <c r="E311" s="7">
        <v>27</v>
      </c>
      <c r="F311" s="10" t="s">
        <v>35</v>
      </c>
      <c r="G311" s="10" t="s">
        <v>23</v>
      </c>
      <c r="H311" s="12">
        <v>59.9</v>
      </c>
      <c r="I311" s="44"/>
      <c r="J311" s="25">
        <v>168</v>
      </c>
      <c r="K311" s="31">
        <v>42</v>
      </c>
      <c r="L311" s="31">
        <v>42</v>
      </c>
      <c r="M311" s="39">
        <v>0</v>
      </c>
      <c r="N311" s="25">
        <v>210</v>
      </c>
      <c r="O311" s="22">
        <v>42</v>
      </c>
      <c r="P311" s="31">
        <v>42</v>
      </c>
      <c r="Q311" s="31">
        <v>42</v>
      </c>
      <c r="R311" s="31">
        <v>3</v>
      </c>
      <c r="S311" s="39">
        <v>1</v>
      </c>
      <c r="T311" s="25">
        <v>0</v>
      </c>
      <c r="U311" s="39">
        <v>0</v>
      </c>
      <c r="V311" s="41"/>
      <c r="W311" s="68"/>
      <c r="X311" s="69"/>
      <c r="Y311" s="69"/>
      <c r="Z311" s="69"/>
      <c r="AA311" s="60">
        <f t="shared" si="26"/>
        <v>0</v>
      </c>
      <c r="AB311" s="41"/>
    </row>
    <row r="312" spans="1:28" x14ac:dyDescent="0.2">
      <c r="A312" s="41"/>
      <c r="B312" s="11" t="s">
        <v>202</v>
      </c>
      <c r="C312" s="3" t="s">
        <v>207</v>
      </c>
      <c r="D312" s="18">
        <v>1</v>
      </c>
      <c r="E312" s="7">
        <v>101</v>
      </c>
      <c r="F312" s="10" t="s">
        <v>93</v>
      </c>
      <c r="G312" s="10" t="s">
        <v>54</v>
      </c>
      <c r="H312" s="12">
        <v>6.18</v>
      </c>
      <c r="I312" s="44"/>
      <c r="J312" s="25">
        <v>168</v>
      </c>
      <c r="K312" s="31">
        <v>42</v>
      </c>
      <c r="L312" s="26">
        <v>42</v>
      </c>
      <c r="M312" s="29">
        <v>0</v>
      </c>
      <c r="N312" s="28">
        <v>0</v>
      </c>
      <c r="O312" s="22">
        <v>0</v>
      </c>
      <c r="P312" s="22">
        <v>42</v>
      </c>
      <c r="Q312" s="22">
        <v>42</v>
      </c>
      <c r="R312" s="22">
        <v>3</v>
      </c>
      <c r="S312" s="23">
        <v>1</v>
      </c>
      <c r="T312" s="24">
        <v>0</v>
      </c>
      <c r="U312" s="23">
        <v>0</v>
      </c>
      <c r="V312" s="41"/>
      <c r="W312" s="68"/>
      <c r="X312" s="69"/>
      <c r="Y312" s="69"/>
      <c r="Z312" s="69"/>
      <c r="AA312" s="60">
        <f t="shared" si="26"/>
        <v>0</v>
      </c>
      <c r="AB312" s="41"/>
    </row>
    <row r="313" spans="1:28" x14ac:dyDescent="0.2">
      <c r="A313" s="41"/>
      <c r="B313" s="11" t="s">
        <v>202</v>
      </c>
      <c r="C313" s="3" t="s">
        <v>207</v>
      </c>
      <c r="D313" s="18">
        <v>1</v>
      </c>
      <c r="E313" s="7">
        <v>102</v>
      </c>
      <c r="F313" s="10" t="s">
        <v>45</v>
      </c>
      <c r="G313" s="10" t="s">
        <v>26</v>
      </c>
      <c r="H313" s="12">
        <v>2.6</v>
      </c>
      <c r="I313" s="44"/>
      <c r="J313" s="25">
        <v>168</v>
      </c>
      <c r="K313" s="31">
        <v>42</v>
      </c>
      <c r="L313" s="26">
        <v>42</v>
      </c>
      <c r="M313" s="39">
        <v>5</v>
      </c>
      <c r="N313" s="26">
        <v>0</v>
      </c>
      <c r="O313" s="31">
        <v>42</v>
      </c>
      <c r="P313" s="26">
        <v>0</v>
      </c>
      <c r="Q313" s="26">
        <v>42</v>
      </c>
      <c r="R313" s="26">
        <v>3</v>
      </c>
      <c r="S313" s="39">
        <v>1</v>
      </c>
      <c r="T313" s="26">
        <v>0</v>
      </c>
      <c r="U313" s="27">
        <v>0</v>
      </c>
      <c r="V313" s="41"/>
      <c r="W313" s="68"/>
      <c r="X313" s="69"/>
      <c r="Y313" s="69"/>
      <c r="Z313" s="69"/>
      <c r="AA313" s="60">
        <f t="shared" si="26"/>
        <v>0</v>
      </c>
      <c r="AB313" s="41"/>
    </row>
    <row r="314" spans="1:28" x14ac:dyDescent="0.2">
      <c r="A314" s="41"/>
      <c r="B314" s="11" t="s">
        <v>202</v>
      </c>
      <c r="C314" s="3" t="s">
        <v>207</v>
      </c>
      <c r="D314" s="18">
        <v>1</v>
      </c>
      <c r="E314" s="7">
        <v>103</v>
      </c>
      <c r="F314" s="10" t="s">
        <v>35</v>
      </c>
      <c r="G314" s="10" t="s">
        <v>54</v>
      </c>
      <c r="H314" s="12">
        <v>51.5</v>
      </c>
      <c r="I314" s="44"/>
      <c r="J314" s="25">
        <v>168</v>
      </c>
      <c r="K314" s="31">
        <v>42</v>
      </c>
      <c r="L314" s="31">
        <v>42</v>
      </c>
      <c r="M314" s="39">
        <v>0</v>
      </c>
      <c r="N314" s="25">
        <v>210</v>
      </c>
      <c r="O314" s="22">
        <v>42</v>
      </c>
      <c r="P314" s="31">
        <v>42</v>
      </c>
      <c r="Q314" s="31">
        <v>42</v>
      </c>
      <c r="R314" s="31">
        <v>3</v>
      </c>
      <c r="S314" s="39">
        <v>1</v>
      </c>
      <c r="T314" s="25">
        <v>0</v>
      </c>
      <c r="U314" s="39">
        <v>0</v>
      </c>
      <c r="V314" s="41"/>
      <c r="W314" s="68"/>
      <c r="X314" s="69"/>
      <c r="Y314" s="69"/>
      <c r="Z314" s="69"/>
      <c r="AA314" s="60">
        <f t="shared" si="26"/>
        <v>0</v>
      </c>
      <c r="AB314" s="41"/>
    </row>
    <row r="315" spans="1:28" x14ac:dyDescent="0.2">
      <c r="A315" s="41"/>
      <c r="B315" s="11" t="s">
        <v>202</v>
      </c>
      <c r="C315" s="3" t="s">
        <v>207</v>
      </c>
      <c r="D315" s="18">
        <v>1</v>
      </c>
      <c r="E315" s="7">
        <v>104</v>
      </c>
      <c r="F315" s="10" t="s">
        <v>28</v>
      </c>
      <c r="G315" s="10" t="s">
        <v>54</v>
      </c>
      <c r="H315" s="12">
        <v>17.75</v>
      </c>
      <c r="I315" s="44"/>
      <c r="J315" s="25">
        <v>168</v>
      </c>
      <c r="K315" s="31">
        <v>42</v>
      </c>
      <c r="L315" s="26">
        <v>42</v>
      </c>
      <c r="M315" s="39">
        <v>5</v>
      </c>
      <c r="N315" s="26">
        <v>210</v>
      </c>
      <c r="O315" s="31">
        <v>42</v>
      </c>
      <c r="P315" s="26">
        <v>42</v>
      </c>
      <c r="Q315" s="26">
        <v>42</v>
      </c>
      <c r="R315" s="26">
        <v>3</v>
      </c>
      <c r="S315" s="39">
        <v>1</v>
      </c>
      <c r="T315" s="26">
        <v>0</v>
      </c>
      <c r="U315" s="27">
        <v>0</v>
      </c>
      <c r="V315" s="41"/>
      <c r="W315" s="68"/>
      <c r="X315" s="69"/>
      <c r="Y315" s="69"/>
      <c r="Z315" s="69"/>
      <c r="AA315" s="60">
        <f t="shared" si="26"/>
        <v>0</v>
      </c>
      <c r="AB315" s="41"/>
    </row>
    <row r="316" spans="1:28" x14ac:dyDescent="0.2">
      <c r="A316" s="41"/>
      <c r="B316" s="11" t="s">
        <v>202</v>
      </c>
      <c r="C316" s="3" t="s">
        <v>207</v>
      </c>
      <c r="D316" s="18">
        <v>1</v>
      </c>
      <c r="E316" s="7">
        <v>105</v>
      </c>
      <c r="F316" s="10" t="s">
        <v>158</v>
      </c>
      <c r="G316" s="10" t="s">
        <v>169</v>
      </c>
      <c r="H316" s="12">
        <v>2.08</v>
      </c>
      <c r="I316" s="44"/>
      <c r="J316" s="24">
        <v>0</v>
      </c>
      <c r="K316" s="22">
        <v>0</v>
      </c>
      <c r="L316" s="22">
        <v>200</v>
      </c>
      <c r="M316" s="23">
        <v>10</v>
      </c>
      <c r="N316" s="24">
        <v>210</v>
      </c>
      <c r="O316" s="22">
        <v>0</v>
      </c>
      <c r="P316" s="22">
        <v>0</v>
      </c>
      <c r="Q316" s="22">
        <v>42</v>
      </c>
      <c r="R316" s="22">
        <v>0</v>
      </c>
      <c r="S316" s="23">
        <v>1</v>
      </c>
      <c r="T316" s="24">
        <v>210</v>
      </c>
      <c r="U316" s="23">
        <v>5</v>
      </c>
      <c r="V316" s="41"/>
      <c r="W316" s="68"/>
      <c r="X316" s="69"/>
      <c r="Y316" s="69"/>
      <c r="Z316" s="69"/>
      <c r="AA316" s="60">
        <f t="shared" si="26"/>
        <v>0</v>
      </c>
      <c r="AB316" s="41"/>
    </row>
    <row r="317" spans="1:28" x14ac:dyDescent="0.2">
      <c r="A317" s="41"/>
      <c r="B317" s="11" t="s">
        <v>202</v>
      </c>
      <c r="C317" s="3" t="s">
        <v>207</v>
      </c>
      <c r="D317" s="18">
        <v>1</v>
      </c>
      <c r="E317" s="7">
        <v>106</v>
      </c>
      <c r="F317" s="10" t="s">
        <v>80</v>
      </c>
      <c r="G317" s="10" t="s">
        <v>87</v>
      </c>
      <c r="H317" s="12">
        <v>13.57</v>
      </c>
      <c r="I317" s="44"/>
      <c r="J317" s="20">
        <v>84</v>
      </c>
      <c r="K317" s="21">
        <v>42</v>
      </c>
      <c r="L317" s="22">
        <v>0</v>
      </c>
      <c r="M317" s="23">
        <v>0</v>
      </c>
      <c r="N317" s="24">
        <v>126</v>
      </c>
      <c r="O317" s="22">
        <v>42</v>
      </c>
      <c r="P317" s="22">
        <v>42</v>
      </c>
      <c r="Q317" s="22">
        <v>42</v>
      </c>
      <c r="R317" s="22">
        <v>3</v>
      </c>
      <c r="S317" s="23">
        <v>1</v>
      </c>
      <c r="T317" s="24">
        <v>0</v>
      </c>
      <c r="U317" s="23">
        <v>0</v>
      </c>
      <c r="V317" s="41"/>
      <c r="W317" s="68"/>
      <c r="X317" s="69"/>
      <c r="Y317" s="69"/>
      <c r="Z317" s="69"/>
      <c r="AA317" s="60">
        <f t="shared" si="26"/>
        <v>0</v>
      </c>
      <c r="AB317" s="41"/>
    </row>
    <row r="318" spans="1:28" x14ac:dyDescent="0.2">
      <c r="A318" s="41"/>
      <c r="B318" s="11" t="s">
        <v>202</v>
      </c>
      <c r="C318" s="3" t="s">
        <v>207</v>
      </c>
      <c r="D318" s="18">
        <v>1</v>
      </c>
      <c r="E318" s="7">
        <v>107</v>
      </c>
      <c r="F318" s="10" t="s">
        <v>205</v>
      </c>
      <c r="G318" s="10" t="s">
        <v>23</v>
      </c>
      <c r="H318" s="12">
        <v>23.4</v>
      </c>
      <c r="I318" s="44"/>
      <c r="J318" s="25">
        <v>168</v>
      </c>
      <c r="K318" s="31">
        <v>42</v>
      </c>
      <c r="L318" s="26">
        <v>42</v>
      </c>
      <c r="M318" s="27">
        <v>0</v>
      </c>
      <c r="N318" s="26">
        <v>210</v>
      </c>
      <c r="O318" s="26">
        <v>42</v>
      </c>
      <c r="P318" s="26">
        <v>42</v>
      </c>
      <c r="Q318" s="26">
        <v>42</v>
      </c>
      <c r="R318" s="26">
        <v>3</v>
      </c>
      <c r="S318" s="27">
        <v>1</v>
      </c>
      <c r="T318" s="26">
        <v>0</v>
      </c>
      <c r="U318" s="27">
        <v>0</v>
      </c>
      <c r="V318" s="41"/>
      <c r="W318" s="68"/>
      <c r="X318" s="69"/>
      <c r="Y318" s="69"/>
      <c r="Z318" s="69"/>
      <c r="AA318" s="60">
        <f t="shared" si="26"/>
        <v>0</v>
      </c>
      <c r="AB318" s="41"/>
    </row>
    <row r="319" spans="1:28" x14ac:dyDescent="0.2">
      <c r="A319" s="41"/>
      <c r="B319" s="11" t="s">
        <v>202</v>
      </c>
      <c r="C319" s="3" t="s">
        <v>207</v>
      </c>
      <c r="D319" s="18">
        <v>1</v>
      </c>
      <c r="E319" s="7">
        <v>108</v>
      </c>
      <c r="F319" s="10" t="s">
        <v>93</v>
      </c>
      <c r="G319" s="10" t="s">
        <v>54</v>
      </c>
      <c r="H319" s="12">
        <v>6.18</v>
      </c>
      <c r="I319" s="44"/>
      <c r="J319" s="25">
        <v>168</v>
      </c>
      <c r="K319" s="31">
        <v>42</v>
      </c>
      <c r="L319" s="26">
        <v>42</v>
      </c>
      <c r="M319" s="29">
        <v>0</v>
      </c>
      <c r="N319" s="28">
        <v>0</v>
      </c>
      <c r="O319" s="22">
        <v>0</v>
      </c>
      <c r="P319" s="22">
        <v>42</v>
      </c>
      <c r="Q319" s="22">
        <v>42</v>
      </c>
      <c r="R319" s="22">
        <v>3</v>
      </c>
      <c r="S319" s="23">
        <v>1</v>
      </c>
      <c r="T319" s="24">
        <v>0</v>
      </c>
      <c r="U319" s="23">
        <v>0</v>
      </c>
      <c r="V319" s="41"/>
      <c r="W319" s="68"/>
      <c r="X319" s="69"/>
      <c r="Y319" s="69"/>
      <c r="Z319" s="69"/>
      <c r="AA319" s="60">
        <f t="shared" si="26"/>
        <v>0</v>
      </c>
      <c r="AB319" s="41"/>
    </row>
    <row r="320" spans="1:28" x14ac:dyDescent="0.2">
      <c r="A320" s="41"/>
      <c r="B320" s="11" t="s">
        <v>202</v>
      </c>
      <c r="C320" s="3" t="s">
        <v>207</v>
      </c>
      <c r="D320" s="18">
        <v>1</v>
      </c>
      <c r="E320" s="7">
        <v>109</v>
      </c>
      <c r="F320" s="10" t="s">
        <v>45</v>
      </c>
      <c r="G320" s="10" t="s">
        <v>26</v>
      </c>
      <c r="H320" s="12">
        <v>2.6</v>
      </c>
      <c r="I320" s="44"/>
      <c r="J320" s="25">
        <v>168</v>
      </c>
      <c r="K320" s="31">
        <v>42</v>
      </c>
      <c r="L320" s="26">
        <v>42</v>
      </c>
      <c r="M320" s="39">
        <v>5</v>
      </c>
      <c r="N320" s="26">
        <v>0</v>
      </c>
      <c r="O320" s="31">
        <v>42</v>
      </c>
      <c r="P320" s="26">
        <v>0</v>
      </c>
      <c r="Q320" s="26">
        <v>42</v>
      </c>
      <c r="R320" s="26">
        <v>3</v>
      </c>
      <c r="S320" s="39">
        <v>1</v>
      </c>
      <c r="T320" s="26">
        <v>0</v>
      </c>
      <c r="U320" s="27">
        <v>0</v>
      </c>
      <c r="V320" s="41"/>
      <c r="W320" s="68"/>
      <c r="X320" s="69"/>
      <c r="Y320" s="69"/>
      <c r="Z320" s="69"/>
      <c r="AA320" s="60">
        <f t="shared" si="26"/>
        <v>0</v>
      </c>
      <c r="AB320" s="41"/>
    </row>
    <row r="321" spans="1:28" x14ac:dyDescent="0.2">
      <c r="A321" s="41"/>
      <c r="B321" s="11" t="s">
        <v>202</v>
      </c>
      <c r="C321" s="3" t="s">
        <v>207</v>
      </c>
      <c r="D321" s="18">
        <v>1</v>
      </c>
      <c r="E321" s="7">
        <v>110</v>
      </c>
      <c r="F321" s="10" t="s">
        <v>35</v>
      </c>
      <c r="G321" s="10" t="s">
        <v>54</v>
      </c>
      <c r="H321" s="12">
        <v>51.5</v>
      </c>
      <c r="I321" s="44"/>
      <c r="J321" s="25">
        <v>168</v>
      </c>
      <c r="K321" s="31">
        <v>42</v>
      </c>
      <c r="L321" s="31">
        <v>42</v>
      </c>
      <c r="M321" s="39">
        <v>0</v>
      </c>
      <c r="N321" s="25">
        <v>210</v>
      </c>
      <c r="O321" s="22">
        <v>42</v>
      </c>
      <c r="P321" s="31">
        <v>42</v>
      </c>
      <c r="Q321" s="31">
        <v>42</v>
      </c>
      <c r="R321" s="31">
        <v>3</v>
      </c>
      <c r="S321" s="39">
        <v>1</v>
      </c>
      <c r="T321" s="25">
        <v>0</v>
      </c>
      <c r="U321" s="39">
        <v>0</v>
      </c>
      <c r="V321" s="41"/>
      <c r="W321" s="68"/>
      <c r="X321" s="69"/>
      <c r="Y321" s="69"/>
      <c r="Z321" s="69"/>
      <c r="AA321" s="60">
        <f t="shared" si="26"/>
        <v>0</v>
      </c>
      <c r="AB321" s="41"/>
    </row>
    <row r="322" spans="1:28" x14ac:dyDescent="0.2">
      <c r="A322" s="41"/>
      <c r="B322" s="11" t="s">
        <v>202</v>
      </c>
      <c r="C322" s="3" t="s">
        <v>207</v>
      </c>
      <c r="D322" s="18">
        <v>1</v>
      </c>
      <c r="E322" s="7">
        <v>111</v>
      </c>
      <c r="F322" s="10" t="s">
        <v>35</v>
      </c>
      <c r="G322" s="10" t="s">
        <v>54</v>
      </c>
      <c r="H322" s="12">
        <v>51.5</v>
      </c>
      <c r="I322" s="44"/>
      <c r="J322" s="25">
        <v>168</v>
      </c>
      <c r="K322" s="31">
        <v>42</v>
      </c>
      <c r="L322" s="31">
        <v>42</v>
      </c>
      <c r="M322" s="39">
        <v>0</v>
      </c>
      <c r="N322" s="25">
        <v>210</v>
      </c>
      <c r="O322" s="22">
        <v>42</v>
      </c>
      <c r="P322" s="31">
        <v>42</v>
      </c>
      <c r="Q322" s="31">
        <v>42</v>
      </c>
      <c r="R322" s="31">
        <v>3</v>
      </c>
      <c r="S322" s="39">
        <v>1</v>
      </c>
      <c r="T322" s="25">
        <v>0</v>
      </c>
      <c r="U322" s="39">
        <v>0</v>
      </c>
      <c r="V322" s="41"/>
      <c r="W322" s="68"/>
      <c r="X322" s="69"/>
      <c r="Y322" s="69"/>
      <c r="Z322" s="69"/>
      <c r="AA322" s="60">
        <f t="shared" si="26"/>
        <v>0</v>
      </c>
      <c r="AB322" s="41"/>
    </row>
    <row r="323" spans="1:28" x14ac:dyDescent="0.2">
      <c r="A323" s="41"/>
      <c r="B323" s="11" t="s">
        <v>202</v>
      </c>
      <c r="C323" s="3" t="s">
        <v>207</v>
      </c>
      <c r="D323" s="18">
        <v>1</v>
      </c>
      <c r="E323" s="7">
        <v>112</v>
      </c>
      <c r="F323" s="10" t="s">
        <v>93</v>
      </c>
      <c r="G323" s="10" t="s">
        <v>54</v>
      </c>
      <c r="H323" s="12">
        <v>6.18</v>
      </c>
      <c r="I323" s="44"/>
      <c r="J323" s="25">
        <v>168</v>
      </c>
      <c r="K323" s="31">
        <v>42</v>
      </c>
      <c r="L323" s="26">
        <v>42</v>
      </c>
      <c r="M323" s="29">
        <v>0</v>
      </c>
      <c r="N323" s="28">
        <v>0</v>
      </c>
      <c r="O323" s="22">
        <v>0</v>
      </c>
      <c r="P323" s="22">
        <v>42</v>
      </c>
      <c r="Q323" s="22">
        <v>42</v>
      </c>
      <c r="R323" s="22">
        <v>3</v>
      </c>
      <c r="S323" s="23">
        <v>1</v>
      </c>
      <c r="T323" s="24">
        <v>0</v>
      </c>
      <c r="U323" s="23">
        <v>0</v>
      </c>
      <c r="V323" s="41"/>
      <c r="W323" s="68"/>
      <c r="X323" s="69"/>
      <c r="Y323" s="69"/>
      <c r="Z323" s="69"/>
      <c r="AA323" s="60">
        <f t="shared" si="26"/>
        <v>0</v>
      </c>
      <c r="AB323" s="41"/>
    </row>
    <row r="324" spans="1:28" x14ac:dyDescent="0.2">
      <c r="A324" s="41"/>
      <c r="B324" s="11" t="s">
        <v>202</v>
      </c>
      <c r="C324" s="3" t="s">
        <v>207</v>
      </c>
      <c r="D324" s="18">
        <v>1</v>
      </c>
      <c r="E324" s="7">
        <v>113</v>
      </c>
      <c r="F324" s="10" t="s">
        <v>45</v>
      </c>
      <c r="G324" s="10" t="s">
        <v>26</v>
      </c>
      <c r="H324" s="12">
        <v>2.6</v>
      </c>
      <c r="I324" s="44"/>
      <c r="J324" s="25">
        <v>168</v>
      </c>
      <c r="K324" s="31">
        <v>42</v>
      </c>
      <c r="L324" s="26">
        <v>42</v>
      </c>
      <c r="M324" s="39">
        <v>5</v>
      </c>
      <c r="N324" s="26">
        <v>0</v>
      </c>
      <c r="O324" s="31">
        <v>42</v>
      </c>
      <c r="P324" s="26">
        <v>0</v>
      </c>
      <c r="Q324" s="26">
        <v>42</v>
      </c>
      <c r="R324" s="26">
        <v>3</v>
      </c>
      <c r="S324" s="39">
        <v>1</v>
      </c>
      <c r="T324" s="26">
        <v>0</v>
      </c>
      <c r="U324" s="27">
        <v>0</v>
      </c>
      <c r="V324" s="41"/>
      <c r="W324" s="68"/>
      <c r="X324" s="69"/>
      <c r="Y324" s="69"/>
      <c r="Z324" s="69"/>
      <c r="AA324" s="60">
        <f t="shared" si="26"/>
        <v>0</v>
      </c>
      <c r="AB324" s="41"/>
    </row>
    <row r="325" spans="1:28" x14ac:dyDescent="0.2">
      <c r="A325" s="41"/>
      <c r="B325" s="11" t="s">
        <v>202</v>
      </c>
      <c r="C325" s="3" t="s">
        <v>207</v>
      </c>
      <c r="D325" s="40">
        <v>2</v>
      </c>
      <c r="E325" s="7">
        <v>201</v>
      </c>
      <c r="F325" s="10" t="s">
        <v>93</v>
      </c>
      <c r="G325" s="10" t="s">
        <v>87</v>
      </c>
      <c r="H325" s="12">
        <v>0.96</v>
      </c>
      <c r="I325" s="44"/>
      <c r="J325" s="25">
        <v>168</v>
      </c>
      <c r="K325" s="26">
        <v>42</v>
      </c>
      <c r="L325" s="26">
        <v>0</v>
      </c>
      <c r="M325" s="30">
        <v>0</v>
      </c>
      <c r="N325" s="52">
        <v>0</v>
      </c>
      <c r="O325" s="31">
        <v>0</v>
      </c>
      <c r="P325" s="26">
        <v>42</v>
      </c>
      <c r="Q325" s="26">
        <v>42</v>
      </c>
      <c r="R325" s="26">
        <v>3</v>
      </c>
      <c r="S325" s="27">
        <v>1</v>
      </c>
      <c r="T325" s="26">
        <v>0</v>
      </c>
      <c r="U325" s="27">
        <v>0</v>
      </c>
      <c r="V325" s="41"/>
      <c r="W325" s="68"/>
      <c r="X325" s="69"/>
      <c r="Y325" s="69"/>
      <c r="Z325" s="69"/>
      <c r="AA325" s="60">
        <f t="shared" si="26"/>
        <v>0</v>
      </c>
      <c r="AB325" s="41"/>
    </row>
    <row r="326" spans="1:28" x14ac:dyDescent="0.2">
      <c r="A326" s="41"/>
      <c r="B326" s="11" t="s">
        <v>202</v>
      </c>
      <c r="C326" s="3" t="s">
        <v>207</v>
      </c>
      <c r="D326" s="40">
        <v>2</v>
      </c>
      <c r="E326" s="7">
        <v>202</v>
      </c>
      <c r="F326" s="10" t="s">
        <v>112</v>
      </c>
      <c r="G326" s="10" t="s">
        <v>87</v>
      </c>
      <c r="H326" s="12">
        <v>36.799999999999997</v>
      </c>
      <c r="I326" s="44"/>
      <c r="J326" s="25">
        <v>168</v>
      </c>
      <c r="K326" s="31">
        <v>42</v>
      </c>
      <c r="L326" s="31">
        <v>0</v>
      </c>
      <c r="M326" s="39">
        <v>0</v>
      </c>
      <c r="N326" s="25">
        <v>210</v>
      </c>
      <c r="O326" s="22">
        <v>42</v>
      </c>
      <c r="P326" s="31">
        <v>42</v>
      </c>
      <c r="Q326" s="31">
        <v>42</v>
      </c>
      <c r="R326" s="31">
        <v>3</v>
      </c>
      <c r="S326" s="39">
        <v>1</v>
      </c>
      <c r="T326" s="25">
        <v>0</v>
      </c>
      <c r="U326" s="39">
        <v>0</v>
      </c>
      <c r="V326" s="41"/>
      <c r="W326" s="68"/>
      <c r="X326" s="69"/>
      <c r="Y326" s="69"/>
      <c r="Z326" s="69"/>
      <c r="AA326" s="60">
        <f t="shared" si="26"/>
        <v>0</v>
      </c>
      <c r="AB326" s="41"/>
    </row>
    <row r="327" spans="1:28" x14ac:dyDescent="0.2">
      <c r="A327" s="41"/>
      <c r="B327" s="11" t="s">
        <v>202</v>
      </c>
      <c r="C327" s="3" t="s">
        <v>207</v>
      </c>
      <c r="D327" s="40">
        <v>2</v>
      </c>
      <c r="E327" s="7">
        <v>203</v>
      </c>
      <c r="F327" s="10" t="s">
        <v>93</v>
      </c>
      <c r="G327" s="10" t="s">
        <v>87</v>
      </c>
      <c r="H327" s="12">
        <v>0.96</v>
      </c>
      <c r="I327" s="44"/>
      <c r="J327" s="25">
        <v>168</v>
      </c>
      <c r="K327" s="26">
        <v>42</v>
      </c>
      <c r="L327" s="26">
        <v>0</v>
      </c>
      <c r="M327" s="30">
        <v>0</v>
      </c>
      <c r="N327" s="52">
        <v>0</v>
      </c>
      <c r="O327" s="31">
        <v>0</v>
      </c>
      <c r="P327" s="26">
        <v>42</v>
      </c>
      <c r="Q327" s="26">
        <v>42</v>
      </c>
      <c r="R327" s="26">
        <v>3</v>
      </c>
      <c r="S327" s="27">
        <v>1</v>
      </c>
      <c r="T327" s="26">
        <v>0</v>
      </c>
      <c r="U327" s="27">
        <v>0</v>
      </c>
      <c r="V327" s="41"/>
      <c r="W327" s="68"/>
      <c r="X327" s="69"/>
      <c r="Y327" s="69"/>
      <c r="Z327" s="69"/>
      <c r="AA327" s="60">
        <f t="shared" si="26"/>
        <v>0</v>
      </c>
      <c r="AB327" s="41"/>
    </row>
    <row r="328" spans="1:28" x14ac:dyDescent="0.2">
      <c r="A328" s="41"/>
      <c r="B328" s="11" t="s">
        <v>202</v>
      </c>
      <c r="C328" s="3" t="s">
        <v>207</v>
      </c>
      <c r="D328" s="40">
        <v>2</v>
      </c>
      <c r="E328" s="7">
        <v>204</v>
      </c>
      <c r="F328" s="10" t="s">
        <v>35</v>
      </c>
      <c r="G328" s="10" t="s">
        <v>87</v>
      </c>
      <c r="H328" s="12">
        <v>36.799999999999997</v>
      </c>
      <c r="I328" s="44"/>
      <c r="J328" s="25">
        <v>168</v>
      </c>
      <c r="K328" s="31">
        <v>42</v>
      </c>
      <c r="L328" s="31">
        <v>0</v>
      </c>
      <c r="M328" s="39">
        <v>0</v>
      </c>
      <c r="N328" s="25">
        <v>210</v>
      </c>
      <c r="O328" s="22">
        <v>42</v>
      </c>
      <c r="P328" s="31">
        <v>42</v>
      </c>
      <c r="Q328" s="31">
        <v>42</v>
      </c>
      <c r="R328" s="31">
        <v>3</v>
      </c>
      <c r="S328" s="39">
        <v>1</v>
      </c>
      <c r="T328" s="25">
        <v>0</v>
      </c>
      <c r="U328" s="39">
        <v>0</v>
      </c>
      <c r="V328" s="41"/>
      <c r="W328" s="68"/>
      <c r="X328" s="69"/>
      <c r="Y328" s="69"/>
      <c r="Z328" s="69"/>
      <c r="AA328" s="60">
        <f t="shared" si="26"/>
        <v>0</v>
      </c>
      <c r="AB328" s="41"/>
    </row>
    <row r="329" spans="1:28" x14ac:dyDescent="0.2">
      <c r="A329" s="41"/>
      <c r="B329" s="11" t="s">
        <v>202</v>
      </c>
      <c r="C329" s="3" t="s">
        <v>207</v>
      </c>
      <c r="D329" s="40">
        <v>2</v>
      </c>
      <c r="E329" s="7">
        <v>205</v>
      </c>
      <c r="F329" s="10" t="s">
        <v>206</v>
      </c>
      <c r="G329" s="10" t="s">
        <v>87</v>
      </c>
      <c r="H329" s="12">
        <v>37.4</v>
      </c>
      <c r="I329" s="44"/>
      <c r="J329" s="24">
        <v>0</v>
      </c>
      <c r="K329" s="22">
        <v>0</v>
      </c>
      <c r="L329" s="22">
        <v>0</v>
      </c>
      <c r="M329" s="23">
        <v>0</v>
      </c>
      <c r="N329" s="24">
        <v>0</v>
      </c>
      <c r="O329" s="22">
        <v>0</v>
      </c>
      <c r="P329" s="22">
        <v>0</v>
      </c>
      <c r="Q329" s="22">
        <v>0</v>
      </c>
      <c r="R329" s="22">
        <v>0</v>
      </c>
      <c r="S329" s="23">
        <v>0</v>
      </c>
      <c r="T329" s="24">
        <v>0</v>
      </c>
      <c r="U329" s="23">
        <v>0</v>
      </c>
      <c r="V329" s="41"/>
      <c r="W329" s="61"/>
      <c r="X329" s="62"/>
      <c r="Y329" s="62"/>
      <c r="Z329" s="62"/>
      <c r="AA329" s="63"/>
      <c r="AB329" s="41"/>
    </row>
    <row r="330" spans="1:28" x14ac:dyDescent="0.2">
      <c r="A330" s="41"/>
      <c r="B330" s="11" t="s">
        <v>202</v>
      </c>
      <c r="C330" s="3" t="s">
        <v>207</v>
      </c>
      <c r="D330" s="40">
        <v>2</v>
      </c>
      <c r="E330" s="7">
        <v>206</v>
      </c>
      <c r="F330" s="10" t="s">
        <v>206</v>
      </c>
      <c r="G330" s="10" t="s">
        <v>87</v>
      </c>
      <c r="H330" s="12">
        <v>37.4</v>
      </c>
      <c r="I330" s="44"/>
      <c r="J330" s="24">
        <v>0</v>
      </c>
      <c r="K330" s="22">
        <v>0</v>
      </c>
      <c r="L330" s="22">
        <v>0</v>
      </c>
      <c r="M330" s="23">
        <v>0</v>
      </c>
      <c r="N330" s="24">
        <v>0</v>
      </c>
      <c r="O330" s="22">
        <v>0</v>
      </c>
      <c r="P330" s="22">
        <v>0</v>
      </c>
      <c r="Q330" s="22">
        <v>0</v>
      </c>
      <c r="R330" s="22">
        <v>0</v>
      </c>
      <c r="S330" s="23">
        <v>0</v>
      </c>
      <c r="T330" s="24">
        <v>0</v>
      </c>
      <c r="U330" s="23">
        <v>0</v>
      </c>
      <c r="V330" s="41"/>
      <c r="W330" s="61"/>
      <c r="X330" s="62"/>
      <c r="Y330" s="62"/>
      <c r="Z330" s="62"/>
      <c r="AA330" s="63"/>
      <c r="AB330" s="41"/>
    </row>
    <row r="331" spans="1:28" x14ac:dyDescent="0.2">
      <c r="A331" s="41"/>
      <c r="B331" s="11" t="s">
        <v>214</v>
      </c>
      <c r="C331" s="3" t="s">
        <v>213</v>
      </c>
      <c r="D331" s="18">
        <v>0</v>
      </c>
      <c r="E331" s="7" t="s">
        <v>18</v>
      </c>
      <c r="F331" s="8" t="s">
        <v>19</v>
      </c>
      <c r="G331" s="9" t="s">
        <v>20</v>
      </c>
      <c r="H331" s="12">
        <v>8.4</v>
      </c>
      <c r="I331" s="44"/>
      <c r="J331" s="24">
        <v>0</v>
      </c>
      <c r="K331" s="22">
        <v>210</v>
      </c>
      <c r="L331" s="22">
        <v>0</v>
      </c>
      <c r="M331" s="23">
        <v>0</v>
      </c>
      <c r="N331" s="24">
        <v>0</v>
      </c>
      <c r="O331" s="22">
        <v>210</v>
      </c>
      <c r="P331" s="22">
        <v>0</v>
      </c>
      <c r="Q331" s="22">
        <v>42</v>
      </c>
      <c r="R331" s="22">
        <v>3</v>
      </c>
      <c r="S331" s="23">
        <v>1</v>
      </c>
      <c r="T331" s="24">
        <v>0</v>
      </c>
      <c r="U331" s="23">
        <v>0</v>
      </c>
      <c r="V331" s="41"/>
      <c r="W331" s="68"/>
      <c r="X331" s="69"/>
      <c r="Y331" s="69"/>
      <c r="Z331" s="69"/>
      <c r="AA331" s="60">
        <f t="shared" ref="AA331:AA362" si="27">Z331*Y331</f>
        <v>0</v>
      </c>
      <c r="AB331" s="41"/>
    </row>
    <row r="332" spans="1:28" x14ac:dyDescent="0.2">
      <c r="A332" s="41"/>
      <c r="B332" s="11" t="s">
        <v>214</v>
      </c>
      <c r="C332" s="3" t="s">
        <v>213</v>
      </c>
      <c r="D332" s="18">
        <v>0</v>
      </c>
      <c r="E332" s="7" t="s">
        <v>21</v>
      </c>
      <c r="F332" s="10" t="s">
        <v>144</v>
      </c>
      <c r="G332" s="10" t="s">
        <v>90</v>
      </c>
      <c r="H332" s="12">
        <v>148.80000000000001</v>
      </c>
      <c r="I332" s="44"/>
      <c r="J332" s="25">
        <v>168</v>
      </c>
      <c r="K332" s="31">
        <v>42</v>
      </c>
      <c r="L332" s="26">
        <v>42</v>
      </c>
      <c r="M332" s="39">
        <v>5</v>
      </c>
      <c r="N332" s="26">
        <v>210</v>
      </c>
      <c r="O332" s="26">
        <v>42</v>
      </c>
      <c r="P332" s="26">
        <v>42</v>
      </c>
      <c r="Q332" s="26">
        <v>42</v>
      </c>
      <c r="R332" s="26">
        <v>3</v>
      </c>
      <c r="S332" s="27">
        <v>1</v>
      </c>
      <c r="T332" s="26">
        <v>0</v>
      </c>
      <c r="U332" s="27">
        <v>0</v>
      </c>
      <c r="V332" s="41"/>
      <c r="W332" s="68"/>
      <c r="X332" s="69"/>
      <c r="Y332" s="69"/>
      <c r="Z332" s="69"/>
      <c r="AA332" s="60">
        <f t="shared" si="27"/>
        <v>0</v>
      </c>
      <c r="AB332" s="41"/>
    </row>
    <row r="333" spans="1:28" x14ac:dyDescent="0.2">
      <c r="A333" s="41"/>
      <c r="B333" s="11" t="s">
        <v>214</v>
      </c>
      <c r="C333" s="3" t="s">
        <v>213</v>
      </c>
      <c r="D333" s="18">
        <v>0</v>
      </c>
      <c r="E333" s="7" t="s">
        <v>24</v>
      </c>
      <c r="F333" s="10" t="s">
        <v>45</v>
      </c>
      <c r="G333" s="10" t="s">
        <v>208</v>
      </c>
      <c r="H333" s="12">
        <v>16.649999999999999</v>
      </c>
      <c r="I333" s="44"/>
      <c r="J333" s="25">
        <v>168</v>
      </c>
      <c r="K333" s="26">
        <v>42</v>
      </c>
      <c r="L333" s="26">
        <v>0</v>
      </c>
      <c r="M333" s="30">
        <v>0</v>
      </c>
      <c r="N333" s="52">
        <v>0</v>
      </c>
      <c r="O333" s="31">
        <v>42</v>
      </c>
      <c r="P333" s="26">
        <v>0</v>
      </c>
      <c r="Q333" s="26">
        <v>42</v>
      </c>
      <c r="R333" s="26">
        <v>3</v>
      </c>
      <c r="S333" s="27">
        <v>1</v>
      </c>
      <c r="T333" s="26">
        <v>0</v>
      </c>
      <c r="U333" s="27">
        <v>0</v>
      </c>
      <c r="V333" s="41"/>
      <c r="W333" s="68"/>
      <c r="X333" s="69"/>
      <c r="Y333" s="69"/>
      <c r="Z333" s="69"/>
      <c r="AA333" s="60">
        <f t="shared" si="27"/>
        <v>0</v>
      </c>
      <c r="AB333" s="41"/>
    </row>
    <row r="334" spans="1:28" x14ac:dyDescent="0.2">
      <c r="A334" s="41"/>
      <c r="B334" s="11" t="s">
        <v>214</v>
      </c>
      <c r="C334" s="3" t="s">
        <v>213</v>
      </c>
      <c r="D334" s="18">
        <v>0</v>
      </c>
      <c r="E334" s="7" t="s">
        <v>27</v>
      </c>
      <c r="F334" s="10" t="s">
        <v>45</v>
      </c>
      <c r="G334" s="10" t="s">
        <v>90</v>
      </c>
      <c r="H334" s="12">
        <v>12.5</v>
      </c>
      <c r="I334" s="44"/>
      <c r="J334" s="25">
        <v>168</v>
      </c>
      <c r="K334" s="31">
        <v>42</v>
      </c>
      <c r="L334" s="26">
        <v>42</v>
      </c>
      <c r="M334" s="39">
        <v>5</v>
      </c>
      <c r="N334" s="26">
        <v>0</v>
      </c>
      <c r="O334" s="31">
        <v>42</v>
      </c>
      <c r="P334" s="26">
        <v>0</v>
      </c>
      <c r="Q334" s="26">
        <v>42</v>
      </c>
      <c r="R334" s="26">
        <v>3</v>
      </c>
      <c r="S334" s="39">
        <v>1</v>
      </c>
      <c r="T334" s="26">
        <v>0</v>
      </c>
      <c r="U334" s="27">
        <v>0</v>
      </c>
      <c r="V334" s="41"/>
      <c r="W334" s="68"/>
      <c r="X334" s="69"/>
      <c r="Y334" s="69"/>
      <c r="Z334" s="69"/>
      <c r="AA334" s="60">
        <f t="shared" si="27"/>
        <v>0</v>
      </c>
      <c r="AB334" s="41"/>
    </row>
    <row r="335" spans="1:28" x14ac:dyDescent="0.2">
      <c r="A335" s="41"/>
      <c r="B335" s="11" t="s">
        <v>214</v>
      </c>
      <c r="C335" s="3" t="s">
        <v>213</v>
      </c>
      <c r="D335" s="18">
        <v>0</v>
      </c>
      <c r="E335" s="7" t="s">
        <v>29</v>
      </c>
      <c r="F335" s="10" t="s">
        <v>68</v>
      </c>
      <c r="G335" s="10" t="s">
        <v>90</v>
      </c>
      <c r="H335" s="12">
        <v>16.5</v>
      </c>
      <c r="I335" s="44"/>
      <c r="J335" s="20">
        <v>84</v>
      </c>
      <c r="K335" s="21">
        <v>42</v>
      </c>
      <c r="L335" s="22">
        <v>42</v>
      </c>
      <c r="M335" s="23">
        <v>0</v>
      </c>
      <c r="N335" s="24">
        <v>126</v>
      </c>
      <c r="O335" s="22">
        <v>42</v>
      </c>
      <c r="P335" s="22">
        <v>42</v>
      </c>
      <c r="Q335" s="22">
        <v>42</v>
      </c>
      <c r="R335" s="22">
        <v>3</v>
      </c>
      <c r="S335" s="23">
        <v>1</v>
      </c>
      <c r="T335" s="24">
        <v>0</v>
      </c>
      <c r="U335" s="23">
        <v>0</v>
      </c>
      <c r="V335" s="41"/>
      <c r="W335" s="68"/>
      <c r="X335" s="69"/>
      <c r="Y335" s="69"/>
      <c r="Z335" s="69"/>
      <c r="AA335" s="60">
        <f t="shared" si="27"/>
        <v>0</v>
      </c>
      <c r="AB335" s="41"/>
    </row>
    <row r="336" spans="1:28" x14ac:dyDescent="0.2">
      <c r="A336" s="41"/>
      <c r="B336" s="11" t="s">
        <v>214</v>
      </c>
      <c r="C336" s="3" t="s">
        <v>213</v>
      </c>
      <c r="D336" s="18">
        <v>0</v>
      </c>
      <c r="E336" s="7" t="s">
        <v>31</v>
      </c>
      <c r="F336" s="10" t="s">
        <v>83</v>
      </c>
      <c r="G336" s="10" t="s">
        <v>90</v>
      </c>
      <c r="H336" s="12">
        <v>14.7</v>
      </c>
      <c r="I336" s="44"/>
      <c r="J336" s="25">
        <v>168</v>
      </c>
      <c r="K336" s="31">
        <v>42</v>
      </c>
      <c r="L336" s="26">
        <v>42</v>
      </c>
      <c r="M336" s="27">
        <v>0</v>
      </c>
      <c r="N336" s="26">
        <v>210</v>
      </c>
      <c r="O336" s="26">
        <v>42</v>
      </c>
      <c r="P336" s="26">
        <v>42</v>
      </c>
      <c r="Q336" s="26">
        <v>42</v>
      </c>
      <c r="R336" s="26">
        <v>3</v>
      </c>
      <c r="S336" s="27">
        <v>1</v>
      </c>
      <c r="T336" s="26">
        <v>0</v>
      </c>
      <c r="U336" s="27">
        <v>0</v>
      </c>
      <c r="V336" s="41"/>
      <c r="W336" s="68"/>
      <c r="X336" s="69"/>
      <c r="Y336" s="69"/>
      <c r="Z336" s="69"/>
      <c r="AA336" s="60">
        <f t="shared" si="27"/>
        <v>0</v>
      </c>
      <c r="AB336" s="41"/>
    </row>
    <row r="337" spans="1:28" x14ac:dyDescent="0.2">
      <c r="A337" s="41"/>
      <c r="B337" s="11" t="s">
        <v>214</v>
      </c>
      <c r="C337" s="3" t="s">
        <v>213</v>
      </c>
      <c r="D337" s="18">
        <v>0</v>
      </c>
      <c r="E337" s="7" t="s">
        <v>33</v>
      </c>
      <c r="F337" s="10" t="s">
        <v>158</v>
      </c>
      <c r="G337" s="10" t="s">
        <v>84</v>
      </c>
      <c r="H337" s="12">
        <v>1.75</v>
      </c>
      <c r="I337" s="44"/>
      <c r="J337" s="24">
        <v>0</v>
      </c>
      <c r="K337" s="22">
        <v>0</v>
      </c>
      <c r="L337" s="22">
        <v>200</v>
      </c>
      <c r="M337" s="23">
        <v>10</v>
      </c>
      <c r="N337" s="24">
        <v>210</v>
      </c>
      <c r="O337" s="22">
        <v>0</v>
      </c>
      <c r="P337" s="22">
        <v>0</v>
      </c>
      <c r="Q337" s="22">
        <v>42</v>
      </c>
      <c r="R337" s="22">
        <v>0</v>
      </c>
      <c r="S337" s="23">
        <v>1</v>
      </c>
      <c r="T337" s="24">
        <v>210</v>
      </c>
      <c r="U337" s="23">
        <v>5</v>
      </c>
      <c r="V337" s="41"/>
      <c r="W337" s="68"/>
      <c r="X337" s="69"/>
      <c r="Y337" s="69"/>
      <c r="Z337" s="69"/>
      <c r="AA337" s="60">
        <f t="shared" si="27"/>
        <v>0</v>
      </c>
      <c r="AB337" s="41"/>
    </row>
    <row r="338" spans="1:28" x14ac:dyDescent="0.2">
      <c r="A338" s="41"/>
      <c r="B338" s="11" t="s">
        <v>214</v>
      </c>
      <c r="C338" s="3" t="s">
        <v>213</v>
      </c>
      <c r="D338" s="18">
        <v>0</v>
      </c>
      <c r="E338" s="7" t="s">
        <v>34</v>
      </c>
      <c r="F338" s="10" t="s">
        <v>30</v>
      </c>
      <c r="G338" s="10" t="s">
        <v>84</v>
      </c>
      <c r="H338" s="12">
        <v>5.52</v>
      </c>
      <c r="I338" s="44"/>
      <c r="J338" s="24">
        <v>0</v>
      </c>
      <c r="K338" s="22">
        <v>0</v>
      </c>
      <c r="L338" s="22">
        <v>200</v>
      </c>
      <c r="M338" s="23">
        <v>10</v>
      </c>
      <c r="N338" s="24">
        <v>210</v>
      </c>
      <c r="O338" s="22">
        <v>0</v>
      </c>
      <c r="P338" s="22">
        <v>0</v>
      </c>
      <c r="Q338" s="22">
        <v>42</v>
      </c>
      <c r="R338" s="22">
        <v>0</v>
      </c>
      <c r="S338" s="23">
        <v>1</v>
      </c>
      <c r="T338" s="24">
        <v>210</v>
      </c>
      <c r="U338" s="23">
        <v>5</v>
      </c>
      <c r="V338" s="41"/>
      <c r="W338" s="68"/>
      <c r="X338" s="69"/>
      <c r="Y338" s="69"/>
      <c r="Z338" s="69"/>
      <c r="AA338" s="60">
        <f t="shared" si="27"/>
        <v>0</v>
      </c>
      <c r="AB338" s="41"/>
    </row>
    <row r="339" spans="1:28" x14ac:dyDescent="0.2">
      <c r="A339" s="41"/>
      <c r="B339" s="11" t="s">
        <v>214</v>
      </c>
      <c r="C339" s="3" t="s">
        <v>213</v>
      </c>
      <c r="D339" s="18">
        <v>0</v>
      </c>
      <c r="E339" s="7" t="s">
        <v>36</v>
      </c>
      <c r="F339" s="10" t="s">
        <v>158</v>
      </c>
      <c r="G339" s="10" t="s">
        <v>84</v>
      </c>
      <c r="H339" s="12">
        <v>1.75</v>
      </c>
      <c r="I339" s="44"/>
      <c r="J339" s="24">
        <v>0</v>
      </c>
      <c r="K339" s="22">
        <v>0</v>
      </c>
      <c r="L339" s="22">
        <v>200</v>
      </c>
      <c r="M339" s="23">
        <v>10</v>
      </c>
      <c r="N339" s="24">
        <v>210</v>
      </c>
      <c r="O339" s="22">
        <v>0</v>
      </c>
      <c r="P339" s="22">
        <v>0</v>
      </c>
      <c r="Q339" s="22">
        <v>42</v>
      </c>
      <c r="R339" s="22">
        <v>0</v>
      </c>
      <c r="S339" s="23">
        <v>1</v>
      </c>
      <c r="T339" s="24">
        <v>210</v>
      </c>
      <c r="U339" s="23">
        <v>5</v>
      </c>
      <c r="V339" s="41"/>
      <c r="W339" s="68"/>
      <c r="X339" s="69"/>
      <c r="Y339" s="69"/>
      <c r="Z339" s="69"/>
      <c r="AA339" s="60">
        <f t="shared" si="27"/>
        <v>0</v>
      </c>
      <c r="AB339" s="41"/>
    </row>
    <row r="340" spans="1:28" x14ac:dyDescent="0.2">
      <c r="A340" s="41"/>
      <c r="B340" s="11" t="s">
        <v>214</v>
      </c>
      <c r="C340" s="3" t="s">
        <v>213</v>
      </c>
      <c r="D340" s="18">
        <v>0</v>
      </c>
      <c r="E340" s="7" t="s">
        <v>37</v>
      </c>
      <c r="F340" s="10" t="s">
        <v>209</v>
      </c>
      <c r="G340" s="10" t="s">
        <v>90</v>
      </c>
      <c r="H340" s="12">
        <v>24.4</v>
      </c>
      <c r="I340" s="44"/>
      <c r="J340" s="25">
        <v>168</v>
      </c>
      <c r="K340" s="31">
        <v>42</v>
      </c>
      <c r="L340" s="26">
        <v>42</v>
      </c>
      <c r="M340" s="27">
        <v>0</v>
      </c>
      <c r="N340" s="26">
        <v>210</v>
      </c>
      <c r="O340" s="26">
        <v>42</v>
      </c>
      <c r="P340" s="26">
        <v>42</v>
      </c>
      <c r="Q340" s="26">
        <v>42</v>
      </c>
      <c r="R340" s="26">
        <v>3</v>
      </c>
      <c r="S340" s="27">
        <v>1</v>
      </c>
      <c r="T340" s="26">
        <v>0</v>
      </c>
      <c r="U340" s="27">
        <v>0</v>
      </c>
      <c r="V340" s="41"/>
      <c r="W340" s="68"/>
      <c r="X340" s="69"/>
      <c r="Y340" s="69"/>
      <c r="Z340" s="69"/>
      <c r="AA340" s="60">
        <f t="shared" si="27"/>
        <v>0</v>
      </c>
      <c r="AB340" s="41"/>
    </row>
    <row r="341" spans="1:28" x14ac:dyDescent="0.2">
      <c r="A341" s="41"/>
      <c r="B341" s="11" t="s">
        <v>214</v>
      </c>
      <c r="C341" s="3" t="s">
        <v>213</v>
      </c>
      <c r="D341" s="18">
        <v>0</v>
      </c>
      <c r="E341" s="7" t="s">
        <v>38</v>
      </c>
      <c r="F341" s="10" t="s">
        <v>158</v>
      </c>
      <c r="G341" s="10" t="s">
        <v>84</v>
      </c>
      <c r="H341" s="12">
        <v>7</v>
      </c>
      <c r="I341" s="44"/>
      <c r="J341" s="24">
        <v>0</v>
      </c>
      <c r="K341" s="22">
        <v>0</v>
      </c>
      <c r="L341" s="22">
        <v>200</v>
      </c>
      <c r="M341" s="23">
        <v>10</v>
      </c>
      <c r="N341" s="24">
        <v>210</v>
      </c>
      <c r="O341" s="22">
        <v>0</v>
      </c>
      <c r="P341" s="22">
        <v>0</v>
      </c>
      <c r="Q341" s="22">
        <v>42</v>
      </c>
      <c r="R341" s="22">
        <v>0</v>
      </c>
      <c r="S341" s="23">
        <v>1</v>
      </c>
      <c r="T341" s="24">
        <v>210</v>
      </c>
      <c r="U341" s="23">
        <v>5</v>
      </c>
      <c r="V341" s="41"/>
      <c r="W341" s="68"/>
      <c r="X341" s="69"/>
      <c r="Y341" s="69"/>
      <c r="Z341" s="69"/>
      <c r="AA341" s="60">
        <f t="shared" si="27"/>
        <v>0</v>
      </c>
      <c r="AB341" s="41"/>
    </row>
    <row r="342" spans="1:28" x14ac:dyDescent="0.2">
      <c r="A342" s="41"/>
      <c r="B342" s="11" t="s">
        <v>214</v>
      </c>
      <c r="C342" s="3" t="s">
        <v>213</v>
      </c>
      <c r="D342" s="18">
        <v>0</v>
      </c>
      <c r="E342" s="7" t="s">
        <v>40</v>
      </c>
      <c r="F342" s="10" t="s">
        <v>210</v>
      </c>
      <c r="G342" s="10" t="s">
        <v>23</v>
      </c>
      <c r="H342" s="12">
        <v>1.5</v>
      </c>
      <c r="I342" s="44"/>
      <c r="J342" s="25">
        <v>168</v>
      </c>
      <c r="K342" s="31">
        <v>42</v>
      </c>
      <c r="L342" s="26">
        <v>42</v>
      </c>
      <c r="M342" s="29">
        <v>0</v>
      </c>
      <c r="N342" s="28">
        <v>0</v>
      </c>
      <c r="O342" s="22">
        <v>42</v>
      </c>
      <c r="P342" s="22">
        <v>0</v>
      </c>
      <c r="Q342" s="22">
        <v>42</v>
      </c>
      <c r="R342" s="22">
        <v>3</v>
      </c>
      <c r="S342" s="23">
        <v>1</v>
      </c>
      <c r="T342" s="24">
        <v>0</v>
      </c>
      <c r="U342" s="23">
        <v>0</v>
      </c>
      <c r="V342" s="41"/>
      <c r="W342" s="68"/>
      <c r="X342" s="69"/>
      <c r="Y342" s="69"/>
      <c r="Z342" s="69"/>
      <c r="AA342" s="60">
        <f t="shared" si="27"/>
        <v>0</v>
      </c>
      <c r="AB342" s="41"/>
    </row>
    <row r="343" spans="1:28" x14ac:dyDescent="0.2">
      <c r="A343" s="41"/>
      <c r="B343" s="11" t="s">
        <v>214</v>
      </c>
      <c r="C343" s="3" t="s">
        <v>213</v>
      </c>
      <c r="D343" s="18">
        <v>0</v>
      </c>
      <c r="E343" s="7" t="s">
        <v>41</v>
      </c>
      <c r="F343" s="10" t="s">
        <v>158</v>
      </c>
      <c r="G343" s="10" t="s">
        <v>84</v>
      </c>
      <c r="H343" s="12">
        <v>7.2</v>
      </c>
      <c r="I343" s="44"/>
      <c r="J343" s="24">
        <v>0</v>
      </c>
      <c r="K343" s="22">
        <v>0</v>
      </c>
      <c r="L343" s="22">
        <v>200</v>
      </c>
      <c r="M343" s="23">
        <v>10</v>
      </c>
      <c r="N343" s="24">
        <v>210</v>
      </c>
      <c r="O343" s="22">
        <v>0</v>
      </c>
      <c r="P343" s="22">
        <v>0</v>
      </c>
      <c r="Q343" s="22">
        <v>42</v>
      </c>
      <c r="R343" s="22">
        <v>0</v>
      </c>
      <c r="S343" s="23">
        <v>1</v>
      </c>
      <c r="T343" s="24">
        <v>210</v>
      </c>
      <c r="U343" s="23">
        <v>5</v>
      </c>
      <c r="V343" s="41"/>
      <c r="W343" s="68"/>
      <c r="X343" s="69"/>
      <c r="Y343" s="69"/>
      <c r="Z343" s="69"/>
      <c r="AA343" s="60">
        <f t="shared" si="27"/>
        <v>0</v>
      </c>
      <c r="AB343" s="41"/>
    </row>
    <row r="344" spans="1:28" x14ac:dyDescent="0.2">
      <c r="A344" s="41"/>
      <c r="B344" s="11" t="s">
        <v>214</v>
      </c>
      <c r="C344" s="3" t="s">
        <v>213</v>
      </c>
      <c r="D344" s="18">
        <v>0</v>
      </c>
      <c r="E344" s="7" t="s">
        <v>43</v>
      </c>
      <c r="F344" s="10" t="s">
        <v>211</v>
      </c>
      <c r="G344" s="10" t="s">
        <v>90</v>
      </c>
      <c r="H344" s="12">
        <v>86.9</v>
      </c>
      <c r="I344" s="44"/>
      <c r="J344" s="25">
        <v>168</v>
      </c>
      <c r="K344" s="31">
        <v>42</v>
      </c>
      <c r="L344" s="26">
        <v>42</v>
      </c>
      <c r="M344" s="39">
        <v>5</v>
      </c>
      <c r="N344" s="26">
        <v>210</v>
      </c>
      <c r="O344" s="26">
        <v>42</v>
      </c>
      <c r="P344" s="26">
        <v>42</v>
      </c>
      <c r="Q344" s="26">
        <v>42</v>
      </c>
      <c r="R344" s="26">
        <v>3</v>
      </c>
      <c r="S344" s="27">
        <v>1</v>
      </c>
      <c r="T344" s="26">
        <v>0</v>
      </c>
      <c r="U344" s="27">
        <v>0</v>
      </c>
      <c r="V344" s="41"/>
      <c r="W344" s="68"/>
      <c r="X344" s="69"/>
      <c r="Y344" s="69"/>
      <c r="Z344" s="69"/>
      <c r="AA344" s="60">
        <f t="shared" si="27"/>
        <v>0</v>
      </c>
      <c r="AB344" s="41"/>
    </row>
    <row r="345" spans="1:28" x14ac:dyDescent="0.2">
      <c r="A345" s="41"/>
      <c r="B345" s="11" t="s">
        <v>214</v>
      </c>
      <c r="C345" s="3" t="s">
        <v>213</v>
      </c>
      <c r="D345" s="18">
        <v>0</v>
      </c>
      <c r="E345" s="7" t="s">
        <v>44</v>
      </c>
      <c r="F345" s="10" t="s">
        <v>35</v>
      </c>
      <c r="G345" s="10" t="s">
        <v>90</v>
      </c>
      <c r="H345" s="12">
        <v>50.1</v>
      </c>
      <c r="I345" s="44"/>
      <c r="J345" s="25">
        <v>168</v>
      </c>
      <c r="K345" s="31">
        <v>42</v>
      </c>
      <c r="L345" s="31">
        <v>42</v>
      </c>
      <c r="M345" s="39">
        <v>0</v>
      </c>
      <c r="N345" s="25">
        <v>210</v>
      </c>
      <c r="O345" s="22">
        <v>42</v>
      </c>
      <c r="P345" s="31">
        <v>42</v>
      </c>
      <c r="Q345" s="31">
        <v>42</v>
      </c>
      <c r="R345" s="31">
        <v>3</v>
      </c>
      <c r="S345" s="39">
        <v>1</v>
      </c>
      <c r="T345" s="25">
        <v>0</v>
      </c>
      <c r="U345" s="39">
        <v>0</v>
      </c>
      <c r="V345" s="41"/>
      <c r="W345" s="68"/>
      <c r="X345" s="69"/>
      <c r="Y345" s="69"/>
      <c r="Z345" s="69"/>
      <c r="AA345" s="60">
        <f t="shared" si="27"/>
        <v>0</v>
      </c>
      <c r="AB345" s="41"/>
    </row>
    <row r="346" spans="1:28" x14ac:dyDescent="0.2">
      <c r="A346" s="41"/>
      <c r="B346" s="11" t="s">
        <v>214</v>
      </c>
      <c r="C346" s="3" t="s">
        <v>213</v>
      </c>
      <c r="D346" s="18">
        <v>0</v>
      </c>
      <c r="E346" s="7" t="s">
        <v>46</v>
      </c>
      <c r="F346" s="10" t="s">
        <v>179</v>
      </c>
      <c r="G346" s="10" t="s">
        <v>90</v>
      </c>
      <c r="H346" s="12">
        <v>50.1</v>
      </c>
      <c r="I346" s="44"/>
      <c r="J346" s="25">
        <v>168</v>
      </c>
      <c r="K346" s="31">
        <v>42</v>
      </c>
      <c r="L346" s="31">
        <v>42</v>
      </c>
      <c r="M346" s="39">
        <v>0</v>
      </c>
      <c r="N346" s="25">
        <v>210</v>
      </c>
      <c r="O346" s="22">
        <v>42</v>
      </c>
      <c r="P346" s="31">
        <v>42</v>
      </c>
      <c r="Q346" s="31">
        <v>42</v>
      </c>
      <c r="R346" s="31">
        <v>3</v>
      </c>
      <c r="S346" s="39">
        <v>1</v>
      </c>
      <c r="T346" s="25">
        <v>0</v>
      </c>
      <c r="U346" s="39">
        <v>0</v>
      </c>
      <c r="V346" s="41"/>
      <c r="W346" s="68"/>
      <c r="X346" s="69"/>
      <c r="Y346" s="69"/>
      <c r="Z346" s="69"/>
      <c r="AA346" s="60">
        <f t="shared" si="27"/>
        <v>0</v>
      </c>
      <c r="AB346" s="41"/>
    </row>
    <row r="347" spans="1:28" x14ac:dyDescent="0.2">
      <c r="A347" s="41"/>
      <c r="B347" s="11" t="s">
        <v>214</v>
      </c>
      <c r="C347" s="3" t="s">
        <v>213</v>
      </c>
      <c r="D347" s="18">
        <v>0</v>
      </c>
      <c r="E347" s="7" t="s">
        <v>47</v>
      </c>
      <c r="F347" s="10" t="s">
        <v>212</v>
      </c>
      <c r="G347" s="10" t="s">
        <v>90</v>
      </c>
      <c r="H347" s="12">
        <v>20</v>
      </c>
      <c r="I347" s="44"/>
      <c r="J347" s="20">
        <v>84</v>
      </c>
      <c r="K347" s="21">
        <v>42</v>
      </c>
      <c r="L347" s="22">
        <v>42</v>
      </c>
      <c r="M347" s="23">
        <v>0</v>
      </c>
      <c r="N347" s="24">
        <v>126</v>
      </c>
      <c r="O347" s="22">
        <v>42</v>
      </c>
      <c r="P347" s="22">
        <v>42</v>
      </c>
      <c r="Q347" s="22">
        <v>42</v>
      </c>
      <c r="R347" s="22">
        <v>3</v>
      </c>
      <c r="S347" s="23">
        <v>1</v>
      </c>
      <c r="T347" s="24">
        <v>0</v>
      </c>
      <c r="U347" s="23">
        <v>0</v>
      </c>
      <c r="V347" s="41"/>
      <c r="W347" s="68"/>
      <c r="X347" s="69"/>
      <c r="Y347" s="69"/>
      <c r="Z347" s="69"/>
      <c r="AA347" s="60">
        <f t="shared" si="27"/>
        <v>0</v>
      </c>
      <c r="AB347" s="41"/>
    </row>
    <row r="348" spans="1:28" x14ac:dyDescent="0.2">
      <c r="A348" s="41"/>
      <c r="B348" s="11" t="s">
        <v>214</v>
      </c>
      <c r="C348" s="3" t="s">
        <v>213</v>
      </c>
      <c r="D348" s="18">
        <v>0</v>
      </c>
      <c r="E348" s="7" t="s">
        <v>48</v>
      </c>
      <c r="F348" s="10" t="s">
        <v>19</v>
      </c>
      <c r="G348" s="10" t="s">
        <v>20</v>
      </c>
      <c r="H348" s="12">
        <v>11.7</v>
      </c>
      <c r="I348" s="44"/>
      <c r="J348" s="24">
        <v>0</v>
      </c>
      <c r="K348" s="22">
        <v>210</v>
      </c>
      <c r="L348" s="22">
        <v>0</v>
      </c>
      <c r="M348" s="23">
        <v>0</v>
      </c>
      <c r="N348" s="24">
        <v>0</v>
      </c>
      <c r="O348" s="22">
        <v>210</v>
      </c>
      <c r="P348" s="22">
        <v>0</v>
      </c>
      <c r="Q348" s="22">
        <v>42</v>
      </c>
      <c r="R348" s="22">
        <v>3</v>
      </c>
      <c r="S348" s="23">
        <v>1</v>
      </c>
      <c r="T348" s="24">
        <v>0</v>
      </c>
      <c r="U348" s="23">
        <v>0</v>
      </c>
      <c r="V348" s="41"/>
      <c r="W348" s="68"/>
      <c r="X348" s="69"/>
      <c r="Y348" s="69"/>
      <c r="Z348" s="69"/>
      <c r="AA348" s="60">
        <f t="shared" si="27"/>
        <v>0</v>
      </c>
      <c r="AB348" s="41"/>
    </row>
    <row r="349" spans="1:28" x14ac:dyDescent="0.2">
      <c r="A349" s="41"/>
      <c r="B349" s="11" t="s">
        <v>214</v>
      </c>
      <c r="C349" s="3" t="s">
        <v>213</v>
      </c>
      <c r="D349" s="18">
        <v>0</v>
      </c>
      <c r="E349" s="7" t="s">
        <v>50</v>
      </c>
      <c r="F349" s="10" t="s">
        <v>35</v>
      </c>
      <c r="G349" s="10" t="s">
        <v>90</v>
      </c>
      <c r="H349" s="12">
        <v>70.2</v>
      </c>
      <c r="I349" s="44"/>
      <c r="J349" s="25">
        <v>168</v>
      </c>
      <c r="K349" s="31">
        <v>42</v>
      </c>
      <c r="L349" s="31">
        <v>42</v>
      </c>
      <c r="M349" s="39">
        <v>0</v>
      </c>
      <c r="N349" s="25">
        <v>210</v>
      </c>
      <c r="O349" s="22">
        <v>42</v>
      </c>
      <c r="P349" s="31">
        <v>42</v>
      </c>
      <c r="Q349" s="31">
        <v>42</v>
      </c>
      <c r="R349" s="31">
        <v>3</v>
      </c>
      <c r="S349" s="39">
        <v>1</v>
      </c>
      <c r="T349" s="25">
        <v>0</v>
      </c>
      <c r="U349" s="39">
        <v>0</v>
      </c>
      <c r="V349" s="41"/>
      <c r="W349" s="68"/>
      <c r="X349" s="69"/>
      <c r="Y349" s="69"/>
      <c r="Z349" s="69"/>
      <c r="AA349" s="60">
        <f t="shared" si="27"/>
        <v>0</v>
      </c>
      <c r="AB349" s="41"/>
    </row>
    <row r="350" spans="1:28" x14ac:dyDescent="0.2">
      <c r="A350" s="41"/>
      <c r="B350" s="11" t="s">
        <v>214</v>
      </c>
      <c r="C350" s="3" t="s">
        <v>213</v>
      </c>
      <c r="D350" s="18">
        <v>0</v>
      </c>
      <c r="E350" s="7" t="s">
        <v>51</v>
      </c>
      <c r="F350" s="10" t="s">
        <v>35</v>
      </c>
      <c r="G350" s="10" t="s">
        <v>90</v>
      </c>
      <c r="H350" s="12">
        <v>70.2</v>
      </c>
      <c r="I350" s="44"/>
      <c r="J350" s="25">
        <v>168</v>
      </c>
      <c r="K350" s="31">
        <v>42</v>
      </c>
      <c r="L350" s="31">
        <v>42</v>
      </c>
      <c r="M350" s="39">
        <v>0</v>
      </c>
      <c r="N350" s="25">
        <v>210</v>
      </c>
      <c r="O350" s="22">
        <v>42</v>
      </c>
      <c r="P350" s="31">
        <v>42</v>
      </c>
      <c r="Q350" s="31">
        <v>42</v>
      </c>
      <c r="R350" s="31">
        <v>3</v>
      </c>
      <c r="S350" s="39">
        <v>1</v>
      </c>
      <c r="T350" s="25">
        <v>0</v>
      </c>
      <c r="U350" s="39">
        <v>0</v>
      </c>
      <c r="V350" s="41"/>
      <c r="W350" s="68"/>
      <c r="X350" s="69"/>
      <c r="Y350" s="69"/>
      <c r="Z350" s="69"/>
      <c r="AA350" s="60">
        <f t="shared" si="27"/>
        <v>0</v>
      </c>
      <c r="AB350" s="41"/>
    </row>
    <row r="351" spans="1:28" x14ac:dyDescent="0.2">
      <c r="A351" s="41"/>
      <c r="B351" s="11" t="s">
        <v>214</v>
      </c>
      <c r="C351" s="3" t="s">
        <v>213</v>
      </c>
      <c r="D351" s="18">
        <v>0</v>
      </c>
      <c r="E351" s="7" t="s">
        <v>52</v>
      </c>
      <c r="F351" s="10" t="s">
        <v>56</v>
      </c>
      <c r="G351" s="10" t="s">
        <v>54</v>
      </c>
      <c r="H351" s="12">
        <v>90.3</v>
      </c>
      <c r="I351" s="44"/>
      <c r="J351" s="25">
        <v>168</v>
      </c>
      <c r="K351" s="31">
        <v>42</v>
      </c>
      <c r="L351" s="26">
        <v>42</v>
      </c>
      <c r="M351" s="39">
        <v>5</v>
      </c>
      <c r="N351" s="26">
        <v>210</v>
      </c>
      <c r="O351" s="26">
        <v>42</v>
      </c>
      <c r="P351" s="26">
        <v>42</v>
      </c>
      <c r="Q351" s="26">
        <v>42</v>
      </c>
      <c r="R351" s="26">
        <v>3</v>
      </c>
      <c r="S351" s="27">
        <v>1</v>
      </c>
      <c r="T351" s="26">
        <v>0</v>
      </c>
      <c r="U351" s="27">
        <v>0</v>
      </c>
      <c r="V351" s="41"/>
      <c r="W351" s="68"/>
      <c r="X351" s="69"/>
      <c r="Y351" s="69"/>
      <c r="Z351" s="69"/>
      <c r="AA351" s="60">
        <f t="shared" si="27"/>
        <v>0</v>
      </c>
      <c r="AB351" s="41"/>
    </row>
    <row r="352" spans="1:28" x14ac:dyDescent="0.2">
      <c r="A352" s="41"/>
      <c r="B352" s="11" t="s">
        <v>214</v>
      </c>
      <c r="C352" s="3" t="s">
        <v>213</v>
      </c>
      <c r="D352" s="18">
        <v>1</v>
      </c>
      <c r="E352" s="7">
        <v>101</v>
      </c>
      <c r="F352" s="10" t="s">
        <v>42</v>
      </c>
      <c r="G352" s="10" t="s">
        <v>90</v>
      </c>
      <c r="H352" s="12">
        <v>49.25</v>
      </c>
      <c r="I352" s="44"/>
      <c r="J352" s="25">
        <v>168</v>
      </c>
      <c r="K352" s="31">
        <v>42</v>
      </c>
      <c r="L352" s="26">
        <v>42</v>
      </c>
      <c r="M352" s="39">
        <v>5</v>
      </c>
      <c r="N352" s="26">
        <v>210</v>
      </c>
      <c r="O352" s="26">
        <v>42</v>
      </c>
      <c r="P352" s="26">
        <v>42</v>
      </c>
      <c r="Q352" s="26">
        <v>42</v>
      </c>
      <c r="R352" s="26">
        <v>3</v>
      </c>
      <c r="S352" s="27">
        <v>1</v>
      </c>
      <c r="T352" s="26">
        <v>0</v>
      </c>
      <c r="U352" s="27">
        <v>0</v>
      </c>
      <c r="V352" s="41"/>
      <c r="W352" s="68"/>
      <c r="X352" s="69"/>
      <c r="Y352" s="69"/>
      <c r="Z352" s="69"/>
      <c r="AA352" s="60">
        <f t="shared" si="27"/>
        <v>0</v>
      </c>
      <c r="AB352" s="41"/>
    </row>
    <row r="353" spans="1:28" x14ac:dyDescent="0.2">
      <c r="A353" s="41"/>
      <c r="B353" s="11" t="s">
        <v>214</v>
      </c>
      <c r="C353" s="3" t="s">
        <v>213</v>
      </c>
      <c r="D353" s="18">
        <v>1</v>
      </c>
      <c r="E353" s="7">
        <v>102</v>
      </c>
      <c r="F353" s="10" t="s">
        <v>79</v>
      </c>
      <c r="G353" s="10" t="s">
        <v>84</v>
      </c>
      <c r="H353" s="12">
        <v>2.35</v>
      </c>
      <c r="I353" s="44"/>
      <c r="J353" s="24">
        <v>0</v>
      </c>
      <c r="K353" s="22">
        <v>0</v>
      </c>
      <c r="L353" s="22">
        <v>200</v>
      </c>
      <c r="M353" s="23">
        <v>10</v>
      </c>
      <c r="N353" s="24">
        <v>210</v>
      </c>
      <c r="O353" s="22">
        <v>0</v>
      </c>
      <c r="P353" s="22">
        <v>0</v>
      </c>
      <c r="Q353" s="22">
        <v>42</v>
      </c>
      <c r="R353" s="22">
        <v>0</v>
      </c>
      <c r="S353" s="23">
        <v>1</v>
      </c>
      <c r="T353" s="24">
        <v>210</v>
      </c>
      <c r="U353" s="23">
        <v>5</v>
      </c>
      <c r="V353" s="41"/>
      <c r="W353" s="68"/>
      <c r="X353" s="69"/>
      <c r="Y353" s="69"/>
      <c r="Z353" s="69"/>
      <c r="AA353" s="60">
        <f t="shared" si="27"/>
        <v>0</v>
      </c>
      <c r="AB353" s="41"/>
    </row>
    <row r="354" spans="1:28" x14ac:dyDescent="0.2">
      <c r="A354" s="41"/>
      <c r="B354" s="11" t="s">
        <v>214</v>
      </c>
      <c r="C354" s="3" t="s">
        <v>213</v>
      </c>
      <c r="D354" s="18">
        <v>1</v>
      </c>
      <c r="E354" s="7">
        <v>103</v>
      </c>
      <c r="F354" s="10" t="s">
        <v>28</v>
      </c>
      <c r="G354" s="10" t="s">
        <v>90</v>
      </c>
      <c r="H354" s="12">
        <v>82.34</v>
      </c>
      <c r="I354" s="44"/>
      <c r="J354" s="25">
        <v>168</v>
      </c>
      <c r="K354" s="31">
        <v>42</v>
      </c>
      <c r="L354" s="26">
        <v>42</v>
      </c>
      <c r="M354" s="39">
        <v>5</v>
      </c>
      <c r="N354" s="26">
        <v>210</v>
      </c>
      <c r="O354" s="31">
        <v>42</v>
      </c>
      <c r="P354" s="26">
        <v>42</v>
      </c>
      <c r="Q354" s="26">
        <v>42</v>
      </c>
      <c r="R354" s="26">
        <v>3</v>
      </c>
      <c r="S354" s="39">
        <v>1</v>
      </c>
      <c r="T354" s="26">
        <v>0</v>
      </c>
      <c r="U354" s="27">
        <v>0</v>
      </c>
      <c r="V354" s="41"/>
      <c r="W354" s="68"/>
      <c r="X354" s="69"/>
      <c r="Y354" s="69"/>
      <c r="Z354" s="69"/>
      <c r="AA354" s="60">
        <f t="shared" si="27"/>
        <v>0</v>
      </c>
      <c r="AB354" s="41"/>
    </row>
    <row r="355" spans="1:28" x14ac:dyDescent="0.2">
      <c r="A355" s="41"/>
      <c r="B355" s="11" t="s">
        <v>214</v>
      </c>
      <c r="C355" s="3" t="s">
        <v>213</v>
      </c>
      <c r="D355" s="18">
        <v>1</v>
      </c>
      <c r="E355" s="7">
        <v>104</v>
      </c>
      <c r="F355" s="10" t="s">
        <v>158</v>
      </c>
      <c r="G355" s="10" t="s">
        <v>84</v>
      </c>
      <c r="H355" s="12">
        <v>7.14</v>
      </c>
      <c r="I355" s="44"/>
      <c r="J355" s="24">
        <v>0</v>
      </c>
      <c r="K355" s="22">
        <v>0</v>
      </c>
      <c r="L355" s="22">
        <v>200</v>
      </c>
      <c r="M355" s="23">
        <v>10</v>
      </c>
      <c r="N355" s="24">
        <v>210</v>
      </c>
      <c r="O355" s="22">
        <v>0</v>
      </c>
      <c r="P355" s="22">
        <v>0</v>
      </c>
      <c r="Q355" s="22">
        <v>42</v>
      </c>
      <c r="R355" s="22">
        <v>0</v>
      </c>
      <c r="S355" s="23">
        <v>1</v>
      </c>
      <c r="T355" s="24">
        <v>210</v>
      </c>
      <c r="U355" s="23">
        <v>5</v>
      </c>
      <c r="V355" s="41"/>
      <c r="W355" s="68"/>
      <c r="X355" s="69"/>
      <c r="Y355" s="69"/>
      <c r="Z355" s="69"/>
      <c r="AA355" s="60">
        <f t="shared" si="27"/>
        <v>0</v>
      </c>
      <c r="AB355" s="41"/>
    </row>
    <row r="356" spans="1:28" x14ac:dyDescent="0.2">
      <c r="A356" s="41"/>
      <c r="B356" s="11" t="s">
        <v>214</v>
      </c>
      <c r="C356" s="3" t="s">
        <v>213</v>
      </c>
      <c r="D356" s="18">
        <v>1</v>
      </c>
      <c r="E356" s="7">
        <v>105</v>
      </c>
      <c r="F356" s="10" t="s">
        <v>158</v>
      </c>
      <c r="G356" s="10" t="s">
        <v>84</v>
      </c>
      <c r="H356" s="12">
        <v>7.14</v>
      </c>
      <c r="I356" s="44"/>
      <c r="J356" s="24">
        <v>0</v>
      </c>
      <c r="K356" s="22">
        <v>0</v>
      </c>
      <c r="L356" s="22">
        <v>200</v>
      </c>
      <c r="M356" s="23">
        <v>10</v>
      </c>
      <c r="N356" s="24">
        <v>210</v>
      </c>
      <c r="O356" s="22">
        <v>0</v>
      </c>
      <c r="P356" s="22">
        <v>0</v>
      </c>
      <c r="Q356" s="22">
        <v>42</v>
      </c>
      <c r="R356" s="22">
        <v>0</v>
      </c>
      <c r="S356" s="23">
        <v>1</v>
      </c>
      <c r="T356" s="24">
        <v>210</v>
      </c>
      <c r="U356" s="23">
        <v>5</v>
      </c>
      <c r="V356" s="41"/>
      <c r="W356" s="68"/>
      <c r="X356" s="69"/>
      <c r="Y356" s="69"/>
      <c r="Z356" s="69"/>
      <c r="AA356" s="60">
        <f t="shared" si="27"/>
        <v>0</v>
      </c>
      <c r="AB356" s="41"/>
    </row>
    <row r="357" spans="1:28" x14ac:dyDescent="0.2">
      <c r="A357" s="41"/>
      <c r="B357" s="11" t="s">
        <v>214</v>
      </c>
      <c r="C357" s="3" t="s">
        <v>213</v>
      </c>
      <c r="D357" s="18">
        <v>1</v>
      </c>
      <c r="E357" s="7">
        <v>106</v>
      </c>
      <c r="F357" s="10" t="s">
        <v>35</v>
      </c>
      <c r="G357" s="10" t="s">
        <v>90</v>
      </c>
      <c r="H357" s="12">
        <v>50.2</v>
      </c>
      <c r="I357" s="44"/>
      <c r="J357" s="25">
        <v>168</v>
      </c>
      <c r="K357" s="31">
        <v>42</v>
      </c>
      <c r="L357" s="31">
        <v>42</v>
      </c>
      <c r="M357" s="39">
        <v>0</v>
      </c>
      <c r="N357" s="25">
        <v>210</v>
      </c>
      <c r="O357" s="22">
        <v>42</v>
      </c>
      <c r="P357" s="31">
        <v>42</v>
      </c>
      <c r="Q357" s="31">
        <v>42</v>
      </c>
      <c r="R357" s="31">
        <v>3</v>
      </c>
      <c r="S357" s="39">
        <v>1</v>
      </c>
      <c r="T357" s="25">
        <v>0</v>
      </c>
      <c r="U357" s="39">
        <v>0</v>
      </c>
      <c r="V357" s="41"/>
      <c r="W357" s="68"/>
      <c r="X357" s="69"/>
      <c r="Y357" s="69"/>
      <c r="Z357" s="69"/>
      <c r="AA357" s="60">
        <f t="shared" si="27"/>
        <v>0</v>
      </c>
      <c r="AB357" s="41"/>
    </row>
    <row r="358" spans="1:28" x14ac:dyDescent="0.2">
      <c r="A358" s="41"/>
      <c r="B358" s="11" t="s">
        <v>214</v>
      </c>
      <c r="C358" s="3" t="s">
        <v>213</v>
      </c>
      <c r="D358" s="18">
        <v>1</v>
      </c>
      <c r="E358" s="7">
        <v>107</v>
      </c>
      <c r="F358" s="10" t="s">
        <v>35</v>
      </c>
      <c r="G358" s="10" t="s">
        <v>90</v>
      </c>
      <c r="H358" s="12">
        <v>50.4</v>
      </c>
      <c r="I358" s="44"/>
      <c r="J358" s="25">
        <v>168</v>
      </c>
      <c r="K358" s="31">
        <v>42</v>
      </c>
      <c r="L358" s="31">
        <v>42</v>
      </c>
      <c r="M358" s="39">
        <v>0</v>
      </c>
      <c r="N358" s="25">
        <v>210</v>
      </c>
      <c r="O358" s="22">
        <v>42</v>
      </c>
      <c r="P358" s="31">
        <v>42</v>
      </c>
      <c r="Q358" s="31">
        <v>42</v>
      </c>
      <c r="R358" s="31">
        <v>3</v>
      </c>
      <c r="S358" s="39">
        <v>1</v>
      </c>
      <c r="T358" s="25">
        <v>0</v>
      </c>
      <c r="U358" s="39">
        <v>0</v>
      </c>
      <c r="V358" s="41"/>
      <c r="W358" s="68"/>
      <c r="X358" s="69"/>
      <c r="Y358" s="69"/>
      <c r="Z358" s="69"/>
      <c r="AA358" s="60">
        <f t="shared" si="27"/>
        <v>0</v>
      </c>
      <c r="AB358" s="41"/>
    </row>
    <row r="359" spans="1:28" x14ac:dyDescent="0.2">
      <c r="A359" s="41"/>
      <c r="B359" s="11" t="s">
        <v>214</v>
      </c>
      <c r="C359" s="3" t="s">
        <v>213</v>
      </c>
      <c r="D359" s="18">
        <v>1</v>
      </c>
      <c r="E359" s="7">
        <v>108</v>
      </c>
      <c r="F359" s="10" t="s">
        <v>35</v>
      </c>
      <c r="G359" s="10" t="s">
        <v>90</v>
      </c>
      <c r="H359" s="12">
        <v>50.7</v>
      </c>
      <c r="I359" s="44"/>
      <c r="J359" s="25">
        <v>168</v>
      </c>
      <c r="K359" s="31">
        <v>42</v>
      </c>
      <c r="L359" s="31">
        <v>42</v>
      </c>
      <c r="M359" s="39">
        <v>0</v>
      </c>
      <c r="N359" s="25">
        <v>210</v>
      </c>
      <c r="O359" s="22">
        <v>42</v>
      </c>
      <c r="P359" s="31">
        <v>42</v>
      </c>
      <c r="Q359" s="31">
        <v>42</v>
      </c>
      <c r="R359" s="31">
        <v>3</v>
      </c>
      <c r="S359" s="39">
        <v>1</v>
      </c>
      <c r="T359" s="25">
        <v>0</v>
      </c>
      <c r="U359" s="39">
        <v>0</v>
      </c>
      <c r="V359" s="41"/>
      <c r="W359" s="68"/>
      <c r="X359" s="69"/>
      <c r="Y359" s="69"/>
      <c r="Z359" s="69"/>
      <c r="AA359" s="60">
        <f t="shared" si="27"/>
        <v>0</v>
      </c>
      <c r="AB359" s="41"/>
    </row>
    <row r="360" spans="1:28" x14ac:dyDescent="0.2">
      <c r="A360" s="41"/>
      <c r="B360" s="11" t="s">
        <v>214</v>
      </c>
      <c r="C360" s="3" t="s">
        <v>213</v>
      </c>
      <c r="D360" s="18">
        <v>1</v>
      </c>
      <c r="E360" s="7">
        <v>109</v>
      </c>
      <c r="F360" s="10" t="s">
        <v>35</v>
      </c>
      <c r="G360" s="10" t="s">
        <v>90</v>
      </c>
      <c r="H360" s="12">
        <v>49.7</v>
      </c>
      <c r="I360" s="44"/>
      <c r="J360" s="25">
        <v>168</v>
      </c>
      <c r="K360" s="31">
        <v>42</v>
      </c>
      <c r="L360" s="31">
        <v>42</v>
      </c>
      <c r="M360" s="39">
        <v>0</v>
      </c>
      <c r="N360" s="25">
        <v>210</v>
      </c>
      <c r="O360" s="22">
        <v>42</v>
      </c>
      <c r="P360" s="31">
        <v>42</v>
      </c>
      <c r="Q360" s="31">
        <v>42</v>
      </c>
      <c r="R360" s="31">
        <v>3</v>
      </c>
      <c r="S360" s="39">
        <v>1</v>
      </c>
      <c r="T360" s="25">
        <v>0</v>
      </c>
      <c r="U360" s="39">
        <v>0</v>
      </c>
      <c r="V360" s="41"/>
      <c r="W360" s="68"/>
      <c r="X360" s="69"/>
      <c r="Y360" s="69"/>
      <c r="Z360" s="69"/>
      <c r="AA360" s="60">
        <f t="shared" si="27"/>
        <v>0</v>
      </c>
      <c r="AB360" s="41"/>
    </row>
    <row r="361" spans="1:28" x14ac:dyDescent="0.2">
      <c r="A361" s="41"/>
      <c r="B361" s="11" t="s">
        <v>214</v>
      </c>
      <c r="C361" s="3" t="s">
        <v>213</v>
      </c>
      <c r="D361" s="18">
        <v>1</v>
      </c>
      <c r="E361" s="7">
        <v>110</v>
      </c>
      <c r="F361" s="10" t="s">
        <v>35</v>
      </c>
      <c r="G361" s="10" t="s">
        <v>90</v>
      </c>
      <c r="H361" s="12">
        <v>50.4</v>
      </c>
      <c r="I361" s="44"/>
      <c r="J361" s="25">
        <v>168</v>
      </c>
      <c r="K361" s="31">
        <v>42</v>
      </c>
      <c r="L361" s="31">
        <v>42</v>
      </c>
      <c r="M361" s="39">
        <v>0</v>
      </c>
      <c r="N361" s="25">
        <v>210</v>
      </c>
      <c r="O361" s="22">
        <v>42</v>
      </c>
      <c r="P361" s="31">
        <v>42</v>
      </c>
      <c r="Q361" s="31">
        <v>42</v>
      </c>
      <c r="R361" s="31">
        <v>3</v>
      </c>
      <c r="S361" s="39">
        <v>1</v>
      </c>
      <c r="T361" s="25">
        <v>0</v>
      </c>
      <c r="U361" s="39">
        <v>0</v>
      </c>
      <c r="V361" s="41"/>
      <c r="W361" s="68"/>
      <c r="X361" s="69"/>
      <c r="Y361" s="69"/>
      <c r="Z361" s="69"/>
      <c r="AA361" s="60">
        <f t="shared" si="27"/>
        <v>0</v>
      </c>
      <c r="AB361" s="41"/>
    </row>
    <row r="362" spans="1:28" x14ac:dyDescent="0.2">
      <c r="A362" s="41"/>
      <c r="B362" s="11" t="s">
        <v>214</v>
      </c>
      <c r="C362" s="3" t="s">
        <v>213</v>
      </c>
      <c r="D362" s="18">
        <v>1</v>
      </c>
      <c r="E362" s="7">
        <v>111</v>
      </c>
      <c r="F362" s="10" t="s">
        <v>80</v>
      </c>
      <c r="G362" s="10" t="s">
        <v>90</v>
      </c>
      <c r="H362" s="12">
        <v>16.2</v>
      </c>
      <c r="I362" s="44"/>
      <c r="J362" s="20">
        <v>84</v>
      </c>
      <c r="K362" s="21">
        <v>42</v>
      </c>
      <c r="L362" s="22">
        <v>42</v>
      </c>
      <c r="M362" s="23">
        <v>0</v>
      </c>
      <c r="N362" s="24">
        <v>126</v>
      </c>
      <c r="O362" s="22">
        <v>42</v>
      </c>
      <c r="P362" s="22">
        <v>42</v>
      </c>
      <c r="Q362" s="22">
        <v>42</v>
      </c>
      <c r="R362" s="22">
        <v>3</v>
      </c>
      <c r="S362" s="23">
        <v>1</v>
      </c>
      <c r="T362" s="24">
        <v>0</v>
      </c>
      <c r="U362" s="23">
        <v>0</v>
      </c>
      <c r="V362" s="41"/>
      <c r="W362" s="68"/>
      <c r="X362" s="69"/>
      <c r="Y362" s="69"/>
      <c r="Z362" s="69"/>
      <c r="AA362" s="60">
        <f t="shared" si="27"/>
        <v>0</v>
      </c>
      <c r="AB362" s="41"/>
    </row>
    <row r="363" spans="1:28" ht="17" thickBot="1" x14ac:dyDescent="0.25">
      <c r="A363" s="41"/>
      <c r="B363" s="13" t="s">
        <v>214</v>
      </c>
      <c r="C363" s="14" t="s">
        <v>213</v>
      </c>
      <c r="D363" s="19">
        <v>1</v>
      </c>
      <c r="E363" s="15">
        <v>112</v>
      </c>
      <c r="F363" s="16" t="s">
        <v>58</v>
      </c>
      <c r="G363" s="16" t="s">
        <v>90</v>
      </c>
      <c r="H363" s="17">
        <v>26.2</v>
      </c>
      <c r="I363" s="44"/>
      <c r="J363" s="53">
        <v>0</v>
      </c>
      <c r="K363" s="51">
        <v>0</v>
      </c>
      <c r="L363" s="51">
        <v>0</v>
      </c>
      <c r="M363" s="54">
        <v>0</v>
      </c>
      <c r="N363" s="53">
        <v>0</v>
      </c>
      <c r="O363" s="51">
        <v>0</v>
      </c>
      <c r="P363" s="51">
        <v>0</v>
      </c>
      <c r="Q363" s="51">
        <v>0</v>
      </c>
      <c r="R363" s="51">
        <v>0</v>
      </c>
      <c r="S363" s="54">
        <v>0</v>
      </c>
      <c r="T363" s="53">
        <v>0</v>
      </c>
      <c r="U363" s="54">
        <v>0</v>
      </c>
      <c r="V363" s="41"/>
      <c r="W363" s="70"/>
      <c r="X363" s="71"/>
      <c r="Y363" s="71"/>
      <c r="Z363" s="71"/>
      <c r="AA363" s="72"/>
      <c r="AB363" s="41"/>
    </row>
    <row r="364" spans="1:28" x14ac:dyDescent="0.2">
      <c r="A364" s="41"/>
      <c r="B364" s="42"/>
      <c r="C364" s="42"/>
      <c r="D364" s="42"/>
      <c r="E364" s="42"/>
      <c r="F364" s="42"/>
      <c r="G364" s="42"/>
      <c r="H364" s="42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1"/>
      <c r="W364" s="44"/>
      <c r="X364" s="44"/>
      <c r="Y364" s="44"/>
      <c r="Z364" s="44"/>
      <c r="AA364" s="44"/>
      <c r="AB364" s="41"/>
    </row>
    <row r="365" spans="1:28" x14ac:dyDescent="0.2">
      <c r="A365" s="41"/>
      <c r="B365" s="42"/>
      <c r="C365" s="42"/>
      <c r="D365" s="42"/>
      <c r="E365" s="42"/>
      <c r="F365" s="42"/>
      <c r="G365" s="42"/>
      <c r="H365" s="42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1"/>
      <c r="W365" s="44"/>
      <c r="X365" s="44"/>
      <c r="Y365" s="44"/>
      <c r="Z365" s="44"/>
      <c r="AA365" s="44"/>
      <c r="AB365" s="41"/>
    </row>
    <row r="366" spans="1:28" x14ac:dyDescent="0.2">
      <c r="A366" s="41"/>
      <c r="B366" s="42"/>
      <c r="C366" s="42"/>
      <c r="D366" s="42"/>
      <c r="E366" s="42"/>
      <c r="F366" s="42"/>
      <c r="G366" s="42"/>
      <c r="H366" s="42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1"/>
      <c r="W366" s="44"/>
      <c r="X366" s="44"/>
      <c r="Y366" s="44"/>
      <c r="Z366" s="44"/>
      <c r="AA366" s="44"/>
      <c r="AB366" s="41"/>
    </row>
  </sheetData>
  <mergeCells count="1">
    <mergeCell ref="D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21A3-D50B-3841-978F-94E40FD4BC27}">
  <dimension ref="B2:I42"/>
  <sheetViews>
    <sheetView topLeftCell="B1" workbookViewId="0">
      <selection activeCell="I27" sqref="I27"/>
    </sheetView>
  </sheetViews>
  <sheetFormatPr baseColWidth="10" defaultColWidth="11" defaultRowHeight="16" x14ac:dyDescent="0.2"/>
  <cols>
    <col min="2" max="2" width="35.33203125" customWidth="1"/>
    <col min="3" max="3" width="21" customWidth="1"/>
  </cols>
  <sheetData>
    <row r="2" spans="2:9" x14ac:dyDescent="0.2">
      <c r="B2" s="120" t="s">
        <v>226</v>
      </c>
      <c r="C2" s="120"/>
      <c r="D2" s="120"/>
      <c r="E2" s="120"/>
      <c r="F2" s="121"/>
    </row>
    <row r="3" spans="2:9" x14ac:dyDescent="0.2">
      <c r="B3" s="188">
        <f>Totaal!C5</f>
        <v>0</v>
      </c>
      <c r="C3" s="189"/>
      <c r="D3" s="189"/>
      <c r="E3" s="190"/>
      <c r="F3" s="121"/>
    </row>
    <row r="4" spans="2:9" ht="17" thickBot="1" x14ac:dyDescent="0.25">
      <c r="B4" s="121"/>
      <c r="C4" s="121"/>
      <c r="D4" s="121"/>
      <c r="E4" s="121"/>
      <c r="F4" s="121"/>
    </row>
    <row r="5" spans="2:9" ht="18" thickTop="1" thickBot="1" x14ac:dyDescent="0.25">
      <c r="B5" s="191" t="s">
        <v>261</v>
      </c>
      <c r="C5" s="192"/>
      <c r="D5" s="121"/>
      <c r="E5" s="121"/>
      <c r="F5" s="121"/>
    </row>
    <row r="6" spans="2:9" ht="17" thickBot="1" x14ac:dyDescent="0.25">
      <c r="B6" s="122" t="s">
        <v>15</v>
      </c>
      <c r="C6" s="123"/>
      <c r="D6" s="121"/>
      <c r="E6" s="121"/>
      <c r="F6" s="121"/>
    </row>
    <row r="7" spans="2:9" ht="28" customHeight="1" thickBot="1" x14ac:dyDescent="0.25">
      <c r="B7" s="193" t="s">
        <v>262</v>
      </c>
      <c r="C7" s="194"/>
      <c r="D7" s="121"/>
      <c r="E7" s="121"/>
      <c r="F7" s="121"/>
    </row>
    <row r="8" spans="2:9" ht="17" thickBot="1" x14ac:dyDescent="0.25">
      <c r="B8" s="124"/>
      <c r="C8" s="125" t="s">
        <v>263</v>
      </c>
      <c r="D8" s="121"/>
      <c r="E8" s="121"/>
      <c r="F8" s="121"/>
    </row>
    <row r="9" spans="2:9" ht="18" thickTop="1" thickBot="1" x14ac:dyDescent="0.25">
      <c r="B9" s="122" t="s">
        <v>264</v>
      </c>
      <c r="C9" s="126"/>
      <c r="D9" s="121"/>
      <c r="E9" s="121"/>
      <c r="F9" s="121"/>
    </row>
    <row r="10" spans="2:9" ht="17" thickBot="1" x14ac:dyDescent="0.25">
      <c r="B10" s="122" t="s">
        <v>265</v>
      </c>
      <c r="C10" s="126"/>
      <c r="D10" s="121"/>
      <c r="E10" s="121"/>
      <c r="F10" s="121"/>
      <c r="I10" t="s">
        <v>266</v>
      </c>
    </row>
    <row r="11" spans="2:9" ht="29" thickBot="1" x14ac:dyDescent="0.25">
      <c r="B11" s="122" t="s">
        <v>267</v>
      </c>
      <c r="C11" s="126"/>
      <c r="D11" s="121"/>
      <c r="E11" s="121"/>
      <c r="F11" s="121"/>
    </row>
    <row r="12" spans="2:9" x14ac:dyDescent="0.2">
      <c r="B12" s="127"/>
      <c r="C12" s="127"/>
      <c r="D12" s="127"/>
      <c r="E12" s="127"/>
      <c r="F12" s="127"/>
    </row>
    <row r="13" spans="2:9" x14ac:dyDescent="0.2">
      <c r="B13" s="195" t="s">
        <v>268</v>
      </c>
      <c r="C13" s="195"/>
      <c r="D13" s="195"/>
      <c r="E13" s="195"/>
      <c r="F13" s="195"/>
    </row>
    <row r="14" spans="2:9" ht="17" thickBot="1" x14ac:dyDescent="0.25">
      <c r="B14" s="128"/>
      <c r="C14" s="128"/>
      <c r="D14" s="128"/>
      <c r="E14" s="128"/>
      <c r="F14" s="128"/>
    </row>
    <row r="15" spans="2:9" ht="18" thickTop="1" thickBot="1" x14ac:dyDescent="0.25">
      <c r="B15" s="196" t="s">
        <v>269</v>
      </c>
      <c r="C15" s="197"/>
      <c r="D15" s="197"/>
      <c r="E15" s="197"/>
      <c r="F15" s="198"/>
    </row>
    <row r="16" spans="2:9" ht="17" thickBot="1" x14ac:dyDescent="0.25">
      <c r="B16" s="182" t="s">
        <v>270</v>
      </c>
      <c r="C16" s="183"/>
      <c r="D16" s="184"/>
      <c r="E16" s="129"/>
      <c r="F16" s="126"/>
    </row>
    <row r="17" spans="2:6" ht="17" thickBot="1" x14ac:dyDescent="0.25">
      <c r="B17" s="182" t="s">
        <v>271</v>
      </c>
      <c r="C17" s="183"/>
      <c r="D17" s="184"/>
      <c r="E17" s="130"/>
      <c r="F17" s="131"/>
    </row>
    <row r="18" spans="2:6" ht="17" thickBot="1" x14ac:dyDescent="0.25">
      <c r="B18" s="182" t="s">
        <v>272</v>
      </c>
      <c r="C18" s="183"/>
      <c r="D18" s="184"/>
      <c r="E18" s="130"/>
      <c r="F18" s="131"/>
    </row>
    <row r="19" spans="2:6" ht="17" thickBot="1" x14ac:dyDescent="0.25">
      <c r="B19" s="182" t="s">
        <v>273</v>
      </c>
      <c r="C19" s="183"/>
      <c r="D19" s="184"/>
      <c r="E19" s="130"/>
      <c r="F19" s="131"/>
    </row>
    <row r="20" spans="2:6" ht="17" thickBot="1" x14ac:dyDescent="0.25">
      <c r="B20" s="182" t="s">
        <v>274</v>
      </c>
      <c r="C20" s="183"/>
      <c r="D20" s="184"/>
      <c r="E20" s="130"/>
      <c r="F20" s="131"/>
    </row>
    <row r="21" spans="2:6" ht="17" thickBot="1" x14ac:dyDescent="0.25">
      <c r="B21" s="182" t="s">
        <v>275</v>
      </c>
      <c r="C21" s="183"/>
      <c r="D21" s="184"/>
      <c r="E21" s="129"/>
      <c r="F21" s="126">
        <v>0</v>
      </c>
    </row>
    <row r="22" spans="2:6" ht="17" thickBot="1" x14ac:dyDescent="0.25">
      <c r="B22" s="183"/>
      <c r="C22" s="183"/>
      <c r="D22" s="183"/>
      <c r="E22" s="132"/>
      <c r="F22" s="132"/>
    </row>
    <row r="23" spans="2:6" ht="29" thickBot="1" x14ac:dyDescent="0.25">
      <c r="B23" s="182" t="s">
        <v>276</v>
      </c>
      <c r="C23" s="184"/>
      <c r="D23" s="133" t="s">
        <v>277</v>
      </c>
      <c r="E23" s="133" t="s">
        <v>278</v>
      </c>
      <c r="F23" s="123" t="s">
        <v>279</v>
      </c>
    </row>
    <row r="24" spans="2:6" ht="17" thickBot="1" x14ac:dyDescent="0.25">
      <c r="B24" s="182" t="s">
        <v>280</v>
      </c>
      <c r="C24" s="184"/>
      <c r="D24" s="134">
        <v>0</v>
      </c>
      <c r="E24" s="130"/>
      <c r="F24" s="135">
        <v>0</v>
      </c>
    </row>
    <row r="25" spans="2:6" ht="17" thickBot="1" x14ac:dyDescent="0.25">
      <c r="B25" s="182" t="s">
        <v>281</v>
      </c>
      <c r="C25" s="184"/>
      <c r="D25" s="134">
        <v>0</v>
      </c>
      <c r="E25" s="130"/>
      <c r="F25" s="135">
        <v>0</v>
      </c>
    </row>
    <row r="26" spans="2:6" ht="17" thickBot="1" x14ac:dyDescent="0.25">
      <c r="B26" s="182" t="s">
        <v>282</v>
      </c>
      <c r="C26" s="184"/>
      <c r="D26" s="134">
        <v>0</v>
      </c>
      <c r="E26" s="130"/>
      <c r="F26" s="135">
        <v>0</v>
      </c>
    </row>
    <row r="27" spans="2:6" ht="18" thickTop="1" thickBot="1" x14ac:dyDescent="0.25">
      <c r="B27" s="185" t="s">
        <v>283</v>
      </c>
      <c r="C27" s="186"/>
      <c r="D27" s="187"/>
      <c r="E27" s="130"/>
      <c r="F27" s="135">
        <v>0</v>
      </c>
    </row>
    <row r="28" spans="2:6" ht="17" thickBot="1" x14ac:dyDescent="0.25">
      <c r="B28" s="179" t="s">
        <v>284</v>
      </c>
      <c r="C28" s="180"/>
      <c r="D28" s="181"/>
      <c r="E28" s="136"/>
      <c r="F28" s="137">
        <v>0</v>
      </c>
    </row>
    <row r="29" spans="2:6" ht="17" thickBot="1" x14ac:dyDescent="0.25">
      <c r="B29" s="138"/>
      <c r="C29" s="138"/>
      <c r="D29" s="138"/>
      <c r="E29" s="138"/>
      <c r="F29" s="139"/>
    </row>
    <row r="30" spans="2:6" ht="29" thickBot="1" x14ac:dyDescent="0.25">
      <c r="B30" s="140" t="s">
        <v>285</v>
      </c>
      <c r="C30" s="141" t="s">
        <v>286</v>
      </c>
      <c r="D30" s="142" t="s">
        <v>287</v>
      </c>
      <c r="E30" s="142" t="s">
        <v>278</v>
      </c>
      <c r="F30" s="143" t="s">
        <v>279</v>
      </c>
    </row>
    <row r="31" spans="2:6" ht="17" thickBot="1" x14ac:dyDescent="0.25">
      <c r="B31" s="140" t="s">
        <v>288</v>
      </c>
      <c r="C31" s="140"/>
      <c r="D31" s="134">
        <v>0</v>
      </c>
      <c r="E31" s="140"/>
      <c r="F31" s="135">
        <v>0</v>
      </c>
    </row>
    <row r="32" spans="2:6" ht="17" thickBot="1" x14ac:dyDescent="0.25">
      <c r="B32" s="172" t="s">
        <v>289</v>
      </c>
      <c r="C32" s="172"/>
      <c r="D32" s="134">
        <v>0</v>
      </c>
      <c r="E32" s="140"/>
      <c r="F32" s="135">
        <v>0</v>
      </c>
    </row>
    <row r="33" spans="2:6" ht="17" thickBot="1" x14ac:dyDescent="0.25">
      <c r="B33" s="140" t="s">
        <v>290</v>
      </c>
      <c r="C33" s="140"/>
      <c r="D33" s="134">
        <v>0</v>
      </c>
      <c r="E33" s="140"/>
      <c r="F33" s="135">
        <v>0</v>
      </c>
    </row>
    <row r="34" spans="2:6" ht="17" thickBot="1" x14ac:dyDescent="0.25">
      <c r="B34" s="172" t="s">
        <v>289</v>
      </c>
      <c r="C34" s="172"/>
      <c r="D34" s="134">
        <v>0</v>
      </c>
      <c r="E34" s="140"/>
      <c r="F34" s="135">
        <v>0</v>
      </c>
    </row>
    <row r="35" spans="2:6" ht="17" thickBot="1" x14ac:dyDescent="0.25">
      <c r="B35" s="140" t="s">
        <v>291</v>
      </c>
      <c r="C35" s="140"/>
      <c r="D35" s="134">
        <v>0</v>
      </c>
      <c r="E35" s="140"/>
      <c r="F35" s="135">
        <v>0</v>
      </c>
    </row>
    <row r="36" spans="2:6" ht="17" thickBot="1" x14ac:dyDescent="0.25">
      <c r="B36" s="140" t="s">
        <v>292</v>
      </c>
      <c r="C36" s="140"/>
      <c r="D36" s="134">
        <v>0</v>
      </c>
      <c r="E36" s="140"/>
      <c r="F36" s="137">
        <v>0</v>
      </c>
    </row>
    <row r="37" spans="2:6" ht="17" thickBot="1" x14ac:dyDescent="0.25">
      <c r="B37" s="140" t="s">
        <v>293</v>
      </c>
      <c r="C37" s="140"/>
      <c r="D37" s="134">
        <v>0</v>
      </c>
      <c r="E37" s="140"/>
      <c r="F37" s="137">
        <v>0</v>
      </c>
    </row>
    <row r="38" spans="2:6" ht="17" thickBot="1" x14ac:dyDescent="0.25">
      <c r="B38" s="172" t="s">
        <v>289</v>
      </c>
      <c r="C38" s="172"/>
      <c r="D38" s="134">
        <v>0</v>
      </c>
      <c r="E38" s="140"/>
      <c r="F38" s="137">
        <v>0</v>
      </c>
    </row>
    <row r="39" spans="2:6" ht="17" thickBot="1" x14ac:dyDescent="0.25">
      <c r="B39" s="140" t="s">
        <v>294</v>
      </c>
      <c r="C39" s="140"/>
      <c r="D39" s="134">
        <v>0</v>
      </c>
      <c r="E39" s="140"/>
      <c r="F39" s="137">
        <v>0</v>
      </c>
    </row>
    <row r="40" spans="2:6" ht="17" thickBot="1" x14ac:dyDescent="0.25">
      <c r="B40" s="173" t="s">
        <v>283</v>
      </c>
      <c r="C40" s="174"/>
      <c r="D40" s="175"/>
      <c r="E40" s="140"/>
      <c r="F40" s="137">
        <v>0</v>
      </c>
    </row>
    <row r="41" spans="2:6" ht="17" thickBot="1" x14ac:dyDescent="0.25">
      <c r="B41" s="176" t="s">
        <v>295</v>
      </c>
      <c r="C41" s="177"/>
      <c r="D41" s="178"/>
      <c r="E41" s="144"/>
      <c r="F41" s="145">
        <v>0</v>
      </c>
    </row>
    <row r="42" spans="2:6" ht="17" thickTop="1" x14ac:dyDescent="0.2">
      <c r="B42" s="146"/>
      <c r="C42" s="146"/>
      <c r="D42" s="146"/>
      <c r="E42" s="146"/>
      <c r="F42" s="146"/>
    </row>
  </sheetData>
  <mergeCells count="23">
    <mergeCell ref="B16:D16"/>
    <mergeCell ref="B3:E3"/>
    <mergeCell ref="B5:C5"/>
    <mergeCell ref="B7:C7"/>
    <mergeCell ref="B13:F13"/>
    <mergeCell ref="B15:F15"/>
    <mergeCell ref="B28:D28"/>
    <mergeCell ref="B17:D17"/>
    <mergeCell ref="B18:D18"/>
    <mergeCell ref="B19:D19"/>
    <mergeCell ref="B20:D20"/>
    <mergeCell ref="B21:D21"/>
    <mergeCell ref="B22:D22"/>
    <mergeCell ref="B23:C23"/>
    <mergeCell ref="B24:C24"/>
    <mergeCell ref="B25:C25"/>
    <mergeCell ref="B26:C26"/>
    <mergeCell ref="B27:D27"/>
    <mergeCell ref="B32:C32"/>
    <mergeCell ref="B34:C34"/>
    <mergeCell ref="B38:C38"/>
    <mergeCell ref="B40:D40"/>
    <mergeCell ref="B41:D41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34B7-F7B8-0543-A962-DCB477004E67}">
  <sheetPr>
    <pageSetUpPr fitToPage="1"/>
  </sheetPr>
  <dimension ref="B2:E40"/>
  <sheetViews>
    <sheetView workbookViewId="0">
      <selection activeCell="D18" sqref="D18"/>
    </sheetView>
  </sheetViews>
  <sheetFormatPr baseColWidth="10" defaultColWidth="11" defaultRowHeight="16" x14ac:dyDescent="0.2"/>
  <cols>
    <col min="2" max="2" width="3.1640625" bestFit="1" customWidth="1"/>
    <col min="3" max="3" width="28" customWidth="1"/>
    <col min="4" max="4" width="147.1640625" customWidth="1"/>
  </cols>
  <sheetData>
    <row r="2" spans="2:4" ht="50" customHeight="1" x14ac:dyDescent="0.2">
      <c r="B2" s="32"/>
      <c r="C2" s="32"/>
      <c r="D2" s="32"/>
    </row>
    <row r="3" spans="2:4" x14ac:dyDescent="0.2">
      <c r="B3" s="147"/>
      <c r="C3" s="148" t="s">
        <v>296</v>
      </c>
      <c r="D3" s="149"/>
    </row>
    <row r="4" spans="2:4" x14ac:dyDescent="0.2">
      <c r="B4" s="32"/>
      <c r="C4" s="150" t="s">
        <v>1</v>
      </c>
      <c r="D4" s="151"/>
    </row>
    <row r="5" spans="2:4" x14ac:dyDescent="0.2">
      <c r="B5" s="32">
        <v>1</v>
      </c>
      <c r="C5" s="152" t="s">
        <v>297</v>
      </c>
      <c r="D5" s="152" t="s">
        <v>298</v>
      </c>
    </row>
    <row r="6" spans="2:4" x14ac:dyDescent="0.2">
      <c r="B6" s="32"/>
      <c r="C6" s="152"/>
      <c r="D6" s="152" t="s">
        <v>299</v>
      </c>
    </row>
    <row r="7" spans="2:4" x14ac:dyDescent="0.2">
      <c r="B7" s="32">
        <v>2</v>
      </c>
      <c r="C7" s="152" t="s">
        <v>300</v>
      </c>
      <c r="D7" s="152" t="s">
        <v>301</v>
      </c>
    </row>
    <row r="8" spans="2:4" x14ac:dyDescent="0.2">
      <c r="B8" s="32">
        <v>3</v>
      </c>
      <c r="C8" s="152" t="s">
        <v>302</v>
      </c>
      <c r="D8" s="152" t="s">
        <v>303</v>
      </c>
    </row>
    <row r="9" spans="2:4" x14ac:dyDescent="0.2">
      <c r="B9" s="32">
        <v>4</v>
      </c>
      <c r="C9" s="152" t="s">
        <v>304</v>
      </c>
      <c r="D9" s="152" t="s">
        <v>305</v>
      </c>
    </row>
    <row r="10" spans="2:4" x14ac:dyDescent="0.2">
      <c r="B10" s="32"/>
      <c r="C10" s="151"/>
      <c r="D10" s="151"/>
    </row>
    <row r="11" spans="2:4" x14ac:dyDescent="0.2">
      <c r="B11" s="32"/>
      <c r="C11" s="150" t="s">
        <v>306</v>
      </c>
      <c r="D11" s="151"/>
    </row>
    <row r="12" spans="2:4" x14ac:dyDescent="0.2">
      <c r="B12" s="32">
        <v>5</v>
      </c>
      <c r="C12" s="152" t="s">
        <v>307</v>
      </c>
      <c r="D12" s="152" t="s">
        <v>308</v>
      </c>
    </row>
    <row r="13" spans="2:4" x14ac:dyDescent="0.2">
      <c r="B13" s="32"/>
      <c r="C13" s="151"/>
      <c r="D13" s="153" t="s">
        <v>309</v>
      </c>
    </row>
    <row r="14" spans="2:4" x14ac:dyDescent="0.2">
      <c r="B14" s="32"/>
      <c r="C14" s="151"/>
      <c r="D14" s="153"/>
    </row>
    <row r="15" spans="2:4" x14ac:dyDescent="0.2">
      <c r="B15" s="32"/>
      <c r="C15" s="150" t="s">
        <v>310</v>
      </c>
      <c r="D15" s="151"/>
    </row>
    <row r="16" spans="2:4" x14ac:dyDescent="0.2">
      <c r="B16" s="32">
        <v>6</v>
      </c>
      <c r="C16" s="152" t="s">
        <v>311</v>
      </c>
      <c r="D16" s="152" t="s">
        <v>335</v>
      </c>
    </row>
    <row r="17" spans="2:5" x14ac:dyDescent="0.2">
      <c r="B17" s="32">
        <v>7</v>
      </c>
      <c r="C17" s="152" t="s">
        <v>312</v>
      </c>
      <c r="D17" s="152" t="s">
        <v>336</v>
      </c>
    </row>
    <row r="18" spans="2:5" x14ac:dyDescent="0.2">
      <c r="B18" s="32">
        <v>8</v>
      </c>
      <c r="C18" s="152" t="s">
        <v>313</v>
      </c>
      <c r="D18" s="152" t="s">
        <v>314</v>
      </c>
    </row>
    <row r="19" spans="2:5" x14ac:dyDescent="0.2">
      <c r="B19" s="32"/>
      <c r="C19" s="152"/>
      <c r="D19" s="152" t="s">
        <v>315</v>
      </c>
    </row>
    <row r="20" spans="2:5" x14ac:dyDescent="0.2">
      <c r="B20" s="32"/>
      <c r="C20" s="152"/>
      <c r="D20" s="152" t="s">
        <v>316</v>
      </c>
    </row>
    <row r="21" spans="2:5" x14ac:dyDescent="0.2">
      <c r="B21" s="32"/>
      <c r="C21" s="151"/>
      <c r="D21" s="152" t="s">
        <v>317</v>
      </c>
    </row>
    <row r="22" spans="2:5" x14ac:dyDescent="0.2">
      <c r="B22" s="32">
        <v>9</v>
      </c>
      <c r="C22" s="152" t="s">
        <v>318</v>
      </c>
      <c r="D22" s="152" t="s">
        <v>319</v>
      </c>
    </row>
    <row r="23" spans="2:5" x14ac:dyDescent="0.2">
      <c r="B23" s="32"/>
      <c r="C23" s="152"/>
      <c r="D23" s="200" t="s">
        <v>320</v>
      </c>
      <c r="E23" s="200"/>
    </row>
    <row r="24" spans="2:5" x14ac:dyDescent="0.2">
      <c r="B24" s="32">
        <v>10</v>
      </c>
      <c r="C24" s="152" t="s">
        <v>321</v>
      </c>
      <c r="D24" s="152" t="s">
        <v>337</v>
      </c>
    </row>
    <row r="25" spans="2:5" x14ac:dyDescent="0.2">
      <c r="B25" s="32"/>
      <c r="C25" s="151"/>
      <c r="D25" s="151"/>
    </row>
    <row r="26" spans="2:5" x14ac:dyDescent="0.2">
      <c r="B26" s="32"/>
      <c r="C26" s="150" t="s">
        <v>158</v>
      </c>
      <c r="D26" s="151"/>
    </row>
    <row r="27" spans="2:5" x14ac:dyDescent="0.2">
      <c r="B27" s="32">
        <v>11</v>
      </c>
      <c r="C27" s="152" t="s">
        <v>322</v>
      </c>
      <c r="D27" s="152" t="s">
        <v>338</v>
      </c>
    </row>
    <row r="28" spans="2:5" x14ac:dyDescent="0.2">
      <c r="B28" s="32"/>
      <c r="C28" s="151"/>
      <c r="D28" s="152" t="s">
        <v>323</v>
      </c>
    </row>
    <row r="29" spans="2:5" x14ac:dyDescent="0.2">
      <c r="B29" s="32">
        <v>12</v>
      </c>
      <c r="C29" s="152" t="s">
        <v>324</v>
      </c>
      <c r="D29" s="152" t="s">
        <v>325</v>
      </c>
    </row>
    <row r="30" spans="2:5" x14ac:dyDescent="0.2">
      <c r="B30" s="32"/>
      <c r="C30" s="32"/>
      <c r="D30" s="32"/>
    </row>
    <row r="31" spans="2:5" x14ac:dyDescent="0.2">
      <c r="B31" s="147"/>
      <c r="C31" s="154" t="s">
        <v>326</v>
      </c>
      <c r="D31" s="147"/>
    </row>
    <row r="32" spans="2:5" x14ac:dyDescent="0.2">
      <c r="B32" s="155" t="s">
        <v>327</v>
      </c>
      <c r="C32" s="199" t="s">
        <v>328</v>
      </c>
      <c r="D32" s="199"/>
    </row>
    <row r="33" spans="2:4" x14ac:dyDescent="0.2">
      <c r="B33" s="155" t="s">
        <v>329</v>
      </c>
      <c r="C33" s="199" t="s">
        <v>330</v>
      </c>
      <c r="D33" s="199"/>
    </row>
    <row r="34" spans="2:4" x14ac:dyDescent="0.2">
      <c r="B34" s="155" t="s">
        <v>331</v>
      </c>
      <c r="C34" s="32" t="s">
        <v>333</v>
      </c>
      <c r="D34" s="156"/>
    </row>
    <row r="35" spans="2:4" x14ac:dyDescent="0.2">
      <c r="B35" s="155" t="s">
        <v>332</v>
      </c>
      <c r="C35" s="199" t="s">
        <v>334</v>
      </c>
      <c r="D35" s="199"/>
    </row>
    <row r="36" spans="2:4" x14ac:dyDescent="0.2">
      <c r="B36" s="155"/>
      <c r="C36" s="32"/>
      <c r="D36" s="153"/>
    </row>
    <row r="37" spans="2:4" x14ac:dyDescent="0.2">
      <c r="B37" s="155"/>
      <c r="C37" s="199"/>
      <c r="D37" s="199"/>
    </row>
    <row r="38" spans="2:4" x14ac:dyDescent="0.2">
      <c r="B38" s="155"/>
      <c r="C38" s="199"/>
      <c r="D38" s="199"/>
    </row>
    <row r="39" spans="2:4" x14ac:dyDescent="0.2">
      <c r="B39" s="155"/>
      <c r="C39" s="32"/>
      <c r="D39" s="32"/>
    </row>
    <row r="40" spans="2:4" x14ac:dyDescent="0.2">
      <c r="B40" s="155"/>
    </row>
  </sheetData>
  <mergeCells count="6">
    <mergeCell ref="C38:D38"/>
    <mergeCell ref="D23:E23"/>
    <mergeCell ref="C32:D32"/>
    <mergeCell ref="C33:D33"/>
    <mergeCell ref="C35:D35"/>
    <mergeCell ref="C37:D37"/>
  </mergeCells>
  <pageMargins left="0.75" right="0.75" top="1" bottom="1" header="0.5" footer="0.5"/>
  <pageSetup paperSize="8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Totaal</vt:lpstr>
      <vt:lpstr>Ruimtestaat Perceel A</vt:lpstr>
      <vt:lpstr>Ruimtestaat Perceel B</vt:lpstr>
      <vt:lpstr>Urenspecificatie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2023-03-06T09:59:44Z</dcterms:created>
  <dcterms:modified xsi:type="dcterms:W3CDTF">2023-03-29T08:07:17Z</dcterms:modified>
</cp:coreProperties>
</file>