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vandenhelder\OmniformGroup BV\18-011-003 WRM Parkzoom 1 - Documenten\07. Contract\Bestek\Definitiefbestek\Bijlage\"/>
    </mc:Choice>
  </mc:AlternateContent>
  <xr:revisionPtr revIDLastSave="1" documentId="11_38B9811C4EFC8C61BF381F265F7900F430921C23" xr6:coauthVersionLast="41" xr6:coauthVersionMax="41" xr10:uidLastSave="{0DF53A19-2D75-4B91-ABFA-28CC9121663D}"/>
  <bookViews>
    <workbookView xWindow="-120" yWindow="-120" windowWidth="20730" windowHeight="11160" tabRatio="968" xr2:uid="{00000000-000D-0000-FFFF-FFFF00000000}"/>
  </bookViews>
  <sheets>
    <sheet name="TOELICHTING" sheetId="30" r:id="rId1"/>
    <sheet name="GV-GR-BOOM" sheetId="39" r:id="rId2"/>
    <sheet name="GV-GR-GROENPUNT" sheetId="38" r:id="rId3"/>
    <sheet name="GV-GR-GROENVLAK " sheetId="28" r:id="rId4"/>
    <sheet name="GV-GR-SPEELTOESTEL" sheetId="5" r:id="rId5"/>
    <sheet name="WA-WH-WATERVLAK" sheetId="23" r:id="rId6"/>
    <sheet name="WE-IE_MEUBILAIR" sheetId="43" r:id="rId7"/>
    <sheet name="WE-KL-ET_LS_OV_LICHTMAST" sheetId="15" r:id="rId8"/>
    <sheet name="WE-KL-ET_LS_OV_ARMATUUR" sheetId="11" r:id="rId9"/>
    <sheet name="WE-KL-ET_OV-LAMP" sheetId="16" r:id="rId10"/>
    <sheet name="WE-KL-ETL_OV_KAST" sheetId="18" r:id="rId11"/>
    <sheet name="WE-KL_MANTELBUIS " sheetId="27" r:id="rId12"/>
    <sheet name="WE-KW-KUNSTWERK" sheetId="20" r:id="rId13"/>
    <sheet name="WE-VH_VERHARDING" sheetId="29" r:id="rId14"/>
    <sheet name="WE-VW-DRAGER" sheetId="44" r:id="rId15"/>
    <sheet name="WE-VW-VERKEERSBORD" sheetId="45" r:id="rId16"/>
    <sheet name="WE-VW-MARKERING" sheetId="22" r:id="rId17"/>
    <sheet name="OI-RI_AANSLUITLEIDING" sheetId="31" r:id="rId18"/>
    <sheet name="OI-RI-RIOOLPUT" sheetId="32" r:id="rId19"/>
    <sheet name="OI-RI-RIOOLSTRENG" sheetId="33" r:id="rId20"/>
    <sheet name="OI-RI-RIOOLKAST" sheetId="34" r:id="rId21"/>
    <sheet name="Blad3" sheetId="46" r:id="rId22"/>
    <sheet name="BRONNEN" sheetId="35" state="hidden" r:id="rId23"/>
  </sheets>
  <definedNames>
    <definedName name="_xlnm._FilterDatabase" localSheetId="22" hidden="1">BRONNEN!$A$14:$C$31</definedName>
    <definedName name="Anders">BRONNEN!$B$13:$B$24</definedName>
    <definedName name="Asfalt">BRONNEN!$A$13:$A$24</definedName>
    <definedName name="Beton">BRONNEN!$C$13:$C$24</definedName>
    <definedName name="Elementen">BRONNEN!$D$13:$D$24</definedName>
    <definedName name="Fietspaden">BRONNEN!$G$3:$G$7</definedName>
    <definedName name="Halfverhard">BRONNEN!$E$13:$E$24</definedName>
    <definedName name="Hoofdwegennet">BRONNEN!$A$3:$A$7</definedName>
    <definedName name="Onverhard">BRONNEN!$F$13:$F$24</definedName>
    <definedName name="Overig_gebruik">BRONNEN!$G$13:$G$24</definedName>
    <definedName name="Weg_in_verblijfsgebied">BRONNEN!$F$3:$F$7</definedName>
    <definedName name="Weg_in_woongebied">BRONNEN!$E$3:$E$7</definedName>
    <definedName name="Weg_licht_belast">BRONNEN!$D$3:$D$7</definedName>
    <definedName name="Weg_middel_belast">BRONNEN!$C$3:$C$7</definedName>
    <definedName name="Weg_zwaar_belast">BRONNEN!$B$3:$B$7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5" i="38" l="1"/>
  <c r="B5" i="45"/>
  <c r="K5" i="45" l="1"/>
  <c r="B5" i="44"/>
  <c r="I5" i="44" s="1"/>
  <c r="B5" i="43" l="1"/>
  <c r="I5" i="43" s="1"/>
  <c r="B5" i="23"/>
  <c r="B5" i="28"/>
  <c r="B5" i="39"/>
  <c r="G5" i="39" l="1"/>
  <c r="G5" i="38"/>
  <c r="B5" i="11"/>
  <c r="L5" i="11" s="1"/>
  <c r="B5" i="29"/>
  <c r="L5" i="29" s="1"/>
  <c r="B5" i="34"/>
  <c r="M5" i="34" s="1"/>
  <c r="B5" i="33"/>
  <c r="N5" i="33" s="1"/>
  <c r="B5" i="32"/>
  <c r="L5" i="32" s="1"/>
  <c r="B5" i="31"/>
  <c r="L5" i="31" s="1"/>
  <c r="B5" i="27"/>
  <c r="N5" i="27" s="1"/>
  <c r="B5" i="18"/>
  <c r="M5" i="18" s="1"/>
  <c r="B5" i="16"/>
  <c r="N5" i="16" s="1"/>
  <c r="B5" i="15"/>
  <c r="L5" i="15" s="1"/>
  <c r="B5" i="22"/>
  <c r="K5" i="22" s="1"/>
  <c r="B5" i="20"/>
  <c r="I5" i="20" s="1"/>
  <c r="H5" i="23"/>
  <c r="B5" i="5"/>
  <c r="G5" i="5" s="1"/>
  <c r="H5" i="28"/>
</calcChain>
</file>

<file path=xl/sharedStrings.xml><?xml version="1.0" encoding="utf-8"?>
<sst xmlns="http://schemas.openxmlformats.org/spreadsheetml/2006/main" count="2290" uniqueCount="1469">
  <si>
    <t>WE</t>
  </si>
  <si>
    <t>Beheertype</t>
  </si>
  <si>
    <t>Bloemrijk gras</t>
  </si>
  <si>
    <t>Ruw gras</t>
  </si>
  <si>
    <t>Berm</t>
  </si>
  <si>
    <t>Oevertype A droog midden</t>
  </si>
  <si>
    <t>Oevertype B droog hoog</t>
  </si>
  <si>
    <t>Grasoever</t>
  </si>
  <si>
    <t>Gras-ext-bollen</t>
  </si>
  <si>
    <t>Gazon</t>
  </si>
  <si>
    <t>Gazon-bollen</t>
  </si>
  <si>
    <t>Gazon extensief</t>
  </si>
  <si>
    <t>Dierenweide</t>
  </si>
  <si>
    <t>Overig</t>
  </si>
  <si>
    <t>Hoofdgroep</t>
  </si>
  <si>
    <t>Vorm</t>
  </si>
  <si>
    <t>Materiaal</t>
  </si>
  <si>
    <t>Cilindrisch</t>
  </si>
  <si>
    <t>Hoogte</t>
  </si>
  <si>
    <t>Uithouder</t>
  </si>
  <si>
    <t>Conisch</t>
  </si>
  <si>
    <t>Driehoek</t>
  </si>
  <si>
    <t>Rechthoek</t>
  </si>
  <si>
    <t>Sierlijk</t>
  </si>
  <si>
    <t>Vierkant</t>
  </si>
  <si>
    <t>Aluminium</t>
  </si>
  <si>
    <t>Composiet</t>
  </si>
  <si>
    <t>CDM-T 150W 830</t>
  </si>
  <si>
    <t xml:space="preserve">CDM-T 20W 830 </t>
  </si>
  <si>
    <t>CDM-T 35W 830</t>
  </si>
  <si>
    <t>CDM-T 70W 830</t>
  </si>
  <si>
    <t>CDM-TC 35W/230V 830</t>
  </si>
  <si>
    <t>CDO-ET 70W 830</t>
  </si>
  <si>
    <t>CDO-TT 100W 830</t>
  </si>
  <si>
    <t>CPO-TW 140W 728</t>
  </si>
  <si>
    <t>HPLN 125W 542</t>
  </si>
  <si>
    <t>KFK L2WG2 1600 lumen 3000KTLS</t>
  </si>
  <si>
    <t>LED 10W 1100 lumen 3000K</t>
  </si>
  <si>
    <t>LED 10W 1600 lumen 3000K</t>
  </si>
  <si>
    <t>LED 12W 1600 lumen 3000K</t>
  </si>
  <si>
    <t>LED 13W 1200 lumen 3000K</t>
  </si>
  <si>
    <t>LED 13W 1760 lumen 3000K</t>
  </si>
  <si>
    <t>LED 13W 2100 lumen 3000K</t>
  </si>
  <si>
    <t>LED 15W 1600 lumen 3000K</t>
  </si>
  <si>
    <t>LED 21W 2100 lumen 3000K</t>
  </si>
  <si>
    <t>LED 27W 3000 lumen 3000K</t>
  </si>
  <si>
    <t>LED 28W 1800 lumen 3000K</t>
  </si>
  <si>
    <t>LED 35W 3000 lumen 3000K</t>
  </si>
  <si>
    <t>LED 45W 4860 lumen 300K</t>
  </si>
  <si>
    <t>LED 58W 1600 lumen 3000K</t>
  </si>
  <si>
    <t>LED 7W 1200 lumen 3000K</t>
  </si>
  <si>
    <t>ONBEKEND</t>
  </si>
  <si>
    <t>PL-C 18W 830</t>
  </si>
  <si>
    <t>PLC 18W 830</t>
  </si>
  <si>
    <t>PL-C 26W 830</t>
  </si>
  <si>
    <t>PLC 42W 830</t>
  </si>
  <si>
    <t>PL-E 15W 827</t>
  </si>
  <si>
    <t xml:space="preserve">PL-E 20W 827 </t>
  </si>
  <si>
    <t>PL-L 18W 830</t>
  </si>
  <si>
    <t>PL-L 24W 830</t>
  </si>
  <si>
    <t>PL-L 36W 830</t>
  </si>
  <si>
    <t>PL-L 55W 830</t>
  </si>
  <si>
    <t>PL-L 80W 830</t>
  </si>
  <si>
    <t>PLS 9W 4p 3000K</t>
  </si>
  <si>
    <t>PL-T 26W 830</t>
  </si>
  <si>
    <t>PL-T 32W 830</t>
  </si>
  <si>
    <t>PL-T 42W 830</t>
  </si>
  <si>
    <t>SALED BS-S 45W 3000K</t>
  </si>
  <si>
    <t>SALED PS-L 13W 3000K</t>
  </si>
  <si>
    <t>SALED PS-L 18W 3000K</t>
  </si>
  <si>
    <t>SON 100W 220</t>
  </si>
  <si>
    <t>SON-I 70W 220</t>
  </si>
  <si>
    <t>SON-T PIA plus 100W 220</t>
  </si>
  <si>
    <t>SON-T PIA plus 150W 220</t>
  </si>
  <si>
    <t>SON-T PIA plus 250W 220</t>
  </si>
  <si>
    <t>SON-T PIA plus 400W 220</t>
  </si>
  <si>
    <t>SON-T PIA plus 50W 220</t>
  </si>
  <si>
    <t>SON-T PIA plus 70W 220</t>
  </si>
  <si>
    <t>SONT 70W 830</t>
  </si>
  <si>
    <t>SOX 135W</t>
  </si>
  <si>
    <t>SOX 26W</t>
  </si>
  <si>
    <t>SOX 35W</t>
  </si>
  <si>
    <t>SOX 55W</t>
  </si>
  <si>
    <t>SOX 90W</t>
  </si>
  <si>
    <t>TL-D 18W 840</t>
  </si>
  <si>
    <t>TL-D 36W 840</t>
  </si>
  <si>
    <t>TL-D 58W 840</t>
  </si>
  <si>
    <t xml:space="preserve">Leveranciers </t>
  </si>
  <si>
    <t>Verloop</t>
  </si>
  <si>
    <t xml:space="preserve">Hoogte </t>
  </si>
  <si>
    <t xml:space="preserve">Vorm </t>
  </si>
  <si>
    <t xml:space="preserve">Leverancier </t>
  </si>
  <si>
    <t>Status</t>
  </si>
  <si>
    <t>N</t>
  </si>
  <si>
    <t>T</t>
  </si>
  <si>
    <t>B</t>
  </si>
  <si>
    <t>V</t>
  </si>
  <si>
    <t>X</t>
  </si>
  <si>
    <t>R</t>
  </si>
  <si>
    <t>Lightronics</t>
  </si>
  <si>
    <t>Philips/Indal</t>
  </si>
  <si>
    <t>iGuzzini</t>
  </si>
  <si>
    <t>Lichtwerk</t>
  </si>
  <si>
    <t>General Electric</t>
  </si>
  <si>
    <t>Schreder</t>
  </si>
  <si>
    <t>Bega</t>
  </si>
  <si>
    <t>Philips</t>
  </si>
  <si>
    <t>Type</t>
  </si>
  <si>
    <t>Staal</t>
  </si>
  <si>
    <t>Nedal</t>
  </si>
  <si>
    <t>VSA-type</t>
  </si>
  <si>
    <t>Brander-type</t>
  </si>
  <si>
    <t>Branduren</t>
  </si>
  <si>
    <t>Dimregime</t>
  </si>
  <si>
    <t>Lampvermogen</t>
  </si>
  <si>
    <t>E-vsa</t>
  </si>
  <si>
    <t>K-vsa</t>
  </si>
  <si>
    <t>Led-driver</t>
  </si>
  <si>
    <t>Continuebrander</t>
  </si>
  <si>
    <t>Nachtbrander</t>
  </si>
  <si>
    <t>Sys-vermogen_elekt</t>
  </si>
  <si>
    <t>TLS 20W kleur 29</t>
  </si>
  <si>
    <t>TL-S 20W 840</t>
  </si>
  <si>
    <t>Nee</t>
  </si>
  <si>
    <t>VH</t>
  </si>
  <si>
    <t>Discipline</t>
  </si>
  <si>
    <t>LED</t>
  </si>
  <si>
    <t>Verhardingtype</t>
  </si>
  <si>
    <t>Asfalt</t>
  </si>
  <si>
    <t>Elementen</t>
  </si>
  <si>
    <t>Beton</t>
  </si>
  <si>
    <t>Dicht Asfalt Beton</t>
  </si>
  <si>
    <t xml:space="preserve">Sapa </t>
  </si>
  <si>
    <t>Leverancier</t>
  </si>
  <si>
    <t>*Layer resultaat wordt gevormd via dropdown keuze menu's in de velden.</t>
  </si>
  <si>
    <t>Aantal lampen</t>
  </si>
  <si>
    <t>Netwerk</t>
  </si>
  <si>
    <t>Eigen net</t>
  </si>
  <si>
    <t>Particulier</t>
  </si>
  <si>
    <t>Stedin</t>
  </si>
  <si>
    <t>Aansluitwaarde</t>
  </si>
  <si>
    <t>3x25 amp</t>
  </si>
  <si>
    <t>3x35 amp</t>
  </si>
  <si>
    <t>3x50 amp</t>
  </si>
  <si>
    <t>3x80 amp</t>
  </si>
  <si>
    <t>Kastnummer</t>
  </si>
  <si>
    <t>Meternummer</t>
  </si>
  <si>
    <t>EAN code stroom</t>
  </si>
  <si>
    <t>Groepen</t>
  </si>
  <si>
    <t>Strooksoort</t>
  </si>
  <si>
    <t>Formaat</t>
  </si>
  <si>
    <t>Wegcategorie</t>
  </si>
  <si>
    <t>Autoweg</t>
  </si>
  <si>
    <t>Busbaan</t>
  </si>
  <si>
    <t>Buurtontsluitingsweg</t>
  </si>
  <si>
    <t>Fietspad niet vrijliggend</t>
  </si>
  <si>
    <t>Fietspad vrijliggend</t>
  </si>
  <si>
    <t>Industrieweg</t>
  </si>
  <si>
    <t>Parallelweg</t>
  </si>
  <si>
    <t>Parkeerterrein</t>
  </si>
  <si>
    <t>Plattelandsweg</t>
  </si>
  <si>
    <t>Plein</t>
  </si>
  <si>
    <t>Provinciale weg</t>
  </si>
  <si>
    <t>Stadsautosnelweg</t>
  </si>
  <si>
    <t>Stadsontsluitingsweg</t>
  </si>
  <si>
    <t>Voetpad</t>
  </si>
  <si>
    <t>Wijkstraat</t>
  </si>
  <si>
    <t>Winkelerf</t>
  </si>
  <si>
    <t>Woonerf</t>
  </si>
  <si>
    <t>Woonstraat</t>
  </si>
  <si>
    <t>Achterpad</t>
  </si>
  <si>
    <t>Bouwstraat</t>
  </si>
  <si>
    <t>Bushalte links</t>
  </si>
  <si>
    <t>Bushalte rechts</t>
  </si>
  <si>
    <t>Diversen</t>
  </si>
  <si>
    <t>Diversen links</t>
  </si>
  <si>
    <t>Diversen onverdeeld</t>
  </si>
  <si>
    <t>Diversen rechts</t>
  </si>
  <si>
    <t>Drempel</t>
  </si>
  <si>
    <t>Fietspad</t>
  </si>
  <si>
    <t>Fietspad links</t>
  </si>
  <si>
    <t>Fietspad onverdeeld</t>
  </si>
  <si>
    <t>Fietspad op brug</t>
  </si>
  <si>
    <t>Fietspad rechts</t>
  </si>
  <si>
    <t>Inrit</t>
  </si>
  <si>
    <t>Inrit links</t>
  </si>
  <si>
    <t>Inrit onverdeeld</t>
  </si>
  <si>
    <t>Inrit rechts</t>
  </si>
  <si>
    <t>Invalide inrit</t>
  </si>
  <si>
    <t>Parkeerstrook</t>
  </si>
  <si>
    <t>Parkeerstrook links</t>
  </si>
  <si>
    <t>Parkeerstrook onverdeeld</t>
  </si>
  <si>
    <t>Parkeerstrook rechts</t>
  </si>
  <si>
    <t>Parkeervak</t>
  </si>
  <si>
    <t>Parkeervak links</t>
  </si>
  <si>
    <t>Parkeervak onverdeeld</t>
  </si>
  <si>
    <t>Parkeervak rechts</t>
  </si>
  <si>
    <t>Parkeren</t>
  </si>
  <si>
    <t>Rammelstrook</t>
  </si>
  <si>
    <t>Rijbaan</t>
  </si>
  <si>
    <t>Rijbaan links</t>
  </si>
  <si>
    <t>Rijbaan onverdeeld</t>
  </si>
  <si>
    <t>Rijbaan op brug</t>
  </si>
  <si>
    <t>Rijbaan rechts</t>
  </si>
  <si>
    <t>Speelterrein</t>
  </si>
  <si>
    <t>Taludtrap</t>
  </si>
  <si>
    <t>Taludverharding</t>
  </si>
  <si>
    <t>Terras</t>
  </si>
  <si>
    <t>Veiligheidstrook</t>
  </si>
  <si>
    <t>Verkeerseiland</t>
  </si>
  <si>
    <t>Verkeersgeleider</t>
  </si>
  <si>
    <t>Voetpad links</t>
  </si>
  <si>
    <t>Voetpad onverdeeld</t>
  </si>
  <si>
    <t>Voetpad op brug</t>
  </si>
  <si>
    <t>Voetpad rechts</t>
  </si>
  <si>
    <t>Vrijliggend fietspad</t>
  </si>
  <si>
    <t>Vrijliggend fietspad links</t>
  </si>
  <si>
    <t>Vrijliggend fietspad onverdeeld</t>
  </si>
  <si>
    <t>Vrijliggend fietspad rechts</t>
  </si>
  <si>
    <t>Vrijliggend voetpad</t>
  </si>
  <si>
    <t>Vrijliggend voetpad links</t>
  </si>
  <si>
    <t>Vrijliggend voetpad onverdeeld</t>
  </si>
  <si>
    <t>Vrijliggend voetpad rechts</t>
  </si>
  <si>
    <t>KL</t>
  </si>
  <si>
    <t>Object</t>
  </si>
  <si>
    <t>OV-Kast</t>
  </si>
  <si>
    <t xml:space="preserve">                                      </t>
  </si>
  <si>
    <t>GV</t>
  </si>
  <si>
    <t>ET_LS_OV_LICHTMAST</t>
  </si>
  <si>
    <t>ET_LS_OV_ARMATUUR</t>
  </si>
  <si>
    <t>ET_LS_OV_LAMP</t>
  </si>
  <si>
    <t>ETL_LS_OV_KAST</t>
  </si>
  <si>
    <t>*Layer wordt gevormd via dropdown keuze menu's in de velden.</t>
  </si>
  <si>
    <t>Beschoeiing</t>
  </si>
  <si>
    <t>Brug</t>
  </si>
  <si>
    <t>Damwand</t>
  </si>
  <si>
    <t>Duiker</t>
  </si>
  <si>
    <t>Geluidsscherm</t>
  </si>
  <si>
    <t>Inlaat</t>
  </si>
  <si>
    <t>Kademuur</t>
  </si>
  <si>
    <t>Keerwand</t>
  </si>
  <si>
    <t>Monument</t>
  </si>
  <si>
    <t>Muren</t>
  </si>
  <si>
    <t>Schanskorven</t>
  </si>
  <si>
    <t>Sluis</t>
  </si>
  <si>
    <t>Steiger</t>
  </si>
  <si>
    <t>Stuw</t>
  </si>
  <si>
    <t>Tunnel</t>
  </si>
  <si>
    <t>Viaduct</t>
  </si>
  <si>
    <t>Veerooster</t>
  </si>
  <si>
    <t>KW</t>
  </si>
  <si>
    <t>Type_specficatie</t>
  </si>
  <si>
    <t>Hout</t>
  </si>
  <si>
    <t>Kunststof</t>
  </si>
  <si>
    <t>Onderwater</t>
  </si>
  <si>
    <t>Onderwater betontegel</t>
  </si>
  <si>
    <t>KUNSTWERK</t>
  </si>
  <si>
    <t>IE</t>
  </si>
  <si>
    <t>Paal</t>
  </si>
  <si>
    <t>Afvalbak</t>
  </si>
  <si>
    <t>Metaal</t>
  </si>
  <si>
    <t>Beton met steenslag</t>
  </si>
  <si>
    <t>NLCS-WE-VH (vlak)</t>
  </si>
  <si>
    <t>VW</t>
  </si>
  <si>
    <t>Markering</t>
  </si>
  <si>
    <t>Type_materiaal</t>
  </si>
  <si>
    <t>Kleur</t>
  </si>
  <si>
    <t>MARKERING</t>
  </si>
  <si>
    <t>MEUBILAIR</t>
  </si>
  <si>
    <t>NLCS WE-VW(lijn/vlak/punt)</t>
  </si>
  <si>
    <t>WA</t>
  </si>
  <si>
    <t>WH</t>
  </si>
  <si>
    <t>NLCS WE-KW-KUNSTWERK (lijn/vlak/punt)</t>
  </si>
  <si>
    <t>GR</t>
  </si>
  <si>
    <t>GROENVLAK</t>
  </si>
  <si>
    <t>Adoptie-Boomspiegel</t>
  </si>
  <si>
    <t>Adoptie-Plantvak</t>
  </si>
  <si>
    <t>Bomen-opstand</t>
  </si>
  <si>
    <t>Boomspiegel</t>
  </si>
  <si>
    <t>Bos</t>
  </si>
  <si>
    <t>Bos-opstand</t>
  </si>
  <si>
    <t>Bosplantsoen</t>
  </si>
  <si>
    <t>Eco-plantsoen</t>
  </si>
  <si>
    <t>Gedoogd</t>
  </si>
  <si>
    <t>Grafvelden</t>
  </si>
  <si>
    <t>Greppel-droog</t>
  </si>
  <si>
    <t>Hagen-blok</t>
  </si>
  <si>
    <t>Hagen-hoog</t>
  </si>
  <si>
    <t>Hagen-laag</t>
  </si>
  <si>
    <t>Hakhout-opstand</t>
  </si>
  <si>
    <t>Illegaal in gebruik groen</t>
  </si>
  <si>
    <t>Kruidachtige</t>
  </si>
  <si>
    <t>Leeg plantvak</t>
  </si>
  <si>
    <t>Sedumvegetatie</t>
  </si>
  <si>
    <t>Siergras</t>
  </si>
  <si>
    <t>Sierrozen</t>
  </si>
  <si>
    <t>Struweel</t>
  </si>
  <si>
    <t>Vaste Planten</t>
  </si>
  <si>
    <t>Verhuurd terrein</t>
  </si>
  <si>
    <t>Wisselperken</t>
  </si>
  <si>
    <t>NLCS WE-KL_ET_LS_OV-ARMATUUR (punt)</t>
  </si>
  <si>
    <t>NLCS WE-KL-ET_LS_OV_KAST (punt)</t>
  </si>
  <si>
    <t>Watergang</t>
  </si>
  <si>
    <t>Waterpartij</t>
  </si>
  <si>
    <t>Oever</t>
  </si>
  <si>
    <t>Beheervorm</t>
  </si>
  <si>
    <t>NLCS WA-WH-WATERVLAK (vlak)</t>
  </si>
  <si>
    <t>NLCS GV-GR- GROENVLAK (VLAK)</t>
  </si>
  <si>
    <t>WATERVLAK</t>
  </si>
  <si>
    <t>NLCS GV-GR-SPEELTOESTEL (PUNT)</t>
  </si>
  <si>
    <t>SPEELTOESTEL</t>
  </si>
  <si>
    <t>SPEELTOESTEL OVERIG</t>
  </si>
  <si>
    <t>NLCS WE-IE-MEUBILAIR (punt/lijn)</t>
  </si>
  <si>
    <t>OI</t>
  </si>
  <si>
    <t>Mantelbuis</t>
  </si>
  <si>
    <t>NLCS OI-KL-MANTELBUIS(lijn)</t>
  </si>
  <si>
    <t>Mantelbuis OVL</t>
  </si>
  <si>
    <t>Mantelbuis Riool</t>
  </si>
  <si>
    <t>Beton brug</t>
  </si>
  <si>
    <t>Betonband</t>
  </si>
  <si>
    <t>Betonnen Keien</t>
  </si>
  <si>
    <t>Betonnen Straatstenen</t>
  </si>
  <si>
    <t>Betonnen Tegels</t>
  </si>
  <si>
    <t>Betonplaten</t>
  </si>
  <si>
    <t>Emulsie Asfalt Beton</t>
  </si>
  <si>
    <t>Gebakken Klinkers</t>
  </si>
  <si>
    <t>Geluidsreducerend asfalt</t>
  </si>
  <si>
    <t>Grasbetontegels</t>
  </si>
  <si>
    <t>Gridruit tegels</t>
  </si>
  <si>
    <t>Grind</t>
  </si>
  <si>
    <t>Natuursteen</t>
  </si>
  <si>
    <t>Onbekend</t>
  </si>
  <si>
    <t>Parkband-Zitrand</t>
  </si>
  <si>
    <t>Puin</t>
  </si>
  <si>
    <t>Rubberen tegels</t>
  </si>
  <si>
    <t>Schelpen</t>
  </si>
  <si>
    <t>Slakken</t>
  </si>
  <si>
    <t>Slijtlaag</t>
  </si>
  <si>
    <t>Slijtlaag brug</t>
  </si>
  <si>
    <t>Steen Mastiek Asfaltbeton</t>
  </si>
  <si>
    <t>Stelconplaten</t>
  </si>
  <si>
    <t>Zand</t>
  </si>
  <si>
    <t>Brugdek</t>
  </si>
  <si>
    <t>Halfverhard</t>
  </si>
  <si>
    <t>Onverhard</t>
  </si>
  <si>
    <t>Overig gebruik</t>
  </si>
  <si>
    <t>Keuzelijsten</t>
  </si>
  <si>
    <t>MANTELBUIS</t>
  </si>
  <si>
    <t>ETL_LS_OV_LICHTMAST</t>
  </si>
  <si>
    <t>ET_LS_OV_KAST</t>
  </si>
  <si>
    <t>NLCS WE-KL-ET_LS_OV_LAMP (punt)</t>
  </si>
  <si>
    <t>NLCS WE-KL-OV-LICHTMAST (punt)</t>
  </si>
  <si>
    <t>Alt Berlin</t>
  </si>
  <si>
    <t>Altra 2-3</t>
  </si>
  <si>
    <t>Alura</t>
  </si>
  <si>
    <t>Antego</t>
  </si>
  <si>
    <t>Aramis</t>
  </si>
  <si>
    <t>Aresa-X</t>
  </si>
  <si>
    <t>Aresa-2</t>
  </si>
  <si>
    <t>Aresa-2 Oriento</t>
  </si>
  <si>
    <t>A2</t>
  </si>
  <si>
    <t>BART</t>
  </si>
  <si>
    <t>BGP431 mini-Citysoul</t>
  </si>
  <si>
    <t>Bobek 2150</t>
  </si>
  <si>
    <t>Bobek-lite 2151</t>
  </si>
  <si>
    <t>Brisa</t>
  </si>
  <si>
    <t>Brisa L2WGX</t>
  </si>
  <si>
    <t>B21</t>
  </si>
  <si>
    <t>B21 JOBSE  E27</t>
  </si>
  <si>
    <t>Citea midi-1523</t>
  </si>
  <si>
    <t>Citea midi-1627</t>
  </si>
  <si>
    <t>Citea midi-1753</t>
  </si>
  <si>
    <t>Cityzen-HPS100</t>
  </si>
  <si>
    <t>Compact</t>
  </si>
  <si>
    <t>DECOFLOOD-MVF606</t>
  </si>
  <si>
    <t>DECOFLOOD-MVF617</t>
  </si>
  <si>
    <t>Decoscene-DBP523</t>
  </si>
  <si>
    <t>Flow 2876</t>
  </si>
  <si>
    <t>Fulgora</t>
  </si>
  <si>
    <t>FURYO 3-HiR</t>
  </si>
  <si>
    <t>Geen</t>
  </si>
  <si>
    <t>GFK</t>
  </si>
  <si>
    <t>Grondspot</t>
  </si>
  <si>
    <t>Hestia-1659</t>
  </si>
  <si>
    <t>HNS</t>
  </si>
  <si>
    <t>iGuzzini Platea 7, 376, 2 x26W Tc-T830</t>
  </si>
  <si>
    <t>KBM</t>
  </si>
  <si>
    <t>KFK</t>
  </si>
  <si>
    <t>K-LUX + IOTA</t>
  </si>
  <si>
    <t>Libra 2566</t>
  </si>
  <si>
    <t>LMB 457 2x PLL 24W + E27 EVSA M5 D61</t>
  </si>
  <si>
    <t>LZR</t>
  </si>
  <si>
    <t>MC2-1312</t>
  </si>
  <si>
    <t>Mistral</t>
  </si>
  <si>
    <t>NEOS-3 1715</t>
  </si>
  <si>
    <t>onbekend</t>
  </si>
  <si>
    <t>ONYX2 1429</t>
  </si>
  <si>
    <t>ORBITER-MINI</t>
  </si>
  <si>
    <t>Osiris 2310</t>
  </si>
  <si>
    <t>Pathfinder 2400</t>
  </si>
  <si>
    <t>PKA</t>
  </si>
  <si>
    <t>Plutego</t>
  </si>
  <si>
    <t>Protec-001</t>
  </si>
  <si>
    <t>PRT</t>
  </si>
  <si>
    <t>Satego</t>
  </si>
  <si>
    <t>SGR</t>
  </si>
  <si>
    <t>SGS203</t>
  </si>
  <si>
    <t>SGS252</t>
  </si>
  <si>
    <t>SGS253</t>
  </si>
  <si>
    <t>SGS254</t>
  </si>
  <si>
    <t>SINTRA1 1401</t>
  </si>
  <si>
    <t>SRM</t>
  </si>
  <si>
    <t>SRS201</t>
  </si>
  <si>
    <t>TRK</t>
  </si>
  <si>
    <t>TZF</t>
  </si>
  <si>
    <t>VN</t>
  </si>
  <si>
    <t>Z1</t>
  </si>
  <si>
    <t>Z2</t>
  </si>
  <si>
    <t>Z3</t>
  </si>
  <si>
    <t>268X Arc</t>
  </si>
  <si>
    <t>AGMI</t>
  </si>
  <si>
    <t>Antegro</t>
  </si>
  <si>
    <t>De Nood</t>
  </si>
  <si>
    <t>Defa Lighting</t>
  </si>
  <si>
    <t>Design&amp;Create</t>
  </si>
  <si>
    <t>Geen armatuur aanwezig</t>
  </si>
  <si>
    <t>Hess</t>
  </si>
  <si>
    <t>Hogro</t>
  </si>
  <si>
    <t>Indal</t>
  </si>
  <si>
    <t>Louis Poulsen</t>
  </si>
  <si>
    <t>Tunnel armatuur</t>
  </si>
  <si>
    <t>Plattegrond</t>
  </si>
  <si>
    <t>Spiegelinstelling</t>
  </si>
  <si>
    <t>FC</t>
  </si>
  <si>
    <t>GL</t>
  </si>
  <si>
    <t>HLD</t>
  </si>
  <si>
    <t>LC-D</t>
  </si>
  <si>
    <t>LC-G</t>
  </si>
  <si>
    <t>MESSING</t>
  </si>
  <si>
    <t>MP</t>
  </si>
  <si>
    <t>NB</t>
  </si>
  <si>
    <t>NVT</t>
  </si>
  <si>
    <t>OF</t>
  </si>
  <si>
    <t>PC</t>
  </si>
  <si>
    <t>SOW</t>
  </si>
  <si>
    <t>SRN</t>
  </si>
  <si>
    <t>STD</t>
  </si>
  <si>
    <t>VL</t>
  </si>
  <si>
    <t>WB</t>
  </si>
  <si>
    <t>Spigelinstelling</t>
  </si>
  <si>
    <t>Lichtvenster</t>
  </si>
  <si>
    <t>CC-PC</t>
  </si>
  <si>
    <t>CT</t>
  </si>
  <si>
    <t>FC-PC</t>
  </si>
  <si>
    <t>FRSTD-PC</t>
  </si>
  <si>
    <t>H-CURV</t>
  </si>
  <si>
    <t>HL-PC</t>
  </si>
  <si>
    <t>MA</t>
  </si>
  <si>
    <t>PMMA</t>
  </si>
  <si>
    <t>Tekst maatvoering</t>
  </si>
  <si>
    <t>Wit</t>
  </si>
  <si>
    <t>Geel</t>
  </si>
  <si>
    <t>Blauw</t>
  </si>
  <si>
    <t xml:space="preserve">Groen </t>
  </si>
  <si>
    <t>Rood</t>
  </si>
  <si>
    <t>Zwart</t>
  </si>
  <si>
    <t>Agglomeraat</t>
  </si>
  <si>
    <t>Decomark</t>
  </si>
  <si>
    <t>Halve betonklinker</t>
  </si>
  <si>
    <t>Koudplast</t>
  </si>
  <si>
    <t>Premark</t>
  </si>
  <si>
    <t>Rolplast</t>
  </si>
  <si>
    <t>Tegel</t>
  </si>
  <si>
    <t>Thermoplast</t>
  </si>
  <si>
    <t>Wegenverf</t>
  </si>
  <si>
    <t>BKK klinker</t>
  </si>
  <si>
    <t>Drempel Markering - Dubbelzijdig</t>
  </si>
  <si>
    <t>Drempel Markering - Enkelzijdig</t>
  </si>
  <si>
    <t>Drempel Tegel - Rond</t>
  </si>
  <si>
    <t>Leicon Blokken</t>
  </si>
  <si>
    <t>Pijl - Afbuigend links</t>
  </si>
  <si>
    <t>Pijl - Afbuigend links met hamerkop</t>
  </si>
  <si>
    <t>Pijl - Afbuigend rechts</t>
  </si>
  <si>
    <t>Pijl - Afbuigend rechts met hamerkop</t>
  </si>
  <si>
    <t>Pijl - Bajonetpijl</t>
  </si>
  <si>
    <t>Pijl - Combinatie links</t>
  </si>
  <si>
    <t>Pijl - Combinatie rechts</t>
  </si>
  <si>
    <t>Pijl - Drierichtingen</t>
  </si>
  <si>
    <t>Pijl - Dubbel afbuigend links</t>
  </si>
  <si>
    <t>Pijl - Dubbel afbuigende rechts</t>
  </si>
  <si>
    <t>Pijl - Rechtuit</t>
  </si>
  <si>
    <t>Pijl - Rotonde Derde afslag</t>
  </si>
  <si>
    <t>Pijl - Rotonde Drierichtingen</t>
  </si>
  <si>
    <t>Pijl - Rotonde Eerste afslag</t>
  </si>
  <si>
    <t>Pijl - Rotonde rechtdoor links</t>
  </si>
  <si>
    <t>Pijl - Rotonde rechtdoor rechts</t>
  </si>
  <si>
    <t>Pijl - Tweerichtingen</t>
  </si>
  <si>
    <t>Pijl - Verdrijfspijl links</t>
  </si>
  <si>
    <t>Pijl - Verdrijfspijl rechts</t>
  </si>
  <si>
    <t>Symbool - Electrisch oplaadpunt 1</t>
  </si>
  <si>
    <t>Symbool - Electrisch oplaadpunt 2</t>
  </si>
  <si>
    <t>Symbool - Electrisch oplaadpunt 3</t>
  </si>
  <si>
    <t>Verkeersbord - A0130</t>
  </si>
  <si>
    <t>Verkeersbord - A0130zb</t>
  </si>
  <si>
    <t>Verkeersbord - A0150</t>
  </si>
  <si>
    <t>Verkeersbord - B06</t>
  </si>
  <si>
    <t>Verkeersbord - B07</t>
  </si>
  <si>
    <t>Verkeersbord - C02</t>
  </si>
  <si>
    <t>Verkeersbord - C19</t>
  </si>
  <si>
    <t>Verkeersbord - E01</t>
  </si>
  <si>
    <t>Verkeersbord - E01zb</t>
  </si>
  <si>
    <t>Verkeersbord - E06</t>
  </si>
  <si>
    <t>Verkeersbord - E07</t>
  </si>
  <si>
    <t>Verkeersbord - G07</t>
  </si>
  <si>
    <t>Verkeersbord - G11</t>
  </si>
  <si>
    <t>Verkeersbord - J21</t>
  </si>
  <si>
    <t>Verkeersbord - J21(2)</t>
  </si>
  <si>
    <t>Verkeersbord - J22</t>
  </si>
  <si>
    <t>Verkeersbord - J23</t>
  </si>
  <si>
    <t>Verkeersbord - J24</t>
  </si>
  <si>
    <t>Verkeersbord - Rood</t>
  </si>
  <si>
    <t>Verkeersbord - Rood - Rond</t>
  </si>
  <si>
    <t>Vlak</t>
  </si>
  <si>
    <t>Vlak - Verdrijfstrepen</t>
  </si>
  <si>
    <t>Vlak - Verkeersdruppel</t>
  </si>
  <si>
    <t>Verhardingstype</t>
  </si>
  <si>
    <t>Toegankelijkheid</t>
  </si>
  <si>
    <t xml:space="preserve">Ja </t>
  </si>
  <si>
    <t>Nieuwbouw</t>
  </si>
  <si>
    <t>Renovatie</t>
  </si>
  <si>
    <t>Bouw_status</t>
  </si>
  <si>
    <t>Diameter inwendig</t>
  </si>
  <si>
    <t>Diameter uitwendig</t>
  </si>
  <si>
    <t>PE</t>
  </si>
  <si>
    <t>Nieuw werk</t>
  </si>
  <si>
    <t>Bestaand werk</t>
  </si>
  <si>
    <t>Verwijderd/vervallen werk</t>
  </si>
  <si>
    <t>Tijdelijk werk</t>
  </si>
  <si>
    <t>Onafhaneklijk van STATUS/fase</t>
  </si>
  <si>
    <t>Revisie</t>
  </si>
  <si>
    <t>Wegenbouw</t>
  </si>
  <si>
    <t>Waterbouw</t>
  </si>
  <si>
    <t>Groenvoorziening</t>
  </si>
  <si>
    <t>Layer name</t>
  </si>
  <si>
    <t>Kabels en Leidingen</t>
  </si>
  <si>
    <t>Groen</t>
  </si>
  <si>
    <t>InrichtingsElementen</t>
  </si>
  <si>
    <t>Kunstwerk</t>
  </si>
  <si>
    <t>Kunstwerken</t>
  </si>
  <si>
    <t>Verkeerskunde Wegen</t>
  </si>
  <si>
    <t>Kenmerken van het object</t>
  </si>
  <si>
    <t>NLC Status</t>
  </si>
  <si>
    <t>NLCS Discipline</t>
  </si>
  <si>
    <t>NLCS Hoofdgroep</t>
  </si>
  <si>
    <t>NLCS Object</t>
  </si>
  <si>
    <t>NLCS elementen</t>
  </si>
  <si>
    <t>&gt;</t>
  </si>
  <si>
    <t>Lichtmast</t>
  </si>
  <si>
    <t xml:space="preserve">                                                                                                                                            Standaardrichtlijn oplevering revisietekening in CAD formaat.                                                                                                                                                                      De naamgeving van een laag/layer in een CAD revisietekeningen dient in het onderstaand formaat terug geleverd te worden.</t>
  </si>
  <si>
    <t xml:space="preserve">         Toelichting NLCS Object catalogus Gemeente Lansingerland</t>
  </si>
  <si>
    <t>De kenmerken kunnen uit de dropdowns keuze menu's geselecteerd worden.</t>
  </si>
  <si>
    <t>PMF</t>
  </si>
  <si>
    <t>GMB SA</t>
  </si>
  <si>
    <t>Hydro</t>
  </si>
  <si>
    <t>Petit Jean</t>
  </si>
  <si>
    <t>Valmont</t>
  </si>
  <si>
    <t>Gietijzer</t>
  </si>
  <si>
    <t>Glasvezel</t>
  </si>
  <si>
    <t>NLCS OI-RI-AANSLUITLEIDING(lijn)</t>
  </si>
  <si>
    <t>AANSLUITLEIDING</t>
  </si>
  <si>
    <t>Diameter</t>
  </si>
  <si>
    <t>Afvalwatertype</t>
  </si>
  <si>
    <t>OnderdeelVan</t>
  </si>
  <si>
    <t>IMKL_thema</t>
  </si>
  <si>
    <t>RI</t>
  </si>
  <si>
    <t>Aansluitleiding</t>
  </si>
  <si>
    <t>huishoudelijk</t>
  </si>
  <si>
    <t>PVC</t>
  </si>
  <si>
    <t>aansluiting</t>
  </si>
  <si>
    <t>riool vrijverval</t>
  </si>
  <si>
    <t>IMKL_SEWERWATERTYPE</t>
  </si>
  <si>
    <t>IMKL_PIPEMATERIAL</t>
  </si>
  <si>
    <t>IMKL_SEWERAPPURTENANCE</t>
  </si>
  <si>
    <t>IMKL_THEMA</t>
  </si>
  <si>
    <t>gemaal</t>
  </si>
  <si>
    <t>gecombineerd</t>
  </si>
  <si>
    <t>overig</t>
  </si>
  <si>
    <t>infiltratievoorziening</t>
  </si>
  <si>
    <t>riool onder over- of onderdruk</t>
  </si>
  <si>
    <t>teruggewonnen</t>
  </si>
  <si>
    <t>HDPE</t>
  </si>
  <si>
    <t>kolk</t>
  </si>
  <si>
    <t>wees</t>
  </si>
  <si>
    <t>storm</t>
  </si>
  <si>
    <t>HPE</t>
  </si>
  <si>
    <t>kunstwerk</t>
  </si>
  <si>
    <t>PP</t>
  </si>
  <si>
    <t>reservoir</t>
  </si>
  <si>
    <t>uitlaatconstructie</t>
  </si>
  <si>
    <t>PVC-U</t>
  </si>
  <si>
    <t>overstort</t>
  </si>
  <si>
    <t>PVC infiltratie</t>
  </si>
  <si>
    <t>mangatbuis</t>
  </si>
  <si>
    <t>asbest</t>
  </si>
  <si>
    <t>opvangbekken</t>
  </si>
  <si>
    <t>beton</t>
  </si>
  <si>
    <t>afsluiter</t>
  </si>
  <si>
    <t>afvoerinrichting</t>
  </si>
  <si>
    <t>specifieke structuur</t>
  </si>
  <si>
    <t>stootbeschermer</t>
  </si>
  <si>
    <t>wachtdeur</t>
  </si>
  <si>
    <t>watertank of -kelder</t>
  </si>
  <si>
    <t>punt van levering</t>
  </si>
  <si>
    <t>NLCS OI-RI-RIOOLPUT(punt)</t>
  </si>
  <si>
    <t>RIOOLPUT</t>
  </si>
  <si>
    <t>Putfunctie</t>
  </si>
  <si>
    <t>Afvoertype</t>
  </si>
  <si>
    <t>Fundering</t>
  </si>
  <si>
    <t>Inspectieput</t>
  </si>
  <si>
    <t>DWA</t>
  </si>
  <si>
    <t>RI_Putfunctie</t>
  </si>
  <si>
    <t>RI_Afvoertype</t>
  </si>
  <si>
    <t>RI_Materiaal</t>
  </si>
  <si>
    <t>RI_Vorm</t>
  </si>
  <si>
    <t>RI_Funderling</t>
  </si>
  <si>
    <t>Drain (doorspuit)put</t>
  </si>
  <si>
    <t>Asbestcement</t>
  </si>
  <si>
    <t>Ei</t>
  </si>
  <si>
    <t>Betonvloer op staal</t>
  </si>
  <si>
    <t>Fictieve put</t>
  </si>
  <si>
    <t>DWA + HWA</t>
  </si>
  <si>
    <t>Hoofdgemaal</t>
  </si>
  <si>
    <t>Grondwater</t>
  </si>
  <si>
    <t>Beton met relining</t>
  </si>
  <si>
    <t>Rond</t>
  </si>
  <si>
    <t>HWA</t>
  </si>
  <si>
    <t>Diverse</t>
  </si>
  <si>
    <t>Staal op grondverbetering</t>
  </si>
  <si>
    <t>Koppelput</t>
  </si>
  <si>
    <t>Gres</t>
  </si>
  <si>
    <t>Lamellen afscheider</t>
  </si>
  <si>
    <t>Oppervlaktewater</t>
  </si>
  <si>
    <t>Metselwerk</t>
  </si>
  <si>
    <t>Minigemaal</t>
  </si>
  <si>
    <t>Ontstoppingsput</t>
  </si>
  <si>
    <t>PE drain</t>
  </si>
  <si>
    <t>Overstort extern</t>
  </si>
  <si>
    <t>Polyester</t>
  </si>
  <si>
    <t>Overstort intern</t>
  </si>
  <si>
    <t>Polyethyleen (PE)</t>
  </si>
  <si>
    <t>Overstort onbekend</t>
  </si>
  <si>
    <t>Polypropyleen (PP)</t>
  </si>
  <si>
    <t>Put met afsluiter</t>
  </si>
  <si>
    <t>Put gecoat</t>
  </si>
  <si>
    <t>Put met persleiding aansluiting</t>
  </si>
  <si>
    <t>Spoel in-/uitlaat</t>
  </si>
  <si>
    <t>Uitlaat</t>
  </si>
  <si>
    <t>Zakput</t>
  </si>
  <si>
    <t>BBB-gemaal</t>
  </si>
  <si>
    <t>Put met terugslagklep</t>
  </si>
  <si>
    <t>NLCS OI-RI-RIOOLSTRENG (lijn)</t>
  </si>
  <si>
    <t>RIOOLSTRENG</t>
  </si>
  <si>
    <t>Strengfunctie</t>
  </si>
  <si>
    <t>Stelseltype</t>
  </si>
  <si>
    <t>Rioolstreng</t>
  </si>
  <si>
    <t>Bergbezinkleiding</t>
  </si>
  <si>
    <t>Drainagesysteem</t>
  </si>
  <si>
    <t>RI_Strengfunctie</t>
  </si>
  <si>
    <t>RI_Stelseltype</t>
  </si>
  <si>
    <t>0 x 0</t>
  </si>
  <si>
    <t>Drukleiding</t>
  </si>
  <si>
    <t>Drukriolering</t>
  </si>
  <si>
    <t>0 x 1800</t>
  </si>
  <si>
    <t>Gemengd</t>
  </si>
  <si>
    <t>Hoofdriool</t>
  </si>
  <si>
    <t>Gescheiden</t>
  </si>
  <si>
    <t>100 x 180</t>
  </si>
  <si>
    <t>Nooduitlaat</t>
  </si>
  <si>
    <t>Persleiding</t>
  </si>
  <si>
    <t>Overstortleiding</t>
  </si>
  <si>
    <t>Verbeterd gescheiden</t>
  </si>
  <si>
    <t>Spoelleiding</t>
  </si>
  <si>
    <t>Waterbeheersysteem</t>
  </si>
  <si>
    <t>Transportriool</t>
  </si>
  <si>
    <t>1500 x 60</t>
  </si>
  <si>
    <t>Verzamelleiding</t>
  </si>
  <si>
    <t>2008 x 250</t>
  </si>
  <si>
    <t>2300 x 2600</t>
  </si>
  <si>
    <t>2550 x 60</t>
  </si>
  <si>
    <t>300 x 1050</t>
  </si>
  <si>
    <t>300 x 2660</t>
  </si>
  <si>
    <t>300 x 600</t>
  </si>
  <si>
    <t>330/450</t>
  </si>
  <si>
    <t>380 x 2000</t>
  </si>
  <si>
    <t>400 x 2000</t>
  </si>
  <si>
    <t>400/600</t>
  </si>
  <si>
    <t>5800 x 1880</t>
  </si>
  <si>
    <t>5800/1880</t>
  </si>
  <si>
    <t>600 x 600</t>
  </si>
  <si>
    <t>800 x 200</t>
  </si>
  <si>
    <t>900 x 1600</t>
  </si>
  <si>
    <t>NLCS OI-RI-RIOOLKAST (punt)</t>
  </si>
  <si>
    <t>RIOOLKAST</t>
  </si>
  <si>
    <t>Bemetering</t>
  </si>
  <si>
    <t>Rioolkast</t>
  </si>
  <si>
    <t>RAL7034</t>
  </si>
  <si>
    <t>Onbemeterd</t>
  </si>
  <si>
    <t>Standaard</t>
  </si>
  <si>
    <t>RAL 9005</t>
  </si>
  <si>
    <t>Analoge meter</t>
  </si>
  <si>
    <t>RAL 9007</t>
  </si>
  <si>
    <t>Slimme meter</t>
  </si>
  <si>
    <t>RAL 6009</t>
  </si>
  <si>
    <t>Digitale meter</t>
  </si>
  <si>
    <t>1x25 amp</t>
  </si>
  <si>
    <t>RAL 8005</t>
  </si>
  <si>
    <t>1x35 amp</t>
  </si>
  <si>
    <t>RAL 7012</t>
  </si>
  <si>
    <t>1x40 amp</t>
  </si>
  <si>
    <t>RAL7032</t>
  </si>
  <si>
    <t>3x63 amp</t>
  </si>
  <si>
    <t>3x100 amp</t>
  </si>
  <si>
    <t>RAL7035</t>
  </si>
  <si>
    <t>3x125 amp</t>
  </si>
  <si>
    <t>3x160 amp</t>
  </si>
  <si>
    <t>Wit/Grijs</t>
  </si>
  <si>
    <t>Antraciet</t>
  </si>
  <si>
    <t>#</t>
  </si>
  <si>
    <t>Heesters 0.1-0.5</t>
  </si>
  <si>
    <t>Heesters 0.5-1.0</t>
  </si>
  <si>
    <t>Heesters 1.0-3.0</t>
  </si>
  <si>
    <t>1.6</t>
  </si>
  <si>
    <t>0.8</t>
  </si>
  <si>
    <t>Lengte-Zebrastreep 0.50 m</t>
  </si>
  <si>
    <t>Pijl - Rotonde rechtdoor 6.80 m</t>
  </si>
  <si>
    <t>Pijl - Vishaakpijl 5.00 m</t>
  </si>
  <si>
    <t>Symbool - Bromfiets 1.35 m</t>
  </si>
  <si>
    <t>Symbool - Bromfiets 2.00 m</t>
  </si>
  <si>
    <t>Symbool - Fiets 1.00 m</t>
  </si>
  <si>
    <t>Symbool - Fiets 1.35 m</t>
  </si>
  <si>
    <t>Symbool - Fiets 2.00 m</t>
  </si>
  <si>
    <t>Symbool - Fiets 2.75 m</t>
  </si>
  <si>
    <t>Symbool - Rolstoel 0.70 m</t>
  </si>
  <si>
    <t>Symbool - Rolstoel 1.00 m</t>
  </si>
  <si>
    <t>Symbool - Rolstoel 2.00 m</t>
  </si>
  <si>
    <t>Symbool - Voetganger 1.35 m</t>
  </si>
  <si>
    <t>0.5</t>
  </si>
  <si>
    <t>1.5</t>
  </si>
  <si>
    <t>2.5</t>
  </si>
  <si>
    <t>3.5</t>
  </si>
  <si>
    <t>_</t>
  </si>
  <si>
    <t>Van 23u tot 06u van 100pct naar 70pct</t>
  </si>
  <si>
    <t>Van 24u tot 05u van 100pct naar 75pct</t>
  </si>
  <si>
    <t>Van 24u tot 06u van 100pct naar 70pct</t>
  </si>
  <si>
    <t>Van 24u tot 06u van 100pct naar 50pct</t>
  </si>
  <si>
    <t>Van 22u tot 24u van 100pct naar 70pct  24u tot 05u van 100pct naar 50pct 05u tot 0630u van 100pct naar 70pct  </t>
  </si>
  <si>
    <t>Van 22u tot 24u van 100pct naar 70pct  24u tot 05u van 100pct naar 50pct 05u tot 06u  van 100pct naar 70pct  </t>
  </si>
  <si>
    <t>GROENPUNT</t>
  </si>
  <si>
    <t>BOOM</t>
  </si>
  <si>
    <t>Helling ondergrond</t>
  </si>
  <si>
    <t>Talud</t>
  </si>
  <si>
    <t>Slalom</t>
  </si>
  <si>
    <t>Afvalbak met hondendispenser</t>
  </si>
  <si>
    <t>Asbaktegel</t>
  </si>
  <si>
    <t>Boombeschermingsbeugel</t>
  </si>
  <si>
    <t>Boomkorf</t>
  </si>
  <si>
    <t>Boomrooster</t>
  </si>
  <si>
    <t>Boomrooster met korf</t>
  </si>
  <si>
    <t>Container bovengronds</t>
  </si>
  <si>
    <t>Container coconbox</t>
  </si>
  <si>
    <t>Container inpandig</t>
  </si>
  <si>
    <t>Container ondergronds</t>
  </si>
  <si>
    <t>Container rolcontainer-los</t>
  </si>
  <si>
    <t>Fietsaanleunbeugel</t>
  </si>
  <si>
    <t>Fietsaanleunhekwerk</t>
  </si>
  <si>
    <t>Fietsenrek</t>
  </si>
  <si>
    <t>Fietsklem</t>
  </si>
  <si>
    <t>Fietsnietje</t>
  </si>
  <si>
    <t>Hekwerk gaas</t>
  </si>
  <si>
    <t>Hekwerk hout</t>
  </si>
  <si>
    <t>Hekwerk spijlen</t>
  </si>
  <si>
    <t>Hekwerk voet</t>
  </si>
  <si>
    <t>Boomstam</t>
  </si>
  <si>
    <t>Hindernisbaan</t>
  </si>
  <si>
    <t>Balk</t>
  </si>
  <si>
    <t>Hoepel</t>
  </si>
  <si>
    <t>Houten palen</t>
  </si>
  <si>
    <t>Betonnen buis</t>
  </si>
  <si>
    <t>Kunststof buis</t>
  </si>
  <si>
    <t>Horden</t>
  </si>
  <si>
    <t>ABRI</t>
  </si>
  <si>
    <t>Nader te specificeren</t>
  </si>
  <si>
    <t>Plantenbak</t>
  </si>
  <si>
    <t>Zoutbak</t>
  </si>
  <si>
    <t>Beschermbeugel nutsbedrijf</t>
  </si>
  <si>
    <t>Brandkraan</t>
  </si>
  <si>
    <t>Brievenbus</t>
  </si>
  <si>
    <t>Meterkast derden</t>
  </si>
  <si>
    <t>Paal nutsbedrijf</t>
  </si>
  <si>
    <t>Beschermbeugel</t>
  </si>
  <si>
    <t>Fietssluis</t>
  </si>
  <si>
    <t>Paal honden</t>
  </si>
  <si>
    <t>Paal neerklapbaar</t>
  </si>
  <si>
    <t>Paal wegneembaar</t>
  </si>
  <si>
    <t>Betonblok</t>
  </si>
  <si>
    <t>Betonbol</t>
  </si>
  <si>
    <t>Jumboblok</t>
  </si>
  <si>
    <t>Piramideblok</t>
  </si>
  <si>
    <t>Poef</t>
  </si>
  <si>
    <t>Schamblok</t>
  </si>
  <si>
    <t>Stootband dubbel</t>
  </si>
  <si>
    <t>Stootband enkel</t>
  </si>
  <si>
    <t>Zwerfkei</t>
  </si>
  <si>
    <t>Bank</t>
  </si>
  <si>
    <t>Picknicktafel</t>
  </si>
  <si>
    <t>10.5x10.5x8</t>
  </si>
  <si>
    <t>15x30x5</t>
  </si>
  <si>
    <t>20x10x10</t>
  </si>
  <si>
    <t>20x10x8</t>
  </si>
  <si>
    <t>20x20x10</t>
  </si>
  <si>
    <t>20x20x8</t>
  </si>
  <si>
    <t>20x5x8 Waalformaat</t>
  </si>
  <si>
    <t>21x10.5x8 Keiformaat</t>
  </si>
  <si>
    <t>21x7x8  Dikformaat</t>
  </si>
  <si>
    <t>22x22x10</t>
  </si>
  <si>
    <t>22x22x8</t>
  </si>
  <si>
    <t>22x8x10</t>
  </si>
  <si>
    <t>22x8x8</t>
  </si>
  <si>
    <t>25x25x8</t>
  </si>
  <si>
    <t>30x20x8</t>
  </si>
  <si>
    <t>30x30x10</t>
  </si>
  <si>
    <t>30x30x5</t>
  </si>
  <si>
    <t>30x30x6</t>
  </si>
  <si>
    <t>30x30x8</t>
  </si>
  <si>
    <t>50x50x5</t>
  </si>
  <si>
    <t>60x40x10</t>
  </si>
  <si>
    <t>60x40x12</t>
  </si>
  <si>
    <t>60x40x15</t>
  </si>
  <si>
    <t>60x40x5</t>
  </si>
  <si>
    <t>60x40x8</t>
  </si>
  <si>
    <t>60x60x6</t>
  </si>
  <si>
    <t>Blok 0.30 x 0.30 m</t>
  </si>
  <si>
    <t>Blok 0.50 x 0.50 m</t>
  </si>
  <si>
    <t>Blokstreep 1.00 x 0.30 m</t>
  </si>
  <si>
    <t>Blokstreep 1.00 x 0.45 m</t>
  </si>
  <si>
    <t>Haaientand 0.30 x 0.30 m</t>
  </si>
  <si>
    <t>Haaientand 0.40 x 0.30 m</t>
  </si>
  <si>
    <t>Haaientand 0.50 x 0.50 m</t>
  </si>
  <si>
    <t>Haaientand 0.60 x 0.50 m</t>
  </si>
  <si>
    <t>Haaientand 0.60 x 0.60 m</t>
  </si>
  <si>
    <t>Haaientand 0.70 x 0.50 m</t>
  </si>
  <si>
    <t>KanalisatiexL30xB10</t>
  </si>
  <si>
    <t>KanalisatiexL50xB10</t>
  </si>
  <si>
    <t>LengtexBliksemxB10</t>
  </si>
  <si>
    <t>LengtexDoorgxB10</t>
  </si>
  <si>
    <t>LengtexDoorgxB15</t>
  </si>
  <si>
    <t>LengtexDoorgxB20</t>
  </si>
  <si>
    <t>Lengte-DwarsstreepxB20 m</t>
  </si>
  <si>
    <t>Lengte-DwarsstreepxB30 m</t>
  </si>
  <si>
    <t>Lengte-DwarsstreepxB50 m</t>
  </si>
  <si>
    <t>LengtexFietsx030-270xB10</t>
  </si>
  <si>
    <t>LengtexKruisvakxB10</t>
  </si>
  <si>
    <t>LengtexParkeervakxB10</t>
  </si>
  <si>
    <t>LengtexPuntlijnxB10</t>
  </si>
  <si>
    <t>Lengte-VlaklijnxB10</t>
  </si>
  <si>
    <t>Lengtex1-1xB10</t>
  </si>
  <si>
    <t>Lengtex1-1xB15</t>
  </si>
  <si>
    <t>Lengtex1-3xB10</t>
  </si>
  <si>
    <t>Lengtex270-030xB10</t>
  </si>
  <si>
    <t>Lengtex3-1xB10</t>
  </si>
  <si>
    <t>Lengtex3-3xB10</t>
  </si>
  <si>
    <t>Lengtex3-3xB15</t>
  </si>
  <si>
    <t>Lengtex3-9xB10</t>
  </si>
  <si>
    <t>Lengtex3-9xB15</t>
  </si>
  <si>
    <t>Lengtex9-3xB10</t>
  </si>
  <si>
    <t>Lengtex9-3xB15</t>
  </si>
  <si>
    <t>TekstxB</t>
  </si>
  <si>
    <t>TekstxC</t>
  </si>
  <si>
    <t>TekstxH</t>
  </si>
  <si>
    <t>TekstxI</t>
  </si>
  <si>
    <t>TekstxJ</t>
  </si>
  <si>
    <t>TekstxL</t>
  </si>
  <si>
    <t>TekstxN</t>
  </si>
  <si>
    <t>TekstxO</t>
  </si>
  <si>
    <t>TekstxP</t>
  </si>
  <si>
    <t>TekstxP - 0.30</t>
  </si>
  <si>
    <t>TekstxS</t>
  </si>
  <si>
    <t>TekstxT</t>
  </si>
  <si>
    <t>TekstxU</t>
  </si>
  <si>
    <t>TekstxZ</t>
  </si>
  <si>
    <t>Tekstx0</t>
  </si>
  <si>
    <t>Tekstx1</t>
  </si>
  <si>
    <t>Tekstx3</t>
  </si>
  <si>
    <t>Tekstx5</t>
  </si>
  <si>
    <t>Tekstx6</t>
  </si>
  <si>
    <t>Tekstx8</t>
  </si>
  <si>
    <t>Voorwaarschuwingsdriehoek 0.50 x2.00 m</t>
  </si>
  <si>
    <t>Voorwaarschuwingsdriehoek 1.00 x4.00 m</t>
  </si>
  <si>
    <t>Voorwaarschuwingsdriehoek 2.00 x8.00 m</t>
  </si>
  <si>
    <t>Provinciale_weg</t>
  </si>
  <si>
    <t>Fietspad_niet_vrijliggend</t>
  </si>
  <si>
    <t>Fietspad_vrijliggend</t>
  </si>
  <si>
    <t>Hoofdwegennet</t>
  </si>
  <si>
    <t>Fietspaden</t>
  </si>
  <si>
    <t>Weg_zwaar_belast</t>
  </si>
  <si>
    <t>Weg_middel_belast</t>
  </si>
  <si>
    <t>Weg _licht_belast</t>
  </si>
  <si>
    <t>Weg_in_woongebied</t>
  </si>
  <si>
    <t>Weg_in_verblijfsgebied</t>
  </si>
  <si>
    <t>Anders</t>
  </si>
  <si>
    <t>Rubber</t>
  </si>
  <si>
    <t>Wegcategie Wegtype</t>
  </si>
  <si>
    <t>Verhardingsoort Materiaal</t>
  </si>
  <si>
    <t>DRAGER</t>
  </si>
  <si>
    <t>Type paal</t>
  </si>
  <si>
    <t>Standplaats</t>
  </si>
  <si>
    <t>Element verharding</t>
  </si>
  <si>
    <t>Gesloten verharding</t>
  </si>
  <si>
    <t>Gras extensief</t>
  </si>
  <si>
    <t>Gras intensief</t>
  </si>
  <si>
    <t>Half verharding</t>
  </si>
  <si>
    <t>Heesters</t>
  </si>
  <si>
    <t>Kale grond</t>
  </si>
  <si>
    <t/>
  </si>
  <si>
    <t>ANWB-mast</t>
  </si>
  <si>
    <t>Fles paal (thermisch verzinkt)</t>
  </si>
  <si>
    <t>Muur</t>
  </si>
  <si>
    <t>Portaal</t>
  </si>
  <si>
    <t>Rechte paal</t>
  </si>
  <si>
    <t>VRI-mast</t>
  </si>
  <si>
    <t>NLCS WE-VW-DRAGER (punt)</t>
  </si>
  <si>
    <t>VW-DRAGER</t>
  </si>
  <si>
    <t>NLCS WE-VW-VERKEERSBORD (punt)</t>
  </si>
  <si>
    <t>VW-VERKEERSBORD</t>
  </si>
  <si>
    <t>VERKEERSTBORD</t>
  </si>
  <si>
    <t>Type bord</t>
  </si>
  <si>
    <t>Plaatsingsvolgorde</t>
  </si>
  <si>
    <t>Orientatie '0-360' t.o.v. noorden</t>
  </si>
  <si>
    <t>Reflectieklasse</t>
  </si>
  <si>
    <t>A010</t>
  </si>
  <si>
    <t>A01100</t>
  </si>
  <si>
    <t>A01100s</t>
  </si>
  <si>
    <t>A01120</t>
  </si>
  <si>
    <t>A01120s</t>
  </si>
  <si>
    <t>A01130</t>
  </si>
  <si>
    <t>A01130s</t>
  </si>
  <si>
    <t>A0115</t>
  </si>
  <si>
    <t>A0130</t>
  </si>
  <si>
    <t>A0130E01zb</t>
  </si>
  <si>
    <t>A0130zb</t>
  </si>
  <si>
    <t>A0130zb_BB15-2</t>
  </si>
  <si>
    <t>A0150</t>
  </si>
  <si>
    <t>A0150fs</t>
  </si>
  <si>
    <t>A0150s</t>
  </si>
  <si>
    <t>A0160</t>
  </si>
  <si>
    <t>A0160fs</t>
  </si>
  <si>
    <t>A0160s</t>
  </si>
  <si>
    <t>A0160zb</t>
  </si>
  <si>
    <t>A0160zb_BB15-2</t>
  </si>
  <si>
    <t>A0170fs</t>
  </si>
  <si>
    <t>A0180</t>
  </si>
  <si>
    <t>A0180s</t>
  </si>
  <si>
    <t>A02100</t>
  </si>
  <si>
    <t>A02120</t>
  </si>
  <si>
    <t>A02130</t>
  </si>
  <si>
    <t>A0215</t>
  </si>
  <si>
    <t>A0230</t>
  </si>
  <si>
    <t>A0230ze</t>
  </si>
  <si>
    <t>A0230ze_BB15-2</t>
  </si>
  <si>
    <t>A0250</t>
  </si>
  <si>
    <t>A0260</t>
  </si>
  <si>
    <t>A0260ze</t>
  </si>
  <si>
    <t>A0260ze_BB15-2</t>
  </si>
  <si>
    <t>A0280</t>
  </si>
  <si>
    <t>A0370</t>
  </si>
  <si>
    <t>A0450</t>
  </si>
  <si>
    <t>A0550</t>
  </si>
  <si>
    <t>BBW101rhSr02</t>
  </si>
  <si>
    <t>BB01ra</t>
  </si>
  <si>
    <t>BB01rb</t>
  </si>
  <si>
    <t>BB03</t>
  </si>
  <si>
    <t>BB04</t>
  </si>
  <si>
    <t>BB05</t>
  </si>
  <si>
    <t>BB06</t>
  </si>
  <si>
    <t>BB07</t>
  </si>
  <si>
    <t>BB07a</t>
  </si>
  <si>
    <t>BB08-01a</t>
  </si>
  <si>
    <t>BB08-01r-100</t>
  </si>
  <si>
    <t>BB10</t>
  </si>
  <si>
    <t>BB100l</t>
  </si>
  <si>
    <t>BB100r</t>
  </si>
  <si>
    <t>BB11l</t>
  </si>
  <si>
    <t>BB11lf</t>
  </si>
  <si>
    <t>BB12l</t>
  </si>
  <si>
    <t>BB12lf</t>
  </si>
  <si>
    <t>BB13</t>
  </si>
  <si>
    <t>BB14l</t>
  </si>
  <si>
    <t>BB15-2</t>
  </si>
  <si>
    <t>BB16-1</t>
  </si>
  <si>
    <t>BB17-1lr</t>
  </si>
  <si>
    <t>BB18-1l</t>
  </si>
  <si>
    <t>BB21</t>
  </si>
  <si>
    <t>BB22</t>
  </si>
  <si>
    <t>BB23-3l_J11</t>
  </si>
  <si>
    <t>BB23-3r_J11</t>
  </si>
  <si>
    <t>BW02b</t>
  </si>
  <si>
    <t>BW07lb</t>
  </si>
  <si>
    <t>BW08lb</t>
  </si>
  <si>
    <t>BW101bSk02</t>
  </si>
  <si>
    <t>BW101lbSp03</t>
  </si>
  <si>
    <t>BW101lhSp03</t>
  </si>
  <si>
    <t>BW101rbSp03</t>
  </si>
  <si>
    <t>BW101rbSp10</t>
  </si>
  <si>
    <t>BW101rbSp18</t>
  </si>
  <si>
    <t>BW101rSs20</t>
  </si>
  <si>
    <t>BW101Sv14</t>
  </si>
  <si>
    <t>BW101S104</t>
  </si>
  <si>
    <t>BW101S104-400</t>
  </si>
  <si>
    <t>BW101-3lbSv15</t>
  </si>
  <si>
    <t>BW111</t>
  </si>
  <si>
    <t>BW111b</t>
  </si>
  <si>
    <t>BW111l</t>
  </si>
  <si>
    <t>BW111lr</t>
  </si>
  <si>
    <t>BW111o</t>
  </si>
  <si>
    <t>BW111r</t>
  </si>
  <si>
    <t>BW111zb</t>
  </si>
  <si>
    <t>BW111zbh</t>
  </si>
  <si>
    <t>BW111zbhk</t>
  </si>
  <si>
    <t>BW111ze</t>
  </si>
  <si>
    <t>BW112</t>
  </si>
  <si>
    <t>BW201b</t>
  </si>
  <si>
    <t>BW201l</t>
  </si>
  <si>
    <t>BW201lb</t>
  </si>
  <si>
    <t>BW201lh</t>
  </si>
  <si>
    <t>BW201r</t>
  </si>
  <si>
    <t>BW201rb</t>
  </si>
  <si>
    <t>BW201rh</t>
  </si>
  <si>
    <t>BW202b</t>
  </si>
  <si>
    <t>BW202l</t>
  </si>
  <si>
    <t>BW202lb</t>
  </si>
  <si>
    <t>BW202lh</t>
  </si>
  <si>
    <t>BW202r</t>
  </si>
  <si>
    <t>BW202rb</t>
  </si>
  <si>
    <t>BW202rh</t>
  </si>
  <si>
    <t>BW203b</t>
  </si>
  <si>
    <t>BW203l</t>
  </si>
  <si>
    <t>BW203lb</t>
  </si>
  <si>
    <t>BW203lh</t>
  </si>
  <si>
    <t>BW203r</t>
  </si>
  <si>
    <t>BW203rb</t>
  </si>
  <si>
    <t>BW203rh</t>
  </si>
  <si>
    <t>BW204b</t>
  </si>
  <si>
    <t>BW204l</t>
  </si>
  <si>
    <t>BW204lb</t>
  </si>
  <si>
    <t>BW204lh</t>
  </si>
  <si>
    <t>BW204r</t>
  </si>
  <si>
    <t>BW204rb</t>
  </si>
  <si>
    <t>BW204rh</t>
  </si>
  <si>
    <t>BW205b</t>
  </si>
  <si>
    <t>BW205l</t>
  </si>
  <si>
    <t>BW205lb</t>
  </si>
  <si>
    <t>BW205lh</t>
  </si>
  <si>
    <t>BW205r</t>
  </si>
  <si>
    <t>BW205rb</t>
  </si>
  <si>
    <t>BW205rh</t>
  </si>
  <si>
    <t>BW501l</t>
  </si>
  <si>
    <t>BW501r</t>
  </si>
  <si>
    <t>BW501re</t>
  </si>
  <si>
    <t>BW502b</t>
  </si>
  <si>
    <t>BW502l</t>
  </si>
  <si>
    <t>B01</t>
  </si>
  <si>
    <t>B02</t>
  </si>
  <si>
    <t>B03</t>
  </si>
  <si>
    <t>B04</t>
  </si>
  <si>
    <t>B05</t>
  </si>
  <si>
    <t>B06</t>
  </si>
  <si>
    <t>B060B5030B02f</t>
  </si>
  <si>
    <t>B07</t>
  </si>
  <si>
    <t>C01</t>
  </si>
  <si>
    <t>C02</t>
  </si>
  <si>
    <t>C020B705f</t>
  </si>
  <si>
    <t>C03</t>
  </si>
  <si>
    <t>C04l_C04r</t>
  </si>
  <si>
    <t>C05</t>
  </si>
  <si>
    <t>C06</t>
  </si>
  <si>
    <t>C07</t>
  </si>
  <si>
    <t>C07a</t>
  </si>
  <si>
    <t>C07b</t>
  </si>
  <si>
    <t>C07zb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</si>
  <si>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</si>
  <si>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</si>
  <si>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</si>
  <si>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</si>
  <si>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</si>
  <si>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</si>
  <si>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</si>
  <si>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</si>
  <si>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</si>
  <si>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C17-10</t>
  </si>
  <si>
    <t>C18-23</t>
  </si>
  <si>
    <t>C19-31</t>
  </si>
  <si>
    <t>C20-48</t>
  </si>
  <si>
    <t>C21-54</t>
  </si>
  <si>
    <t>C22</t>
  </si>
  <si>
    <t>C22a</t>
  </si>
  <si>
    <t>C22azb</t>
  </si>
  <si>
    <t>C22b</t>
  </si>
  <si>
    <t>C22bze</t>
  </si>
  <si>
    <t>C23-01</t>
  </si>
  <si>
    <t>C23-02</t>
  </si>
  <si>
    <t>C23-03</t>
  </si>
  <si>
    <t>Drempelbord oranje</t>
  </si>
  <si>
    <t>D01</t>
  </si>
  <si>
    <t>D01_BB12r</t>
  </si>
  <si>
    <t>D01_BB181r</t>
  </si>
  <si>
    <t>D02ro</t>
  </si>
  <si>
    <t>D02ro_BB22</t>
  </si>
  <si>
    <t>D03</t>
  </si>
  <si>
    <t>D03_BB22</t>
  </si>
  <si>
    <t>D04</t>
  </si>
  <si>
    <t>D05l</t>
  </si>
  <si>
    <t>D05r</t>
  </si>
  <si>
    <t>D06l</t>
  </si>
  <si>
    <t>D06r</t>
  </si>
  <si>
    <t>D07</t>
  </si>
  <si>
    <t>D101</t>
  </si>
  <si>
    <t>D102</t>
  </si>
  <si>
    <t>D103</t>
  </si>
  <si>
    <t>D104</t>
  </si>
  <si>
    <t>D105</t>
  </si>
  <si>
    <t>E01</t>
  </si>
  <si>
    <t>E01zb</t>
  </si>
  <si>
    <t>E01zbh</t>
  </si>
  <si>
    <t>E01zbt</t>
  </si>
  <si>
    <t>E01ze</t>
  </si>
  <si>
    <t>E02</t>
  </si>
  <si>
    <t>E03</t>
  </si>
  <si>
    <t>E03zb</t>
  </si>
  <si>
    <t>E03ze</t>
  </si>
  <si>
    <t>E04</t>
  </si>
  <si>
    <t>E05</t>
  </si>
  <si>
    <t>E06</t>
  </si>
  <si>
    <t>E07</t>
  </si>
  <si>
    <t>E08</t>
  </si>
  <si>
    <t>E08a</t>
  </si>
  <si>
    <t>E08b</t>
  </si>
  <si>
    <t>E08c</t>
  </si>
  <si>
    <t>E08d</t>
  </si>
  <si>
    <t>E08e</t>
  </si>
  <si>
    <t>E08f</t>
  </si>
  <si>
    <t>E08g</t>
  </si>
  <si>
    <t>E08h</t>
  </si>
  <si>
    <t>E08j</t>
  </si>
  <si>
    <t>E08k</t>
  </si>
  <si>
    <t>E08l</t>
  </si>
  <si>
    <t>E08m</t>
  </si>
  <si>
    <t>E08n</t>
  </si>
  <si>
    <t>E09</t>
  </si>
  <si>
    <t>E09zb</t>
  </si>
  <si>
    <t>E09zbh</t>
  </si>
  <si>
    <t>E09zbhs</t>
  </si>
  <si>
    <t>E09ze</t>
  </si>
  <si>
    <t>E10zb</t>
  </si>
  <si>
    <t>E10zbh</t>
  </si>
  <si>
    <t>E10zbhs</t>
  </si>
  <si>
    <t>E10zeh</t>
  </si>
  <si>
    <t>E103</t>
  </si>
  <si>
    <t>E105</t>
  </si>
  <si>
    <t>E11ze</t>
  </si>
  <si>
    <t>E12</t>
  </si>
  <si>
    <t>E13</t>
  </si>
  <si>
    <t>E201</t>
  </si>
  <si>
    <t>E201zb</t>
  </si>
  <si>
    <t>E201ze</t>
  </si>
  <si>
    <t>F01</t>
  </si>
  <si>
    <t>F02</t>
  </si>
  <si>
    <t>F03</t>
  </si>
  <si>
    <t>F04</t>
  </si>
  <si>
    <t>F05</t>
  </si>
  <si>
    <t>F06</t>
  </si>
  <si>
    <t>F07</t>
  </si>
  <si>
    <t>F08</t>
  </si>
  <si>
    <t>F09</t>
  </si>
  <si>
    <t>F10</t>
  </si>
  <si>
    <t>G01</t>
  </si>
  <si>
    <t>G02</t>
  </si>
  <si>
    <t>G03</t>
  </si>
  <si>
    <t>G04</t>
  </si>
  <si>
    <t>G05</t>
  </si>
  <si>
    <t>G06</t>
  </si>
  <si>
    <t>G07</t>
  </si>
  <si>
    <t>G07zb</t>
  </si>
  <si>
    <t>G07ze</t>
  </si>
  <si>
    <t>G08</t>
  </si>
  <si>
    <t>G09</t>
  </si>
  <si>
    <t>G10</t>
  </si>
  <si>
    <t>G11</t>
  </si>
  <si>
    <t>G12</t>
  </si>
  <si>
    <t>G12a</t>
  </si>
  <si>
    <t>G12b</t>
  </si>
  <si>
    <t>G13</t>
  </si>
  <si>
    <t>G14</t>
  </si>
  <si>
    <t>H01a</t>
  </si>
  <si>
    <t>H01b</t>
  </si>
  <si>
    <t>H01c</t>
  </si>
  <si>
    <t>H01d</t>
  </si>
  <si>
    <t>H02a</t>
  </si>
  <si>
    <t>H02b</t>
  </si>
  <si>
    <t>H02c</t>
  </si>
  <si>
    <t>H02d</t>
  </si>
  <si>
    <t>J01</t>
  </si>
  <si>
    <t>J02</t>
  </si>
  <si>
    <t>J03</t>
  </si>
  <si>
    <t>J04</t>
  </si>
  <si>
    <t>J05</t>
  </si>
  <si>
    <t>J06-10</t>
  </si>
  <si>
    <t>J07-10</t>
  </si>
  <si>
    <t>J08</t>
  </si>
  <si>
    <t>J09</t>
  </si>
  <si>
    <t>J10</t>
  </si>
  <si>
    <t>J11</t>
  </si>
  <si>
    <t>J12</t>
  </si>
  <si>
    <t>J13</t>
  </si>
  <si>
    <t>J14</t>
  </si>
  <si>
    <t>J15</t>
  </si>
  <si>
    <t>J16</t>
  </si>
  <si>
    <t>J16f</t>
  </si>
  <si>
    <t>J17</t>
  </si>
  <si>
    <t>J18</t>
  </si>
  <si>
    <t>J19</t>
  </si>
  <si>
    <t>J20</t>
  </si>
  <si>
    <t>J21</t>
  </si>
  <si>
    <t>J21f</t>
  </si>
  <si>
    <t>J22</t>
  </si>
  <si>
    <t>J22f</t>
  </si>
  <si>
    <t>J23</t>
  </si>
  <si>
    <t>J24</t>
  </si>
  <si>
    <t>J24f</t>
  </si>
  <si>
    <t>J25</t>
  </si>
  <si>
    <t>J26</t>
  </si>
  <si>
    <t>J27</t>
  </si>
  <si>
    <t>J28</t>
  </si>
  <si>
    <t>J28_gans_eend</t>
  </si>
  <si>
    <t>J28_pad</t>
  </si>
  <si>
    <t>J29</t>
  </si>
  <si>
    <t>J30</t>
  </si>
  <si>
    <t>J31</t>
  </si>
  <si>
    <t>J32</t>
  </si>
  <si>
    <t>J33</t>
  </si>
  <si>
    <t>J34</t>
  </si>
  <si>
    <t>J35</t>
  </si>
  <si>
    <t>J36</t>
  </si>
  <si>
    <t>J37</t>
  </si>
  <si>
    <t>J38</t>
  </si>
  <si>
    <t>J39</t>
  </si>
  <si>
    <t>Knooppuntenbord</t>
  </si>
  <si>
    <t>K01-1b-A</t>
  </si>
  <si>
    <t>K02-2b-A</t>
  </si>
  <si>
    <t>K03-3rbSp</t>
  </si>
  <si>
    <t>K04-4rb-A</t>
  </si>
  <si>
    <t>K05</t>
  </si>
  <si>
    <t>K06N</t>
  </si>
  <si>
    <t>K06-2</t>
  </si>
  <si>
    <t>K07-1l</t>
  </si>
  <si>
    <t>K07-1r</t>
  </si>
  <si>
    <t>K07-2l</t>
  </si>
  <si>
    <t>K07-2r</t>
  </si>
  <si>
    <t>K08-2b</t>
  </si>
  <si>
    <t>K08-2l</t>
  </si>
  <si>
    <t>K09</t>
  </si>
  <si>
    <t>K10</t>
  </si>
  <si>
    <t>K11</t>
  </si>
  <si>
    <t>K12-4b</t>
  </si>
  <si>
    <t>K13-4r</t>
  </si>
  <si>
    <t>K14</t>
  </si>
  <si>
    <t>L01-42</t>
  </si>
  <si>
    <t>L02</t>
  </si>
  <si>
    <t>L02f</t>
  </si>
  <si>
    <t>L02OB15f</t>
  </si>
  <si>
    <t>L03a</t>
  </si>
  <si>
    <t>L03b</t>
  </si>
  <si>
    <t>L03c</t>
  </si>
  <si>
    <t>L04-2a</t>
  </si>
  <si>
    <t>L04-2b</t>
  </si>
  <si>
    <t>L04-3a</t>
  </si>
  <si>
    <t>L04-3b</t>
  </si>
  <si>
    <t>L05-3a</t>
  </si>
  <si>
    <t>L06-4</t>
  </si>
  <si>
    <t>L07-3</t>
  </si>
  <si>
    <t>L08</t>
  </si>
  <si>
    <t>L09-02l</t>
  </si>
  <si>
    <t>L09-02r</t>
  </si>
  <si>
    <t>L10-02r-C07</t>
  </si>
  <si>
    <t>L101-3</t>
  </si>
  <si>
    <t>L101-4</t>
  </si>
  <si>
    <t>L11-3-01C18-2</t>
  </si>
  <si>
    <t>L12C18-2</t>
  </si>
  <si>
    <t>L13</t>
  </si>
  <si>
    <t>L14</t>
  </si>
  <si>
    <t>L15</t>
  </si>
  <si>
    <t>L16</t>
  </si>
  <si>
    <t>L17</t>
  </si>
  <si>
    <t>L18</t>
  </si>
  <si>
    <t>L19l-50</t>
  </si>
  <si>
    <t>L19r-50</t>
  </si>
  <si>
    <t>L201</t>
  </si>
  <si>
    <t>L202</t>
  </si>
  <si>
    <t>L203</t>
  </si>
  <si>
    <t>L205</t>
  </si>
  <si>
    <t>L207</t>
  </si>
  <si>
    <t>L209</t>
  </si>
  <si>
    <t>L213</t>
  </si>
  <si>
    <t>L214</t>
  </si>
  <si>
    <t>L301rb</t>
  </si>
  <si>
    <t>L303</t>
  </si>
  <si>
    <t>L304</t>
  </si>
  <si>
    <t>L304e</t>
  </si>
  <si>
    <t>L305</t>
  </si>
  <si>
    <t>L305e</t>
  </si>
  <si>
    <t>L306</t>
  </si>
  <si>
    <t>L306e</t>
  </si>
  <si>
    <t>L401</t>
  </si>
  <si>
    <t>L402</t>
  </si>
  <si>
    <t>L403D_OB401-1</t>
  </si>
  <si>
    <t>L403NL</t>
  </si>
  <si>
    <t>L404</t>
  </si>
  <si>
    <t>L51</t>
  </si>
  <si>
    <t>L52</t>
  </si>
  <si>
    <t>L52e</t>
  </si>
  <si>
    <t>N01</t>
  </si>
  <si>
    <t>N01l</t>
  </si>
  <si>
    <t>N02</t>
  </si>
  <si>
    <t>N03</t>
  </si>
  <si>
    <t>N04-14</t>
  </si>
  <si>
    <t>N05</t>
  </si>
  <si>
    <t>N06l</t>
  </si>
  <si>
    <t>N06r</t>
  </si>
  <si>
    <t>N07l-50</t>
  </si>
  <si>
    <t>N07r-50</t>
  </si>
  <si>
    <t>OBT</t>
  </si>
  <si>
    <t>OB01</t>
  </si>
  <si>
    <t>OB02</t>
  </si>
  <si>
    <t>OB03</t>
  </si>
  <si>
    <t>OB04</t>
  </si>
  <si>
    <t>OB05</t>
  </si>
  <si>
    <t>OB06</t>
  </si>
  <si>
    <t>OB07</t>
  </si>
  <si>
    <t>OB08</t>
  </si>
  <si>
    <t>OB09</t>
  </si>
  <si>
    <t>OB10</t>
  </si>
  <si>
    <t>OB101</t>
  </si>
  <si>
    <t>OB102</t>
  </si>
  <si>
    <t>OB103</t>
  </si>
  <si>
    <t>OB104</t>
  </si>
  <si>
    <t>OB108</t>
  </si>
  <si>
    <t>OB11</t>
  </si>
  <si>
    <t>OB12</t>
  </si>
  <si>
    <t>OB13</t>
  </si>
  <si>
    <t>OB14</t>
  </si>
  <si>
    <t>OB15</t>
  </si>
  <si>
    <t>OB16</t>
  </si>
  <si>
    <t>OB17</t>
  </si>
  <si>
    <t>OB18</t>
  </si>
  <si>
    <t>OB19</t>
  </si>
  <si>
    <t>OB201p</t>
  </si>
  <si>
    <t>OB202p</t>
  </si>
  <si>
    <t>OB203p</t>
  </si>
  <si>
    <t>OB206p</t>
  </si>
  <si>
    <t>OB215p</t>
  </si>
  <si>
    <t>OB216p</t>
  </si>
  <si>
    <t>OB256p</t>
  </si>
  <si>
    <t>OB301</t>
  </si>
  <si>
    <t>OB303</t>
  </si>
  <si>
    <t>OB304</t>
  </si>
  <si>
    <t>OB305</t>
  </si>
  <si>
    <t>OB308</t>
  </si>
  <si>
    <t>OB309</t>
  </si>
  <si>
    <t>OB310p</t>
  </si>
  <si>
    <t>OB312</t>
  </si>
  <si>
    <t>OB313</t>
  </si>
  <si>
    <t>OB401-1,5</t>
  </si>
  <si>
    <t>OB401-500</t>
  </si>
  <si>
    <t>OB411-1,5</t>
  </si>
  <si>
    <t>OB411-500</t>
  </si>
  <si>
    <t>OB501l</t>
  </si>
  <si>
    <t>OB502</t>
  </si>
  <si>
    <t>OB503</t>
  </si>
  <si>
    <t>OB503OB01</t>
  </si>
  <si>
    <t>OB503OB02</t>
  </si>
  <si>
    <t>OB503OB04</t>
  </si>
  <si>
    <t>OB503OB618</t>
  </si>
  <si>
    <t>OB504</t>
  </si>
  <si>
    <t>OB505</t>
  </si>
  <si>
    <t>OB51</t>
  </si>
  <si>
    <t>OB52</t>
  </si>
  <si>
    <t>OB53</t>
  </si>
  <si>
    <t>OB54</t>
  </si>
  <si>
    <t>OB55</t>
  </si>
  <si>
    <t>OB56</t>
  </si>
  <si>
    <t>OB57</t>
  </si>
  <si>
    <t>OB59</t>
  </si>
  <si>
    <t>OB60</t>
  </si>
  <si>
    <t>OB601</t>
  </si>
  <si>
    <t>OB61</t>
  </si>
  <si>
    <t>OB612</t>
  </si>
  <si>
    <t>OB62</t>
  </si>
  <si>
    <t>OB63</t>
  </si>
  <si>
    <t>OB64</t>
  </si>
  <si>
    <t>OB711</t>
  </si>
  <si>
    <t>OB712</t>
  </si>
  <si>
    <t>OB713</t>
  </si>
  <si>
    <t>OB714</t>
  </si>
  <si>
    <t>OB726</t>
  </si>
  <si>
    <t>OB727</t>
  </si>
  <si>
    <t>OB728</t>
  </si>
  <si>
    <t>OB901-A</t>
  </si>
  <si>
    <t>OB901-B</t>
  </si>
  <si>
    <t>OB901-C</t>
  </si>
  <si>
    <t>OB902-1</t>
  </si>
  <si>
    <t>OB903-A</t>
  </si>
  <si>
    <t>Passeerplaats</t>
  </si>
  <si>
    <t>PR1</t>
  </si>
  <si>
    <t>PR2</t>
  </si>
  <si>
    <t>PU1</t>
  </si>
  <si>
    <t>PU2</t>
  </si>
  <si>
    <t>P01</t>
  </si>
  <si>
    <t>P02</t>
  </si>
  <si>
    <t>P03</t>
  </si>
  <si>
    <t>P04</t>
  </si>
  <si>
    <t>P05</t>
  </si>
  <si>
    <t>P06</t>
  </si>
  <si>
    <t>P07</t>
  </si>
  <si>
    <t>P08</t>
  </si>
  <si>
    <t>Tekstbord blauw</t>
  </si>
  <si>
    <t>Tekstbord oranje</t>
  </si>
  <si>
    <t>TypeA-Ee</t>
  </si>
  <si>
    <t>TypeA-Uu</t>
  </si>
  <si>
    <t>TypeB-Ee</t>
  </si>
  <si>
    <t>TypeB-Uu</t>
  </si>
  <si>
    <t>TypeC-Ee</t>
  </si>
  <si>
    <t>TypeC-Uu</t>
  </si>
  <si>
    <t>TypeD-Ee</t>
  </si>
  <si>
    <t>TypeD-Uu</t>
  </si>
  <si>
    <t>VR01</t>
  </si>
  <si>
    <t>VR02</t>
  </si>
  <si>
    <t>VR03</t>
  </si>
  <si>
    <t>VR04</t>
  </si>
  <si>
    <t>VR05</t>
  </si>
  <si>
    <t>VR06</t>
  </si>
  <si>
    <t>VR07</t>
  </si>
  <si>
    <t>VR09-01</t>
  </si>
  <si>
    <t>VR09-04</t>
  </si>
  <si>
    <t>ZB111zbhs</t>
  </si>
  <si>
    <t>Klasse 1</t>
  </si>
  <si>
    <t>Klasse 2</t>
  </si>
  <si>
    <t>Klasse 3</t>
  </si>
  <si>
    <t>Klasse 4</t>
  </si>
  <si>
    <t>juni 2019</t>
  </si>
  <si>
    <t>VERHARDING</t>
  </si>
  <si>
    <t>VERKEERSBORD</t>
  </si>
  <si>
    <t>GROEVLAK</t>
  </si>
  <si>
    <t>ET_LS_OV LICHTMAST</t>
  </si>
  <si>
    <t>ET_LS_OV ARMATUUR</t>
  </si>
  <si>
    <t>ET_LS_OV LAMP</t>
  </si>
  <si>
    <t>ET_LS_OV KAST</t>
  </si>
  <si>
    <t>Ondergrondse infrastructuur</t>
  </si>
  <si>
    <t>Riolering</t>
  </si>
  <si>
    <t>Layer name in CAD tekening per object bestaat uit:</t>
  </si>
  <si>
    <t xml:space="preserve">                                                                                                                                                    De naam van een layer bevat:                                                                                                                                                                                                                                      1. NLCS elementen                                                                                                                                     2. De kenmerken per object, deze kunnen geselecteerd worden door dropdown keuze menu's. De bovenstaande punten vind je per object in een tabblad van dit Excel bestand terug.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</si>
</sst>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46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sz val="10"/>
      <color rgb="FF44546A"/>
      <name val="Trebuchet MS"/>
      <family val="2"/>
    </font>
    <font>
      <sz val="11"/>
      <name val="Calibri"/>
      <family val="2"/>
      <scheme val="minor"/>
    </font>
    <font>
      <sz val="11"/>
      <color rgb="FF000000"/>
      <name val="Calibi"/>
    </font>
    <font>
      <sz val="10"/>
      <color rgb="FF000000"/>
      <name val="Times New Roman"/>
      <family val="1"/>
    </font>
    <font>
      <b/>
      <sz val="11"/>
      <color rgb="FF000000"/>
      <name val="Calibi"/>
    </font>
    <font>
      <b/>
      <sz val="10"/>
      <color rgb="FF000000"/>
      <name val="Times New Roman"/>
      <family val="1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00"/>
      <name val="Calibi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43">
    <xf numFmtId="0" fontId="0" fillId="0" borderId="0"/>
    <xf numFmtId="0" fontId="14" fillId="0" borderId="0" applyNumberFormat="0" applyFill="0" applyBorder="0" applyAlignment="0" applyProtection="0"/>
    <xf numFmtId="0" fontId="15" fillId="0" borderId="16" applyNumberFormat="0" applyFill="0" applyAlignment="0" applyProtection="0"/>
    <xf numFmtId="0" fontId="16" fillId="0" borderId="17" applyNumberFormat="0" applyFill="0" applyAlignment="0" applyProtection="0"/>
    <xf numFmtId="0" fontId="17" fillId="0" borderId="18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19" applyNumberFormat="0" applyAlignment="0" applyProtection="0"/>
    <xf numFmtId="0" fontId="22" fillId="6" borderId="20" applyNumberFormat="0" applyAlignment="0" applyProtection="0"/>
    <xf numFmtId="0" fontId="23" fillId="6" borderId="19" applyNumberFormat="0" applyAlignment="0" applyProtection="0"/>
    <xf numFmtId="0" fontId="24" fillId="0" borderId="21" applyNumberFormat="0" applyFill="0" applyAlignment="0" applyProtection="0"/>
    <xf numFmtId="0" fontId="25" fillId="7" borderId="22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4" applyNumberFormat="0" applyFill="0" applyAlignment="0" applyProtection="0"/>
    <xf numFmtId="0" fontId="29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29" fillId="32" borderId="0" applyNumberFormat="0" applyBorder="0" applyAlignment="0" applyProtection="0"/>
    <xf numFmtId="0" fontId="12" fillId="0" borderId="0"/>
    <xf numFmtId="0" fontId="12" fillId="8" borderId="23" applyNumberFormat="0" applyFont="0" applyAlignment="0" applyProtection="0"/>
  </cellStyleXfs>
  <cellXfs count="248">
    <xf numFmtId="0" fontId="0" fillId="0" borderId="0" xfId="0" applyFill="1" applyBorder="1" applyAlignment="1">
      <alignment horizontal="left" vertical="top"/>
    </xf>
    <xf numFmtId="0" fontId="32" fillId="12" borderId="3" xfId="20" applyFont="1" applyBorder="1" applyAlignment="1"/>
    <xf numFmtId="0" fontId="32" fillId="12" borderId="3" xfId="20" applyFont="1" applyBorder="1" applyAlignment="1">
      <alignment horizontal="left"/>
    </xf>
    <xf numFmtId="0" fontId="32" fillId="12" borderId="0" xfId="20" applyFont="1" applyBorder="1" applyAlignment="1">
      <alignment horizontal="left"/>
    </xf>
    <xf numFmtId="0" fontId="32" fillId="12" borderId="2" xfId="20" applyFont="1" applyBorder="1" applyAlignment="1">
      <alignment horizontal="left"/>
    </xf>
    <xf numFmtId="0" fontId="32" fillId="3" borderId="3" xfId="7" applyFont="1" applyBorder="1" applyAlignment="1">
      <alignment horizontal="left"/>
    </xf>
    <xf numFmtId="0" fontId="30" fillId="0" borderId="1" xfId="0" applyFont="1" applyFill="1" applyBorder="1" applyAlignment="1"/>
    <xf numFmtId="0" fontId="30" fillId="0" borderId="5" xfId="0" applyFont="1" applyFill="1" applyBorder="1" applyAlignment="1">
      <alignment horizontal="left"/>
    </xf>
    <xf numFmtId="0" fontId="30" fillId="0" borderId="0" xfId="0" applyFont="1" applyFill="1" applyBorder="1" applyAlignment="1"/>
    <xf numFmtId="0" fontId="30" fillId="0" borderId="0" xfId="0" applyFont="1" applyFill="1" applyBorder="1" applyAlignment="1">
      <alignment horizontal="left"/>
    </xf>
    <xf numFmtId="0" fontId="30" fillId="0" borderId="6" xfId="0" applyFont="1" applyFill="1" applyBorder="1" applyAlignment="1">
      <alignment horizontal="left"/>
    </xf>
    <xf numFmtId="0" fontId="31" fillId="0" borderId="1" xfId="0" applyFont="1" applyFill="1" applyBorder="1" applyAlignment="1">
      <alignment horizontal="left"/>
    </xf>
    <xf numFmtId="0" fontId="31" fillId="0" borderId="12" xfId="0" applyFont="1" applyFill="1" applyBorder="1" applyAlignment="1">
      <alignment horizontal="left"/>
    </xf>
    <xf numFmtId="0" fontId="31" fillId="0" borderId="15" xfId="0" applyFont="1" applyFill="1" applyBorder="1" applyAlignment="1">
      <alignment horizontal="left"/>
    </xf>
    <xf numFmtId="0" fontId="31" fillId="0" borderId="0" xfId="0" applyFont="1" applyFill="1" applyBorder="1" applyAlignment="1">
      <alignment horizontal="left"/>
    </xf>
    <xf numFmtId="0" fontId="30" fillId="0" borderId="7" xfId="0" applyFont="1" applyFill="1" applyBorder="1" applyAlignment="1">
      <alignment horizontal="left"/>
    </xf>
    <xf numFmtId="0" fontId="30" fillId="0" borderId="15" xfId="0" applyFont="1" applyFill="1" applyBorder="1" applyAlignment="1">
      <alignment horizontal="left"/>
    </xf>
    <xf numFmtId="0" fontId="30" fillId="0" borderId="8" xfId="0" applyFont="1" applyFill="1" applyBorder="1" applyAlignment="1">
      <alignment horizontal="left"/>
    </xf>
    <xf numFmtId="0" fontId="30" fillId="0" borderId="10" xfId="0" applyFont="1" applyFill="1" applyBorder="1" applyAlignment="1">
      <alignment horizontal="left"/>
    </xf>
    <xf numFmtId="0" fontId="30" fillId="0" borderId="2" xfId="0" applyFont="1" applyFill="1" applyBorder="1" applyAlignment="1">
      <alignment horizontal="left"/>
    </xf>
    <xf numFmtId="0" fontId="30" fillId="0" borderId="12" xfId="0" applyFont="1" applyFill="1" applyBorder="1" applyAlignment="1">
      <alignment horizontal="left"/>
    </xf>
    <xf numFmtId="0" fontId="30" fillId="0" borderId="3" xfId="0" applyFont="1" applyFill="1" applyBorder="1" applyAlignment="1">
      <alignment horizontal="left"/>
    </xf>
    <xf numFmtId="0" fontId="30" fillId="0" borderId="13" xfId="0" applyFont="1" applyFill="1" applyBorder="1" applyAlignment="1">
      <alignment horizontal="left"/>
    </xf>
    <xf numFmtId="164" fontId="12" fillId="0" borderId="1" xfId="27" applyNumberFormat="1" applyFill="1" applyBorder="1" applyAlignment="1"/>
    <xf numFmtId="0" fontId="12" fillId="0" borderId="3" xfId="27" applyFill="1" applyBorder="1" applyAlignment="1"/>
    <xf numFmtId="0" fontId="12" fillId="0" borderId="3" xfId="27" applyFill="1" applyBorder="1" applyAlignment="1">
      <alignment horizontal="left"/>
    </xf>
    <xf numFmtId="0" fontId="12" fillId="0" borderId="14" xfId="27" applyFill="1" applyBorder="1" applyAlignment="1">
      <alignment horizontal="left"/>
    </xf>
    <xf numFmtId="0" fontId="12" fillId="0" borderId="1" xfId="23" applyFill="1" applyBorder="1" applyAlignment="1"/>
    <xf numFmtId="0" fontId="30" fillId="0" borderId="9" xfId="0" applyFont="1" applyFill="1" applyBorder="1" applyAlignment="1">
      <alignment horizontal="left"/>
    </xf>
    <xf numFmtId="0" fontId="30" fillId="0" borderId="11" xfId="0" applyFont="1" applyFill="1" applyBorder="1" applyAlignment="1">
      <alignment horizontal="left"/>
    </xf>
    <xf numFmtId="0" fontId="30" fillId="0" borderId="14" xfId="0" applyFont="1" applyFill="1" applyBorder="1" applyAlignment="1">
      <alignment horizontal="left"/>
    </xf>
    <xf numFmtId="0" fontId="30" fillId="0" borderId="25" xfId="0" applyFont="1" applyFill="1" applyBorder="1" applyAlignment="1">
      <alignment horizontal="left"/>
    </xf>
    <xf numFmtId="0" fontId="12" fillId="0" borderId="1" xfId="27" applyFill="1" applyBorder="1" applyAlignment="1"/>
    <xf numFmtId="0" fontId="12" fillId="0" borderId="5" xfId="27" applyFill="1" applyBorder="1" applyAlignment="1">
      <alignment horizontal="left"/>
    </xf>
    <xf numFmtId="0" fontId="31" fillId="0" borderId="4" xfId="0" applyFont="1" applyFill="1" applyBorder="1" applyAlignment="1">
      <alignment horizontal="left"/>
    </xf>
    <xf numFmtId="0" fontId="31" fillId="0" borderId="5" xfId="0" applyFont="1" applyFill="1" applyBorder="1" applyAlignment="1"/>
    <xf numFmtId="0" fontId="31" fillId="0" borderId="2" xfId="0" applyFont="1" applyFill="1" applyBorder="1" applyAlignment="1">
      <alignment horizontal="left"/>
    </xf>
    <xf numFmtId="0" fontId="31" fillId="0" borderId="13" xfId="0" applyFont="1" applyFill="1" applyBorder="1" applyAlignment="1">
      <alignment horizontal="left"/>
    </xf>
    <xf numFmtId="0" fontId="31" fillId="0" borderId="3" xfId="0" applyFont="1" applyFill="1" applyBorder="1" applyAlignment="1">
      <alignment horizontal="left"/>
    </xf>
    <xf numFmtId="0" fontId="30" fillId="0" borderId="29" xfId="0" applyFont="1" applyFill="1" applyBorder="1" applyAlignment="1">
      <alignment horizontal="left"/>
    </xf>
    <xf numFmtId="0" fontId="30" fillId="0" borderId="5" xfId="0" applyFont="1" applyFill="1" applyBorder="1" applyAlignment="1"/>
    <xf numFmtId="0" fontId="33" fillId="33" borderId="4" xfId="10" applyFont="1" applyFill="1" applyBorder="1" applyAlignment="1"/>
    <xf numFmtId="0" fontId="30" fillId="33" borderId="5" xfId="0" applyFont="1" applyFill="1" applyBorder="1" applyAlignment="1">
      <alignment horizontal="left"/>
    </xf>
    <xf numFmtId="0" fontId="33" fillId="33" borderId="5" xfId="10" applyFont="1" applyFill="1" applyBorder="1" applyAlignment="1"/>
    <xf numFmtId="0" fontId="33" fillId="33" borderId="6" xfId="10" applyFont="1" applyFill="1" applyBorder="1" applyAlignment="1"/>
    <xf numFmtId="0" fontId="31" fillId="0" borderId="13" xfId="0" applyFont="1" applyFill="1" applyBorder="1" applyAlignment="1"/>
    <xf numFmtId="0" fontId="30" fillId="0" borderId="31" xfId="0" applyFont="1" applyFill="1" applyBorder="1" applyAlignment="1">
      <alignment horizontal="left"/>
    </xf>
    <xf numFmtId="0" fontId="12" fillId="0" borderId="30" xfId="27" applyFill="1" applyBorder="1" applyAlignment="1">
      <alignment horizontal="left"/>
    </xf>
    <xf numFmtId="0" fontId="12" fillId="0" borderId="12" xfId="27" applyFill="1" applyBorder="1" applyAlignment="1">
      <alignment horizontal="left"/>
    </xf>
    <xf numFmtId="0" fontId="12" fillId="0" borderId="6" xfId="23" applyFill="1" applyBorder="1" applyAlignment="1"/>
    <xf numFmtId="0" fontId="12" fillId="0" borderId="1" xfId="27" applyFill="1" applyBorder="1" applyAlignment="1">
      <alignment horizontal="left"/>
    </xf>
    <xf numFmtId="0" fontId="11" fillId="0" borderId="3" xfId="27" applyFont="1" applyFill="1" applyBorder="1" applyAlignment="1">
      <alignment horizontal="left"/>
    </xf>
    <xf numFmtId="0" fontId="11" fillId="0" borderId="0" xfId="27" applyFont="1" applyFill="1" applyBorder="1" applyAlignment="1">
      <alignment horizontal="left"/>
    </xf>
    <xf numFmtId="0" fontId="11" fillId="0" borderId="12" xfId="27" applyFont="1" applyFill="1" applyBorder="1" applyAlignment="1">
      <alignment horizontal="left"/>
    </xf>
    <xf numFmtId="0" fontId="32" fillId="0" borderId="1" xfId="8" applyFont="1" applyFill="1" applyBorder="1" applyAlignment="1">
      <alignment horizontal="left"/>
    </xf>
    <xf numFmtId="0" fontId="11" fillId="0" borderId="15" xfId="27" applyFont="1" applyFill="1" applyBorder="1" applyAlignment="1">
      <alignment horizontal="left"/>
    </xf>
    <xf numFmtId="0" fontId="11" fillId="0" borderId="1" xfId="27" applyFont="1" applyFill="1" applyBorder="1" applyAlignment="1">
      <alignment horizontal="left"/>
    </xf>
    <xf numFmtId="0" fontId="11" fillId="0" borderId="7" xfId="27" applyFont="1" applyFill="1" applyBorder="1" applyAlignment="1">
      <alignment horizontal="left"/>
    </xf>
    <xf numFmtId="0" fontId="32" fillId="0" borderId="15" xfId="8" applyFont="1" applyFill="1" applyBorder="1" applyAlignment="1">
      <alignment horizontal="left"/>
    </xf>
    <xf numFmtId="0" fontId="33" fillId="0" borderId="4" xfId="10" applyFont="1" applyFill="1" applyBorder="1" applyAlignment="1"/>
    <xf numFmtId="0" fontId="33" fillId="0" borderId="5" xfId="10" applyFont="1" applyFill="1" applyBorder="1" applyAlignment="1"/>
    <xf numFmtId="0" fontId="33" fillId="0" borderId="6" xfId="10" applyFont="1" applyFill="1" applyBorder="1" applyAlignment="1"/>
    <xf numFmtId="0" fontId="12" fillId="0" borderId="6" xfId="27" applyFill="1" applyBorder="1" applyAlignment="1">
      <alignment horizontal="left"/>
    </xf>
    <xf numFmtId="0" fontId="33" fillId="0" borderId="4" xfId="10" applyFont="1" applyFill="1" applyBorder="1" applyAlignment="1">
      <alignment horizontal="left"/>
    </xf>
    <xf numFmtId="0" fontId="33" fillId="0" borderId="5" xfId="10" applyFont="1" applyFill="1" applyBorder="1" applyAlignment="1">
      <alignment horizontal="left"/>
    </xf>
    <xf numFmtId="0" fontId="33" fillId="0" borderId="6" xfId="10" applyFont="1" applyFill="1" applyBorder="1" applyAlignment="1">
      <alignment horizontal="left"/>
    </xf>
    <xf numFmtId="9" fontId="33" fillId="0" borderId="4" xfId="10" applyNumberFormat="1" applyFont="1" applyFill="1" applyBorder="1" applyAlignment="1">
      <alignment horizontal="left"/>
    </xf>
    <xf numFmtId="9" fontId="33" fillId="0" borderId="5" xfId="10" applyNumberFormat="1" applyFont="1" applyFill="1" applyBorder="1" applyAlignment="1">
      <alignment horizontal="left"/>
    </xf>
    <xf numFmtId="0" fontId="33" fillId="0" borderId="5" xfId="10" applyNumberFormat="1" applyFont="1" applyFill="1" applyBorder="1" applyAlignment="1">
      <alignment horizontal="left"/>
    </xf>
    <xf numFmtId="0" fontId="35" fillId="0" borderId="11" xfId="0" applyFont="1" applyFill="1" applyBorder="1" applyAlignment="1">
      <alignment horizontal="left" vertical="center"/>
    </xf>
    <xf numFmtId="0" fontId="35" fillId="0" borderId="11" xfId="0" applyFont="1" applyFill="1" applyBorder="1" applyAlignment="1">
      <alignment horizontal="left" vertical="top"/>
    </xf>
    <xf numFmtId="0" fontId="10" fillId="0" borderId="3" xfId="27" applyFont="1" applyFill="1" applyBorder="1" applyAlignment="1">
      <alignment horizontal="left"/>
    </xf>
    <xf numFmtId="0" fontId="33" fillId="0" borderId="6" xfId="10" applyNumberFormat="1" applyFont="1" applyFill="1" applyBorder="1" applyAlignment="1">
      <alignment horizontal="left"/>
    </xf>
    <xf numFmtId="0" fontId="32" fillId="0" borderId="2" xfId="8" applyFont="1" applyFill="1" applyBorder="1" applyAlignment="1">
      <alignment horizontal="left"/>
    </xf>
    <xf numFmtId="0" fontId="10" fillId="0" borderId="15" xfId="27" applyFont="1" applyFill="1" applyBorder="1" applyAlignment="1">
      <alignment horizontal="left"/>
    </xf>
    <xf numFmtId="0" fontId="10" fillId="0" borderId="7" xfId="27" applyFont="1" applyFill="1" applyBorder="1" applyAlignment="1">
      <alignment horizontal="left"/>
    </xf>
    <xf numFmtId="0" fontId="10" fillId="0" borderId="9" xfId="27" applyFont="1" applyFill="1" applyBorder="1" applyAlignment="1">
      <alignment horizontal="left"/>
    </xf>
    <xf numFmtId="0" fontId="30" fillId="0" borderId="15" xfId="0" applyFont="1" applyBorder="1"/>
    <xf numFmtId="0" fontId="30" fillId="0" borderId="2" xfId="0" applyFont="1" applyBorder="1"/>
    <xf numFmtId="0" fontId="9" fillId="0" borderId="3" xfId="27" applyFont="1" applyFill="1" applyBorder="1" applyAlignment="1">
      <alignment horizontal="left"/>
    </xf>
    <xf numFmtId="0" fontId="30" fillId="0" borderId="0" xfId="0" applyFont="1" applyBorder="1" applyAlignment="1">
      <alignment horizontal="left"/>
    </xf>
    <xf numFmtId="0" fontId="9" fillId="0" borderId="7" xfId="27" applyFont="1" applyFill="1" applyBorder="1" applyAlignment="1">
      <alignment horizontal="left"/>
    </xf>
    <xf numFmtId="0" fontId="9" fillId="0" borderId="15" xfId="27" applyFont="1" applyFill="1" applyBorder="1" applyAlignment="1">
      <alignment horizontal="left"/>
    </xf>
    <xf numFmtId="0" fontId="9" fillId="0" borderId="2" xfId="27" applyFont="1" applyFill="1" applyBorder="1" applyAlignment="1">
      <alignment horizontal="left"/>
    </xf>
    <xf numFmtId="0" fontId="36" fillId="0" borderId="2" xfId="0" applyFont="1" applyFill="1" applyBorder="1" applyAlignment="1">
      <alignment horizontal="left"/>
    </xf>
    <xf numFmtId="0" fontId="13" fillId="0" borderId="2" xfId="0" applyFont="1" applyFill="1" applyBorder="1" applyAlignment="1">
      <alignment vertical="top" wrapText="1"/>
    </xf>
    <xf numFmtId="0" fontId="8" fillId="0" borderId="0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7" fillId="0" borderId="3" xfId="27" applyFont="1" applyFill="1" applyBorder="1" applyAlignment="1">
      <alignment horizontal="left"/>
    </xf>
    <xf numFmtId="0" fontId="7" fillId="0" borderId="15" xfId="27" applyFont="1" applyFill="1" applyBorder="1" applyAlignment="1">
      <alignment horizontal="left"/>
    </xf>
    <xf numFmtId="0" fontId="8" fillId="0" borderId="3" xfId="0" applyFont="1" applyBorder="1" applyAlignment="1">
      <alignment horizontal="left"/>
    </xf>
    <xf numFmtId="0" fontId="32" fillId="0" borderId="3" xfId="20" applyFont="1" applyFill="1" applyBorder="1" applyAlignment="1"/>
    <xf numFmtId="0" fontId="28" fillId="0" borderId="27" xfId="8" applyFont="1" applyFill="1" applyBorder="1" applyAlignment="1">
      <alignment horizontal="left"/>
    </xf>
    <xf numFmtId="0" fontId="31" fillId="0" borderId="5" xfId="0" applyFont="1" applyFill="1" applyBorder="1" applyAlignment="1">
      <alignment horizontal="left"/>
    </xf>
    <xf numFmtId="0" fontId="32" fillId="0" borderId="12" xfId="8" applyFont="1" applyFill="1" applyBorder="1" applyAlignment="1">
      <alignment horizontal="left"/>
    </xf>
    <xf numFmtId="0" fontId="31" fillId="0" borderId="0" xfId="0" applyFont="1" applyFill="1" applyBorder="1" applyAlignment="1"/>
    <xf numFmtId="0" fontId="32" fillId="12" borderId="14" xfId="20" applyFont="1" applyBorder="1" applyAlignment="1">
      <alignment horizontal="left"/>
    </xf>
    <xf numFmtId="0" fontId="32" fillId="12" borderId="35" xfId="20" applyFont="1" applyBorder="1" applyAlignment="1">
      <alignment horizontal="left"/>
    </xf>
    <xf numFmtId="0" fontId="32" fillId="12" borderId="26" xfId="20" applyFont="1" applyBorder="1" applyAlignment="1">
      <alignment horizontal="left"/>
    </xf>
    <xf numFmtId="0" fontId="32" fillId="12" borderId="27" xfId="20" applyFont="1" applyBorder="1" applyAlignment="1">
      <alignment horizontal="left"/>
    </xf>
    <xf numFmtId="0" fontId="32" fillId="12" borderId="28" xfId="20" applyFont="1" applyBorder="1" applyAlignment="1">
      <alignment horizontal="left"/>
    </xf>
    <xf numFmtId="0" fontId="32" fillId="0" borderId="38" xfId="8" applyFont="1" applyFill="1" applyBorder="1" applyAlignment="1">
      <alignment horizontal="left"/>
    </xf>
    <xf numFmtId="0" fontId="30" fillId="0" borderId="39" xfId="0" applyFont="1" applyFill="1" applyBorder="1" applyAlignment="1">
      <alignment horizontal="left"/>
    </xf>
    <xf numFmtId="0" fontId="31" fillId="0" borderId="10" xfId="0" applyFont="1" applyFill="1" applyBorder="1" applyAlignment="1">
      <alignment horizontal="left"/>
    </xf>
    <xf numFmtId="0" fontId="30" fillId="0" borderId="15" xfId="0" applyFont="1" applyBorder="1" applyAlignment="1">
      <alignment horizontal="left"/>
    </xf>
    <xf numFmtId="0" fontId="30" fillId="0" borderId="2" xfId="0" applyFont="1" applyBorder="1" applyAlignment="1">
      <alignment horizontal="left"/>
    </xf>
    <xf numFmtId="0" fontId="30" fillId="0" borderId="3" xfId="0" applyFont="1" applyBorder="1" applyAlignment="1">
      <alignment horizontal="left"/>
    </xf>
    <xf numFmtId="0" fontId="11" fillId="0" borderId="2" xfId="27" applyFont="1" applyFill="1" applyBorder="1" applyAlignment="1">
      <alignment horizontal="left"/>
    </xf>
    <xf numFmtId="0" fontId="6" fillId="0" borderId="3" xfId="27" applyFont="1" applyFill="1" applyBorder="1" applyAlignment="1">
      <alignment horizontal="left"/>
    </xf>
    <xf numFmtId="0" fontId="33" fillId="0" borderId="8" xfId="10" applyNumberFormat="1" applyFont="1" applyFill="1" applyBorder="1" applyAlignment="1">
      <alignment horizontal="left"/>
    </xf>
    <xf numFmtId="0" fontId="12" fillId="0" borderId="14" xfId="23" applyFill="1" applyBorder="1" applyAlignment="1"/>
    <xf numFmtId="0" fontId="6" fillId="0" borderId="14" xfId="23" applyNumberFormat="1" applyFont="1" applyFill="1" applyBorder="1" applyAlignment="1"/>
    <xf numFmtId="0" fontId="34" fillId="0" borderId="11" xfId="0" applyFont="1" applyFill="1" applyBorder="1" applyAlignment="1">
      <alignment horizontal="left" vertical="center"/>
    </xf>
    <xf numFmtId="0" fontId="34" fillId="0" borderId="11" xfId="0" applyFont="1" applyFill="1" applyBorder="1" applyAlignment="1">
      <alignment horizontal="left" vertical="top"/>
    </xf>
    <xf numFmtId="0" fontId="0" fillId="0" borderId="0" xfId="0" applyFill="1" applyBorder="1"/>
    <xf numFmtId="0" fontId="31" fillId="0" borderId="6" xfId="0" applyFont="1" applyFill="1" applyBorder="1" applyAlignment="1">
      <alignment horizontal="left"/>
    </xf>
    <xf numFmtId="0" fontId="0" fillId="0" borderId="2" xfId="0" applyBorder="1"/>
    <xf numFmtId="0" fontId="0" fillId="0" borderId="2" xfId="0" applyFill="1" applyBorder="1"/>
    <xf numFmtId="0" fontId="0" fillId="0" borderId="2" xfId="0" applyFont="1" applyFill="1" applyBorder="1"/>
    <xf numFmtId="0" fontId="28" fillId="0" borderId="1" xfId="35" applyFont="1" applyFill="1" applyBorder="1" applyAlignment="1"/>
    <xf numFmtId="0" fontId="30" fillId="0" borderId="0" xfId="0" applyFont="1" applyFill="1" applyBorder="1" applyAlignment="1">
      <alignment horizontal="left" vertical="top"/>
    </xf>
    <xf numFmtId="0" fontId="5" fillId="0" borderId="3" xfId="35" applyFont="1" applyFill="1" applyBorder="1" applyAlignment="1">
      <alignment horizontal="left"/>
    </xf>
    <xf numFmtId="0" fontId="5" fillId="0" borderId="12" xfId="27" applyFont="1" applyFill="1" applyBorder="1" applyAlignment="1">
      <alignment horizontal="left"/>
    </xf>
    <xf numFmtId="0" fontId="0" fillId="0" borderId="1" xfId="0" applyFill="1" applyBorder="1" applyAlignment="1">
      <alignment horizontal="left" vertical="top"/>
    </xf>
    <xf numFmtId="0" fontId="32" fillId="0" borderId="0" xfId="20" applyFont="1" applyFill="1" applyBorder="1" applyAlignment="1"/>
    <xf numFmtId="0" fontId="12" fillId="0" borderId="0" xfId="35" applyFill="1" applyBorder="1" applyAlignment="1"/>
    <xf numFmtId="0" fontId="32" fillId="0" borderId="0" xfId="7" applyFont="1" applyFill="1" applyBorder="1" applyAlignment="1">
      <alignment horizontal="left"/>
    </xf>
    <xf numFmtId="0" fontId="29" fillId="0" borderId="1" xfId="20" applyFill="1" applyBorder="1" applyAlignment="1">
      <alignment horizontal="left" vertical="top"/>
    </xf>
    <xf numFmtId="0" fontId="30" fillId="0" borderId="1" xfId="0" applyNumberFormat="1" applyFont="1" applyFill="1" applyBorder="1" applyAlignment="1"/>
    <xf numFmtId="0" fontId="39" fillId="0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0" fillId="0" borderId="2" xfId="0" applyFont="1" applyFill="1" applyBorder="1" applyAlignment="1">
      <alignment horizontal="center" vertical="center"/>
    </xf>
    <xf numFmtId="0" fontId="37" fillId="0" borderId="7" xfId="0" applyFont="1" applyFill="1" applyBorder="1" applyAlignment="1">
      <alignment horizontal="left" vertical="top"/>
    </xf>
    <xf numFmtId="0" fontId="37" fillId="0" borderId="9" xfId="0" applyFont="1" applyFill="1" applyBorder="1" applyAlignment="1">
      <alignment horizontal="left" vertical="top"/>
    </xf>
    <xf numFmtId="0" fontId="37" fillId="0" borderId="10" xfId="0" applyFont="1" applyFill="1" applyBorder="1" applyAlignment="1">
      <alignment horizontal="left" vertical="top"/>
    </xf>
    <xf numFmtId="0" fontId="37" fillId="0" borderId="11" xfId="0" applyFont="1" applyFill="1" applyBorder="1" applyAlignment="1">
      <alignment horizontal="left" vertical="top"/>
    </xf>
    <xf numFmtId="0" fontId="37" fillId="0" borderId="15" xfId="0" applyFont="1" applyFill="1" applyBorder="1" applyAlignment="1">
      <alignment horizontal="left" vertical="top"/>
    </xf>
    <xf numFmtId="0" fontId="37" fillId="0" borderId="2" xfId="0" applyFont="1" applyFill="1" applyBorder="1" applyAlignment="1">
      <alignment horizontal="left" vertical="top"/>
    </xf>
    <xf numFmtId="0" fontId="0" fillId="0" borderId="3" xfId="0" applyFill="1" applyBorder="1" applyAlignment="1">
      <alignment horizontal="left" vertical="top"/>
    </xf>
    <xf numFmtId="0" fontId="0" fillId="0" borderId="2" xfId="0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0" fontId="0" fillId="0" borderId="6" xfId="0" applyFill="1" applyBorder="1" applyAlignment="1">
      <alignment horizontal="left" vertical="top"/>
    </xf>
    <xf numFmtId="0" fontId="0" fillId="0" borderId="15" xfId="0" applyFill="1" applyBorder="1" applyAlignment="1">
      <alignment horizontal="left" vertical="top"/>
    </xf>
    <xf numFmtId="0" fontId="29" fillId="0" borderId="2" xfId="20" applyFill="1" applyBorder="1" applyAlignment="1">
      <alignment horizontal="left" vertical="top"/>
    </xf>
    <xf numFmtId="0" fontId="40" fillId="0" borderId="10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/>
    </xf>
    <xf numFmtId="0" fontId="28" fillId="19" borderId="3" xfId="27" applyFont="1" applyBorder="1" applyAlignment="1"/>
    <xf numFmtId="0" fontId="28" fillId="19" borderId="1" xfId="27" applyFont="1" applyBorder="1" applyAlignment="1">
      <alignment horizontal="left"/>
    </xf>
    <xf numFmtId="0" fontId="28" fillId="19" borderId="3" xfId="27" applyFont="1" applyBorder="1" applyAlignment="1">
      <alignment horizontal="left"/>
    </xf>
    <xf numFmtId="0" fontId="28" fillId="19" borderId="2" xfId="27" applyFont="1" applyBorder="1" applyAlignment="1">
      <alignment horizontal="left"/>
    </xf>
    <xf numFmtId="0" fontId="28" fillId="19" borderId="0" xfId="27" applyFont="1" applyBorder="1" applyAlignment="1">
      <alignment horizontal="left"/>
    </xf>
    <xf numFmtId="0" fontId="28" fillId="19" borderId="32" xfId="27" applyFont="1" applyBorder="1" applyAlignment="1">
      <alignment horizontal="left"/>
    </xf>
    <xf numFmtId="0" fontId="28" fillId="19" borderId="27" xfId="27" applyFont="1" applyBorder="1" applyAlignment="1">
      <alignment horizontal="left"/>
    </xf>
    <xf numFmtId="0" fontId="28" fillId="19" borderId="26" xfId="27" applyFont="1" applyBorder="1" applyAlignment="1">
      <alignment horizontal="left"/>
    </xf>
    <xf numFmtId="0" fontId="28" fillId="19" borderId="36" xfId="27" applyFont="1" applyBorder="1" applyAlignment="1">
      <alignment horizontal="left"/>
    </xf>
    <xf numFmtId="0" fontId="28" fillId="19" borderId="37" xfId="27" applyFont="1" applyBorder="1" applyAlignment="1">
      <alignment horizontal="left"/>
    </xf>
    <xf numFmtId="0" fontId="28" fillId="19" borderId="34" xfId="27" applyFont="1" applyBorder="1" applyAlignment="1">
      <alignment horizontal="left"/>
    </xf>
    <xf numFmtId="0" fontId="41" fillId="0" borderId="0" xfId="0" applyFont="1" applyFill="1" applyBorder="1" applyAlignment="1">
      <alignment horizontal="left" vertical="top"/>
    </xf>
    <xf numFmtId="0" fontId="42" fillId="0" borderId="0" xfId="0" applyFont="1" applyFill="1" applyBorder="1" applyAlignment="1">
      <alignment horizontal="left" vertical="top"/>
    </xf>
    <xf numFmtId="0" fontId="43" fillId="0" borderId="0" xfId="0" applyFont="1" applyFill="1" applyBorder="1" applyAlignment="1">
      <alignment horizontal="center" vertical="center"/>
    </xf>
    <xf numFmtId="0" fontId="44" fillId="12" borderId="1" xfId="20" applyFont="1" applyBorder="1" applyAlignment="1">
      <alignment horizontal="left" vertical="top"/>
    </xf>
    <xf numFmtId="0" fontId="45" fillId="19" borderId="1" xfId="27" applyFont="1" applyBorder="1" applyAlignment="1"/>
    <xf numFmtId="0" fontId="19" fillId="3" borderId="4" xfId="7" applyBorder="1" applyAlignment="1">
      <alignment horizontal="left" vertical="top"/>
    </xf>
    <xf numFmtId="0" fontId="42" fillId="0" borderId="1" xfId="0" applyFont="1" applyFill="1" applyBorder="1" applyAlignment="1">
      <alignment horizontal="center" vertical="top"/>
    </xf>
    <xf numFmtId="0" fontId="42" fillId="0" borderId="0" xfId="0" applyFont="1" applyFill="1" applyBorder="1" applyAlignment="1">
      <alignment vertical="top"/>
    </xf>
    <xf numFmtId="0" fontId="39" fillId="0" borderId="1" xfId="0" applyFont="1" applyFill="1" applyBorder="1" applyAlignment="1">
      <alignment horizontal="left" vertical="top"/>
    </xf>
    <xf numFmtId="0" fontId="42" fillId="0" borderId="1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center" vertical="center"/>
    </xf>
    <xf numFmtId="0" fontId="4" fillId="0" borderId="3" xfId="27" applyFont="1" applyFill="1" applyBorder="1" applyAlignment="1">
      <alignment horizontal="left"/>
    </xf>
    <xf numFmtId="0" fontId="4" fillId="0" borderId="3" xfId="35" applyFont="1" applyFill="1" applyBorder="1" applyAlignment="1">
      <alignment horizontal="left"/>
    </xf>
    <xf numFmtId="0" fontId="4" fillId="0" borderId="12" xfId="27" applyFont="1" applyFill="1" applyBorder="1" applyAlignment="1">
      <alignment horizontal="left"/>
    </xf>
    <xf numFmtId="0" fontId="4" fillId="0" borderId="7" xfId="27" applyFont="1" applyFill="1" applyBorder="1" applyAlignment="1">
      <alignment horizontal="left"/>
    </xf>
    <xf numFmtId="0" fontId="4" fillId="0" borderId="15" xfId="27" applyFont="1" applyFill="1" applyBorder="1" applyAlignment="1">
      <alignment horizontal="left"/>
    </xf>
    <xf numFmtId="0" fontId="4" fillId="0" borderId="0" xfId="27" applyFont="1" applyFill="1" applyBorder="1" applyAlignment="1">
      <alignment horizontal="left"/>
    </xf>
    <xf numFmtId="0" fontId="34" fillId="0" borderId="0" xfId="0" applyFont="1" applyFill="1" applyBorder="1" applyAlignment="1">
      <alignment horizontal="left" vertical="top"/>
    </xf>
    <xf numFmtId="164" fontId="12" fillId="0" borderId="1" xfId="27" applyNumberFormat="1" applyFill="1" applyBorder="1" applyAlignment="1" applyProtection="1">
      <protection hidden="1"/>
    </xf>
    <xf numFmtId="0" fontId="31" fillId="0" borderId="8" xfId="0" applyFont="1" applyFill="1" applyBorder="1" applyAlignment="1"/>
    <xf numFmtId="0" fontId="30" fillId="0" borderId="1" xfId="0" applyFont="1" applyFill="1" applyBorder="1" applyAlignment="1">
      <alignment horizontal="left"/>
    </xf>
    <xf numFmtId="0" fontId="28" fillId="0" borderId="14" xfId="27" applyFont="1" applyFill="1" applyBorder="1" applyAlignment="1"/>
    <xf numFmtId="0" fontId="4" fillId="0" borderId="2" xfId="27" applyFont="1" applyFill="1" applyBorder="1" applyAlignment="1">
      <alignment horizontal="left"/>
    </xf>
    <xf numFmtId="0" fontId="30" fillId="0" borderId="9" xfId="0" applyFont="1" applyBorder="1"/>
    <xf numFmtId="0" fontId="30" fillId="0" borderId="11" xfId="0" applyFont="1" applyBorder="1"/>
    <xf numFmtId="0" fontId="30" fillId="0" borderId="3" xfId="0" applyFont="1" applyFill="1" applyBorder="1" applyAlignment="1">
      <alignment horizontal="left" vertical="top"/>
    </xf>
    <xf numFmtId="0" fontId="28" fillId="19" borderId="40" xfId="27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0" xfId="27" applyFont="1" applyFill="1" applyBorder="1" applyAlignment="1">
      <alignment horizontal="left"/>
    </xf>
    <xf numFmtId="0" fontId="3" fillId="0" borderId="3" xfId="27" applyFont="1" applyFill="1" applyBorder="1" applyAlignment="1">
      <alignment horizontal="left"/>
    </xf>
    <xf numFmtId="0" fontId="3" fillId="0" borderId="15" xfId="27" applyFont="1" applyFill="1" applyBorder="1" applyAlignment="1">
      <alignment horizontal="left"/>
    </xf>
    <xf numFmtId="0" fontId="0" fillId="0" borderId="0" xfId="0"/>
    <xf numFmtId="0" fontId="38" fillId="0" borderId="0" xfId="0" applyFont="1" applyFill="1" applyBorder="1" applyAlignment="1">
      <alignment horizontal="left" vertical="top"/>
    </xf>
    <xf numFmtId="0" fontId="30" fillId="0" borderId="0" xfId="0" applyFont="1" applyBorder="1"/>
    <xf numFmtId="0" fontId="28" fillId="0" borderId="0" xfId="27" applyFont="1" applyFill="1" applyBorder="1" applyAlignment="1"/>
    <xf numFmtId="0" fontId="2" fillId="0" borderId="1" xfId="27" applyFont="1" applyFill="1" applyBorder="1" applyAlignment="1"/>
    <xf numFmtId="0" fontId="36" fillId="0" borderId="1" xfId="20" applyFont="1" applyFill="1" applyBorder="1" applyAlignment="1"/>
    <xf numFmtId="0" fontId="2" fillId="0" borderId="1" xfId="27" applyFont="1" applyFill="1" applyBorder="1" applyAlignment="1">
      <alignment horizontal="left"/>
    </xf>
    <xf numFmtId="0" fontId="36" fillId="0" borderId="1" xfId="7" applyFont="1" applyFill="1" applyBorder="1" applyAlignment="1">
      <alignment horizontal="left"/>
    </xf>
    <xf numFmtId="164" fontId="36" fillId="0" borderId="1" xfId="20" applyNumberFormat="1" applyFont="1" applyFill="1" applyBorder="1" applyAlignment="1"/>
    <xf numFmtId="0" fontId="32" fillId="0" borderId="11" xfId="8" applyFont="1" applyFill="1" applyBorder="1" applyAlignment="1">
      <alignment horizontal="left"/>
    </xf>
    <xf numFmtId="0" fontId="10" fillId="0" borderId="3" xfId="27" applyNumberFormat="1" applyFont="1" applyFill="1" applyBorder="1" applyAlignment="1">
      <alignment horizontal="left"/>
    </xf>
    <xf numFmtId="0" fontId="30" fillId="0" borderId="1" xfId="0" applyFont="1" applyBorder="1"/>
    <xf numFmtId="0" fontId="0" fillId="0" borderId="0" xfId="0" applyBorder="1"/>
    <xf numFmtId="0" fontId="30" fillId="0" borderId="1" xfId="0" applyFont="1" applyFill="1" applyBorder="1" applyAlignment="1">
      <alignment horizontal="left" vertical="top"/>
    </xf>
    <xf numFmtId="0" fontId="28" fillId="0" borderId="41" xfId="0" applyFont="1" applyBorder="1" applyAlignment="1"/>
    <xf numFmtId="0" fontId="0" fillId="0" borderId="0" xfId="0" applyAlignment="1"/>
    <xf numFmtId="0" fontId="0" fillId="0" borderId="0" xfId="0" applyFill="1" applyBorder="1" applyAlignment="1">
      <alignment vertical="top"/>
    </xf>
    <xf numFmtId="0" fontId="38" fillId="0" borderId="0" xfId="0" applyFont="1" applyAlignment="1"/>
    <xf numFmtId="0" fontId="38" fillId="0" borderId="0" xfId="0" applyFont="1" applyFill="1" applyBorder="1" applyAlignment="1">
      <alignment vertical="top"/>
    </xf>
    <xf numFmtId="0" fontId="1" fillId="0" borderId="3" xfId="27" applyFont="1" applyFill="1" applyBorder="1" applyAlignment="1">
      <alignment horizontal="left"/>
    </xf>
    <xf numFmtId="0" fontId="34" fillId="0" borderId="2" xfId="0" applyFont="1" applyBorder="1"/>
    <xf numFmtId="0" fontId="1" fillId="0" borderId="2" xfId="27" applyFont="1" applyFill="1" applyBorder="1" applyAlignment="1">
      <alignment horizontal="left"/>
    </xf>
    <xf numFmtId="0" fontId="3" fillId="0" borderId="2" xfId="27" applyFont="1" applyFill="1" applyBorder="1" applyAlignment="1">
      <alignment horizontal="left"/>
    </xf>
    <xf numFmtId="0" fontId="31" fillId="0" borderId="6" xfId="0" applyFont="1" applyFill="1" applyBorder="1" applyAlignment="1"/>
    <xf numFmtId="0" fontId="28" fillId="19" borderId="28" xfId="27" applyFont="1" applyBorder="1" applyAlignment="1">
      <alignment horizontal="left"/>
    </xf>
    <xf numFmtId="0" fontId="28" fillId="19" borderId="4" xfId="27" applyFont="1" applyBorder="1" applyAlignment="1">
      <alignment horizontal="left"/>
    </xf>
    <xf numFmtId="0" fontId="34" fillId="0" borderId="15" xfId="0" applyFont="1" applyBorder="1"/>
    <xf numFmtId="0" fontId="28" fillId="0" borderId="1" xfId="27" applyFont="1" applyFill="1" applyBorder="1" applyAlignment="1">
      <alignment horizontal="left"/>
    </xf>
    <xf numFmtId="0" fontId="1" fillId="0" borderId="10" xfId="27" applyFont="1" applyFill="1" applyBorder="1" applyAlignment="1">
      <alignment horizontal="left"/>
    </xf>
    <xf numFmtId="0" fontId="34" fillId="0" borderId="9" xfId="0" applyFont="1" applyBorder="1"/>
    <xf numFmtId="0" fontId="34" fillId="0" borderId="11" xfId="0" applyFont="1" applyBorder="1"/>
    <xf numFmtId="0" fontId="28" fillId="0" borderId="2" xfId="27" applyFont="1" applyFill="1" applyBorder="1" applyAlignment="1">
      <alignment horizontal="left"/>
    </xf>
    <xf numFmtId="0" fontId="28" fillId="0" borderId="4" xfId="27" applyFont="1" applyFill="1" applyBorder="1" applyAlignment="1">
      <alignment horizontal="left"/>
    </xf>
    <xf numFmtId="0" fontId="34" fillId="0" borderId="7" xfId="0" applyFont="1" applyBorder="1"/>
    <xf numFmtId="0" fontId="34" fillId="0" borderId="10" xfId="0" applyFont="1" applyBorder="1"/>
    <xf numFmtId="49" fontId="42" fillId="0" borderId="1" xfId="0" applyNumberFormat="1" applyFont="1" applyFill="1" applyBorder="1" applyAlignment="1">
      <alignment horizontal="center" vertical="center"/>
    </xf>
    <xf numFmtId="0" fontId="40" fillId="0" borderId="7" xfId="0" applyFont="1" applyFill="1" applyBorder="1" applyAlignment="1">
      <alignment horizontal="center" vertical="center"/>
    </xf>
    <xf numFmtId="0" fontId="32" fillId="0" borderId="10" xfId="2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34" fillId="0" borderId="9" xfId="0" applyFont="1" applyFill="1" applyBorder="1" applyAlignment="1">
      <alignment horizontal="left" vertical="top"/>
    </xf>
    <xf numFmtId="0" fontId="34" fillId="0" borderId="14" xfId="0" applyFont="1" applyFill="1" applyBorder="1" applyAlignment="1">
      <alignment horizontal="left" vertical="top"/>
    </xf>
    <xf numFmtId="0" fontId="0" fillId="0" borderId="7" xfId="0" applyFill="1" applyBorder="1" applyAlignment="1">
      <alignment horizontal="left" vertical="top"/>
    </xf>
    <xf numFmtId="0" fontId="37" fillId="0" borderId="3" xfId="0" applyFont="1" applyFill="1" applyBorder="1" applyAlignment="1">
      <alignment horizontal="left" vertical="top"/>
    </xf>
    <xf numFmtId="0" fontId="41" fillId="0" borderId="15" xfId="0" applyFont="1" applyFill="1" applyBorder="1" applyAlignment="1">
      <alignment vertical="top" wrapText="1"/>
    </xf>
    <xf numFmtId="0" fontId="41" fillId="0" borderId="3" xfId="0" applyFont="1" applyFill="1" applyBorder="1" applyAlignment="1">
      <alignment vertical="top" wrapText="1"/>
    </xf>
    <xf numFmtId="0" fontId="41" fillId="0" borderId="7" xfId="0" applyFont="1" applyFill="1" applyBorder="1" applyAlignment="1">
      <alignment horizontal="left" vertical="top" wrapText="1"/>
    </xf>
    <xf numFmtId="0" fontId="41" fillId="0" borderId="9" xfId="0" applyFont="1" applyFill="1" applyBorder="1" applyAlignment="1">
      <alignment horizontal="left" vertical="top" wrapText="1"/>
    </xf>
    <xf numFmtId="0" fontId="41" fillId="0" borderId="12" xfId="0" applyFont="1" applyFill="1" applyBorder="1" applyAlignment="1">
      <alignment horizontal="left" vertical="top" wrapText="1"/>
    </xf>
    <xf numFmtId="0" fontId="41" fillId="0" borderId="14" xfId="0" applyFont="1" applyFill="1" applyBorder="1" applyAlignment="1">
      <alignment horizontal="left" vertical="top" wrapText="1"/>
    </xf>
    <xf numFmtId="0" fontId="42" fillId="0" borderId="4" xfId="0" applyFont="1" applyFill="1" applyBorder="1" applyAlignment="1">
      <alignment horizontal="center" vertical="top"/>
    </xf>
    <xf numFmtId="0" fontId="42" fillId="0" borderId="5" xfId="0" applyFont="1" applyFill="1" applyBorder="1" applyAlignment="1">
      <alignment horizontal="center" vertical="top"/>
    </xf>
    <xf numFmtId="0" fontId="42" fillId="0" borderId="6" xfId="0" applyFont="1" applyFill="1" applyBorder="1" applyAlignment="1">
      <alignment horizontal="center" vertical="top"/>
    </xf>
    <xf numFmtId="0" fontId="41" fillId="0" borderId="15" xfId="0" applyFont="1" applyFill="1" applyBorder="1" applyAlignment="1">
      <alignment horizontal="left" vertical="top" wrapText="1"/>
    </xf>
    <xf numFmtId="0" fontId="41" fillId="0" borderId="3" xfId="0" applyFont="1" applyFill="1" applyBorder="1" applyAlignment="1">
      <alignment horizontal="left" vertical="top" wrapText="1"/>
    </xf>
    <xf numFmtId="9" fontId="33" fillId="33" borderId="33" xfId="10" applyNumberFormat="1" applyFont="1" applyFill="1" applyBorder="1" applyAlignment="1">
      <alignment horizontal="left"/>
    </xf>
    <xf numFmtId="0" fontId="33" fillId="33" borderId="33" xfId="10" applyFont="1" applyFill="1" applyBorder="1" applyAlignment="1">
      <alignment horizontal="left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9" defaultPivotStyle="PivotStyleLight16"/>
  <colors>
    <mruColors>
      <color rgb="FF1BF6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2:N48"/>
  <sheetViews>
    <sheetView tabSelected="1" topLeftCell="A10" workbookViewId="0">
      <selection activeCell="H5" sqref="H5"/>
    </sheetView>
  </sheetViews>
  <sheetFormatPr defaultRowHeight="12.75"/>
  <cols>
    <col min="2" max="2" width="12.1640625" bestFit="1" customWidth="1"/>
    <col min="3" max="3" width="89.6640625" customWidth="1"/>
    <col min="4" max="4" width="6.5" customWidth="1"/>
    <col min="6" max="6" width="27.6640625" style="131" customWidth="1"/>
    <col min="7" max="7" width="7" customWidth="1"/>
    <col min="8" max="8" width="36.6640625" customWidth="1"/>
    <col min="9" max="9" width="6.83203125" customWidth="1"/>
    <col min="10" max="10" width="12.33203125" customWidth="1"/>
    <col min="11" max="11" width="58.6640625" customWidth="1"/>
    <col min="12" max="12" width="12.83203125" customWidth="1"/>
    <col min="13" max="13" width="18" customWidth="1"/>
    <col min="14" max="14" width="107.1640625" bestFit="1" customWidth="1"/>
  </cols>
  <sheetData>
    <row r="2" spans="2:14" ht="27" customHeight="1">
      <c r="B2" s="225" t="s">
        <v>1457</v>
      </c>
      <c r="C2" s="167" t="s">
        <v>559</v>
      </c>
      <c r="F2" s="168"/>
    </row>
    <row r="3" spans="2:14" ht="15.75" customHeight="1">
      <c r="B3" s="237" t="s">
        <v>558</v>
      </c>
      <c r="C3" s="238"/>
    </row>
    <row r="4" spans="2:14" ht="57.75" customHeight="1">
      <c r="B4" s="239"/>
      <c r="C4" s="240"/>
      <c r="G4" s="120"/>
    </row>
    <row r="5" spans="2:14" ht="129" customHeight="1">
      <c r="B5" s="239" t="s">
        <v>1468</v>
      </c>
      <c r="C5" s="240"/>
      <c r="F5" s="158"/>
      <c r="G5" s="120"/>
    </row>
    <row r="6" spans="2:14" ht="15.75">
      <c r="B6" s="158"/>
      <c r="F6" s="130"/>
      <c r="G6" s="120"/>
    </row>
    <row r="8" spans="2:14" ht="15.75">
      <c r="B8" s="163"/>
      <c r="C8" s="164" t="s">
        <v>1467</v>
      </c>
      <c r="D8" s="160" t="s">
        <v>556</v>
      </c>
      <c r="E8" s="161"/>
      <c r="F8" s="241" t="s">
        <v>555</v>
      </c>
      <c r="G8" s="242"/>
      <c r="H8" s="243"/>
      <c r="I8" s="160" t="s">
        <v>556</v>
      </c>
      <c r="J8" s="162"/>
      <c r="K8" s="164" t="s">
        <v>550</v>
      </c>
      <c r="L8" s="165"/>
      <c r="M8" s="165"/>
      <c r="N8" s="129"/>
    </row>
    <row r="9" spans="2:14" ht="15.75">
      <c r="C9" s="159"/>
      <c r="E9" s="123"/>
      <c r="F9" s="146" t="s">
        <v>551</v>
      </c>
      <c r="G9" s="141"/>
      <c r="H9" s="123"/>
      <c r="J9" s="123"/>
      <c r="K9" s="142"/>
    </row>
    <row r="10" spans="2:14" ht="15.75" customHeight="1">
      <c r="E10" s="143"/>
      <c r="F10" s="132"/>
      <c r="G10" s="137" t="s">
        <v>93</v>
      </c>
      <c r="H10" s="134" t="s">
        <v>534</v>
      </c>
      <c r="J10" s="235"/>
      <c r="K10" s="244" t="s">
        <v>560</v>
      </c>
    </row>
    <row r="11" spans="2:14" ht="15.75" customHeight="1">
      <c r="E11" s="140"/>
      <c r="F11" s="132"/>
      <c r="G11" s="138" t="s">
        <v>95</v>
      </c>
      <c r="H11" s="136" t="s">
        <v>535</v>
      </c>
      <c r="J11" s="236"/>
      <c r="K11" s="245"/>
    </row>
    <row r="12" spans="2:14" ht="14.25">
      <c r="E12" s="140"/>
      <c r="F12" s="132"/>
      <c r="G12" s="138" t="s">
        <v>96</v>
      </c>
      <c r="H12" s="136" t="s">
        <v>536</v>
      </c>
    </row>
    <row r="13" spans="2:14" ht="14.25">
      <c r="E13" s="140"/>
      <c r="F13" s="132"/>
      <c r="G13" s="138" t="s">
        <v>94</v>
      </c>
      <c r="H13" s="136" t="s">
        <v>537</v>
      </c>
    </row>
    <row r="14" spans="2:14" ht="14.25">
      <c r="E14" s="140"/>
      <c r="F14" s="132"/>
      <c r="G14" s="138" t="s">
        <v>97</v>
      </c>
      <c r="H14" s="136" t="s">
        <v>538</v>
      </c>
    </row>
    <row r="15" spans="2:14" ht="14.25">
      <c r="E15" s="140"/>
      <c r="F15" s="132"/>
      <c r="G15" s="138" t="s">
        <v>98</v>
      </c>
      <c r="H15" s="136" t="s">
        <v>539</v>
      </c>
    </row>
    <row r="16" spans="2:14" ht="15">
      <c r="E16" s="127"/>
      <c r="F16" s="166" t="s">
        <v>552</v>
      </c>
      <c r="G16" s="141"/>
      <c r="H16" s="123"/>
    </row>
    <row r="17" spans="3:9" ht="15">
      <c r="E17" s="144"/>
      <c r="F17" s="132"/>
      <c r="G17" s="137" t="s">
        <v>0</v>
      </c>
      <c r="H17" s="137" t="s">
        <v>540</v>
      </c>
    </row>
    <row r="18" spans="3:9" ht="15.75">
      <c r="C18" s="158"/>
      <c r="E18" s="140"/>
      <c r="F18" s="132"/>
      <c r="G18" s="138" t="s">
        <v>270</v>
      </c>
      <c r="H18" s="138" t="s">
        <v>541</v>
      </c>
    </row>
    <row r="19" spans="3:9" ht="15.75">
      <c r="C19" s="158"/>
      <c r="E19" s="140"/>
      <c r="F19" s="132"/>
      <c r="G19" s="138" t="s">
        <v>227</v>
      </c>
      <c r="H19" s="138" t="s">
        <v>542</v>
      </c>
    </row>
    <row r="20" spans="3:9" ht="15">
      <c r="E20" s="144"/>
      <c r="F20" s="132"/>
      <c r="G20" s="138" t="s">
        <v>313</v>
      </c>
      <c r="H20" s="138" t="s">
        <v>1465</v>
      </c>
    </row>
    <row r="21" spans="3:9" ht="15">
      <c r="E21" s="127"/>
      <c r="F21" s="166" t="s">
        <v>553</v>
      </c>
      <c r="G21" s="141"/>
      <c r="H21" s="123"/>
    </row>
    <row r="22" spans="3:9" ht="15">
      <c r="E22" s="144"/>
      <c r="F22" s="132"/>
      <c r="G22" s="133" t="s">
        <v>273</v>
      </c>
      <c r="H22" s="137" t="s">
        <v>545</v>
      </c>
    </row>
    <row r="23" spans="3:9" ht="14.25">
      <c r="E23" s="140"/>
      <c r="F23" s="132"/>
      <c r="G23" s="135" t="s">
        <v>257</v>
      </c>
      <c r="H23" s="138" t="s">
        <v>546</v>
      </c>
    </row>
    <row r="24" spans="3:9" ht="14.25">
      <c r="E24" s="140"/>
      <c r="F24" s="132"/>
      <c r="G24" s="135" t="s">
        <v>223</v>
      </c>
      <c r="H24" s="138" t="s">
        <v>544</v>
      </c>
    </row>
    <row r="25" spans="3:9" ht="14.25">
      <c r="E25" s="140"/>
      <c r="F25" s="145"/>
      <c r="G25" s="135" t="s">
        <v>250</v>
      </c>
      <c r="H25" s="138" t="s">
        <v>548</v>
      </c>
    </row>
    <row r="26" spans="3:9" ht="14.25">
      <c r="E26" s="140"/>
      <c r="F26" s="145"/>
      <c r="G26" s="135" t="s">
        <v>263</v>
      </c>
      <c r="H26" s="138" t="s">
        <v>549</v>
      </c>
    </row>
    <row r="27" spans="3:9" ht="14.25">
      <c r="E27" s="140"/>
      <c r="F27" s="145"/>
      <c r="G27" s="135" t="s">
        <v>574</v>
      </c>
      <c r="H27" s="138" t="s">
        <v>1466</v>
      </c>
    </row>
    <row r="28" spans="3:9" ht="15">
      <c r="E28" s="127"/>
      <c r="F28" s="146" t="s">
        <v>554</v>
      </c>
      <c r="G28" s="233"/>
      <c r="H28" s="123"/>
    </row>
    <row r="29" spans="3:9" ht="15">
      <c r="E29" s="143"/>
      <c r="F29" s="226"/>
      <c r="G29" s="137"/>
      <c r="H29" s="231" t="s">
        <v>758</v>
      </c>
      <c r="I29" s="191"/>
    </row>
    <row r="30" spans="3:9" ht="15">
      <c r="E30" s="140"/>
      <c r="F30" s="145"/>
      <c r="G30" s="138"/>
      <c r="H30" s="113" t="s">
        <v>757</v>
      </c>
      <c r="I30" s="191"/>
    </row>
    <row r="31" spans="3:9" ht="15">
      <c r="E31" s="140"/>
      <c r="F31" s="145"/>
      <c r="G31" s="138"/>
      <c r="H31" s="113" t="s">
        <v>1460</v>
      </c>
      <c r="I31" s="191"/>
    </row>
    <row r="32" spans="3:9" ht="15">
      <c r="E32" s="140"/>
      <c r="F32" s="145"/>
      <c r="G32" s="138"/>
      <c r="H32" s="113" t="s">
        <v>310</v>
      </c>
      <c r="I32" s="191"/>
    </row>
    <row r="33" spans="5:12" ht="15">
      <c r="E33" s="140"/>
      <c r="F33" s="145"/>
      <c r="G33" s="138"/>
      <c r="H33" s="113" t="s">
        <v>308</v>
      </c>
      <c r="I33" s="191"/>
    </row>
    <row r="34" spans="5:12" ht="15">
      <c r="E34" s="140"/>
      <c r="F34" s="145"/>
      <c r="G34" s="138"/>
      <c r="H34" s="113" t="s">
        <v>268</v>
      </c>
      <c r="I34" s="191"/>
    </row>
    <row r="35" spans="5:12" ht="15">
      <c r="E35" s="140"/>
      <c r="F35" s="145"/>
      <c r="G35" s="138"/>
      <c r="H35" s="113" t="s">
        <v>1461</v>
      </c>
      <c r="I35" s="191"/>
    </row>
    <row r="36" spans="5:12" ht="15">
      <c r="E36" s="140"/>
      <c r="F36" s="145"/>
      <c r="G36" s="138"/>
      <c r="H36" s="113" t="s">
        <v>1462</v>
      </c>
      <c r="I36" s="191"/>
    </row>
    <row r="37" spans="5:12" ht="15">
      <c r="E37" s="140"/>
      <c r="F37" s="145"/>
      <c r="G37" s="138"/>
      <c r="H37" s="113" t="s">
        <v>1463</v>
      </c>
      <c r="I37" s="191"/>
    </row>
    <row r="38" spans="5:12" ht="15">
      <c r="E38" s="140"/>
      <c r="F38" s="145"/>
      <c r="G38" s="138"/>
      <c r="H38" s="113" t="s">
        <v>1464</v>
      </c>
      <c r="I38" s="191"/>
    </row>
    <row r="39" spans="5:12" ht="15">
      <c r="E39" s="140"/>
      <c r="F39" s="145"/>
      <c r="G39" s="138"/>
      <c r="H39" s="113" t="s">
        <v>347</v>
      </c>
      <c r="I39" s="191"/>
    </row>
    <row r="40" spans="5:12" ht="15">
      <c r="E40" s="140"/>
      <c r="F40" s="145"/>
      <c r="G40" s="138"/>
      <c r="H40" s="113" t="s">
        <v>256</v>
      </c>
      <c r="I40" s="191"/>
    </row>
    <row r="41" spans="5:12" ht="15">
      <c r="E41" s="140"/>
      <c r="F41" s="145"/>
      <c r="G41" s="138"/>
      <c r="H41" s="113" t="s">
        <v>1458</v>
      </c>
      <c r="I41" s="191"/>
    </row>
    <row r="42" spans="5:12" ht="15">
      <c r="E42" s="140"/>
      <c r="F42" s="145"/>
      <c r="G42" s="138"/>
      <c r="H42" s="113" t="s">
        <v>913</v>
      </c>
      <c r="I42" s="191"/>
    </row>
    <row r="43" spans="5:12" ht="15">
      <c r="E43" s="140"/>
      <c r="F43" s="145"/>
      <c r="G43" s="138"/>
      <c r="H43" s="113" t="s">
        <v>1459</v>
      </c>
      <c r="I43" s="191"/>
    </row>
    <row r="44" spans="5:12" ht="15">
      <c r="E44" s="140"/>
      <c r="F44" s="145"/>
      <c r="G44" s="138"/>
      <c r="H44" s="113" t="s">
        <v>267</v>
      </c>
      <c r="I44" s="191"/>
      <c r="J44" s="124"/>
      <c r="K44" s="125"/>
      <c r="L44" s="126"/>
    </row>
    <row r="45" spans="5:12" ht="15">
      <c r="E45" s="140"/>
      <c r="F45" s="227"/>
      <c r="G45" s="138"/>
      <c r="H45" s="113" t="s">
        <v>569</v>
      </c>
      <c r="I45" s="191"/>
      <c r="J45" s="124"/>
      <c r="K45" s="125"/>
      <c r="L45" s="126"/>
    </row>
    <row r="46" spans="5:12" ht="15">
      <c r="E46" s="140"/>
      <c r="F46" s="228"/>
      <c r="G46" s="138"/>
      <c r="H46" s="113" t="s">
        <v>614</v>
      </c>
      <c r="I46" s="191"/>
    </row>
    <row r="47" spans="5:12" ht="15">
      <c r="E47" s="140"/>
      <c r="F47" s="229"/>
      <c r="G47" s="138"/>
      <c r="H47" s="113" t="s">
        <v>661</v>
      </c>
      <c r="I47" s="191"/>
    </row>
    <row r="48" spans="5:12" ht="15">
      <c r="E48" s="139"/>
      <c r="F48" s="230"/>
      <c r="G48" s="234"/>
      <c r="H48" s="232" t="s">
        <v>702</v>
      </c>
      <c r="I48" s="191"/>
    </row>
  </sheetData>
  <mergeCells count="4">
    <mergeCell ref="B3:C4"/>
    <mergeCell ref="B5:C5"/>
    <mergeCell ref="F8:H8"/>
    <mergeCell ref="K10:K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B2:G84"/>
  <sheetViews>
    <sheetView zoomScaleNormal="100" workbookViewId="0">
      <selection activeCell="H17" sqref="H17"/>
    </sheetView>
  </sheetViews>
  <sheetFormatPr defaultRowHeight="21.95" customHeight="1"/>
  <cols>
    <col min="1" max="1" width="8.83203125" style="9" customWidth="1"/>
    <col min="2" max="2" width="24.33203125" style="9" customWidth="1"/>
    <col min="3" max="3" width="15.5" style="9" customWidth="1"/>
    <col min="4" max="4" width="14" style="9" bestFit="1" customWidth="1"/>
    <col min="5" max="6" width="18" style="9" customWidth="1"/>
    <col min="7" max="7" width="43.6640625" style="9" bestFit="1" customWidth="1"/>
    <col min="8" max="8" width="21.5" style="9" customWidth="1"/>
    <col min="9" max="9" width="93.6640625" style="9" customWidth="1"/>
    <col min="10" max="16384" width="9.33203125" style="9"/>
  </cols>
  <sheetData>
    <row r="2" spans="2:7" ht="21.95" customHeight="1">
      <c r="B2" s="246" t="s">
        <v>307</v>
      </c>
      <c r="C2" s="246"/>
      <c r="D2" s="246"/>
      <c r="E2" s="246"/>
      <c r="F2" s="246"/>
      <c r="G2" s="246"/>
    </row>
    <row r="3" spans="2:7" ht="21.95" customHeight="1">
      <c r="B3" s="66"/>
      <c r="C3" s="67"/>
      <c r="D3" s="67"/>
      <c r="E3" s="67"/>
      <c r="F3" s="67"/>
      <c r="G3" s="72"/>
    </row>
    <row r="4" spans="2:7" ht="21.95" customHeight="1">
      <c r="B4" s="91" t="s">
        <v>274</v>
      </c>
      <c r="C4" s="1" t="s">
        <v>92</v>
      </c>
      <c r="D4" s="1" t="s">
        <v>125</v>
      </c>
      <c r="E4" s="1" t="s">
        <v>14</v>
      </c>
      <c r="F4" s="1" t="s">
        <v>224</v>
      </c>
      <c r="G4" s="5" t="s">
        <v>543</v>
      </c>
    </row>
    <row r="5" spans="2:7" ht="21.95" customHeight="1">
      <c r="B5" s="23" t="str">
        <f>""&amp;C5&amp;"-"&amp;D5&amp;"-"&amp;E5&amp;"-"&amp;F5&amp;""</f>
        <v>R-GV-GR-BOOM</v>
      </c>
      <c r="C5" s="24" t="s">
        <v>98</v>
      </c>
      <c r="D5" s="79" t="s">
        <v>227</v>
      </c>
      <c r="E5" s="79" t="s">
        <v>273</v>
      </c>
      <c r="F5" s="188" t="s">
        <v>758</v>
      </c>
      <c r="G5" s="49" t="str">
        <f>B5</f>
        <v>R-GV-GR-BOOM</v>
      </c>
    </row>
    <row r="6" spans="2:7" ht="21.95" customHeight="1">
      <c r="B6" s="8"/>
      <c r="C6" s="8"/>
      <c r="G6" s="8"/>
    </row>
    <row r="7" spans="2:7" ht="21.95" customHeight="1">
      <c r="B7" s="8"/>
    </row>
    <row r="9" spans="2:7" ht="21.95" customHeight="1">
      <c r="C9" s="95"/>
      <c r="D9" s="95"/>
      <c r="E9" s="95"/>
      <c r="F9" s="95"/>
    </row>
    <row r="10" spans="2:7" ht="21.95" customHeight="1">
      <c r="B10" s="34" t="s">
        <v>346</v>
      </c>
      <c r="C10" s="11" t="s">
        <v>92</v>
      </c>
      <c r="D10" s="11" t="s">
        <v>125</v>
      </c>
      <c r="E10" s="11" t="s">
        <v>14</v>
      </c>
      <c r="F10" s="11" t="s">
        <v>224</v>
      </c>
    </row>
    <row r="11" spans="2:7" ht="21.95" customHeight="1">
      <c r="B11" s="15"/>
      <c r="C11" s="16" t="s">
        <v>93</v>
      </c>
      <c r="D11" s="17" t="s">
        <v>227</v>
      </c>
      <c r="E11" s="82" t="s">
        <v>273</v>
      </c>
      <c r="F11" s="189" t="s">
        <v>758</v>
      </c>
    </row>
    <row r="12" spans="2:7" ht="21.95" customHeight="1">
      <c r="B12" s="18"/>
      <c r="C12" s="19" t="s">
        <v>95</v>
      </c>
      <c r="E12" s="19"/>
      <c r="F12" s="19"/>
    </row>
    <row r="13" spans="2:7" ht="21.95" customHeight="1">
      <c r="B13" s="18"/>
      <c r="C13" s="19" t="s">
        <v>96</v>
      </c>
      <c r="E13" s="19"/>
      <c r="F13" s="19"/>
    </row>
    <row r="14" spans="2:7" ht="21.95" customHeight="1">
      <c r="B14" s="18"/>
      <c r="C14" s="19" t="s">
        <v>94</v>
      </c>
      <c r="E14" s="19"/>
      <c r="F14" s="19"/>
    </row>
    <row r="15" spans="2:7" ht="21.95" customHeight="1">
      <c r="B15" s="18"/>
      <c r="C15" s="19" t="s">
        <v>97</v>
      </c>
      <c r="E15" s="19"/>
      <c r="F15" s="19"/>
    </row>
    <row r="16" spans="2:7" ht="21.95" customHeight="1">
      <c r="B16" s="18"/>
      <c r="C16" s="19" t="s">
        <v>98</v>
      </c>
      <c r="E16" s="19"/>
      <c r="F16" s="19"/>
    </row>
    <row r="17" spans="2:6" ht="21.95" customHeight="1">
      <c r="B17" s="18"/>
      <c r="C17" s="19"/>
      <c r="E17" s="19"/>
      <c r="F17" s="19"/>
    </row>
    <row r="18" spans="2:6" ht="21.95" customHeight="1">
      <c r="B18" s="18"/>
      <c r="C18" s="19"/>
      <c r="E18" s="19"/>
      <c r="F18" s="19"/>
    </row>
    <row r="19" spans="2:6" ht="21.95" customHeight="1">
      <c r="B19" s="18"/>
      <c r="C19" s="19"/>
      <c r="E19" s="19"/>
      <c r="F19" s="19"/>
    </row>
    <row r="20" spans="2:6" ht="21.95" customHeight="1">
      <c r="B20" s="18"/>
      <c r="C20" s="19"/>
      <c r="E20" s="19"/>
      <c r="F20" s="19"/>
    </row>
    <row r="21" spans="2:6" ht="21.95" customHeight="1">
      <c r="B21" s="18"/>
      <c r="C21" s="19"/>
      <c r="E21" s="19"/>
      <c r="F21" s="19"/>
    </row>
    <row r="22" spans="2:6" ht="21.95" customHeight="1">
      <c r="B22" s="18"/>
      <c r="C22" s="19"/>
      <c r="E22" s="19"/>
      <c r="F22" s="19"/>
    </row>
    <row r="23" spans="2:6" ht="21.95" customHeight="1">
      <c r="B23" s="18"/>
      <c r="C23" s="19"/>
      <c r="E23" s="19"/>
      <c r="F23" s="19"/>
    </row>
    <row r="24" spans="2:6" ht="21.95" customHeight="1">
      <c r="B24" s="18"/>
      <c r="C24" s="19"/>
      <c r="E24" s="19"/>
      <c r="F24" s="19"/>
    </row>
    <row r="25" spans="2:6" ht="21.95" customHeight="1">
      <c r="B25" s="18"/>
      <c r="C25" s="19"/>
      <c r="E25" s="19"/>
      <c r="F25" s="19"/>
    </row>
    <row r="26" spans="2:6" ht="21.95" customHeight="1">
      <c r="B26" s="18"/>
      <c r="C26" s="19"/>
      <c r="E26" s="19"/>
      <c r="F26" s="19"/>
    </row>
    <row r="27" spans="2:6" ht="21.95" customHeight="1">
      <c r="B27" s="18"/>
      <c r="C27" s="19"/>
      <c r="E27" s="19"/>
      <c r="F27" s="19"/>
    </row>
    <row r="28" spans="2:6" ht="21.95" customHeight="1">
      <c r="B28" s="18"/>
      <c r="C28" s="19"/>
      <c r="E28" s="19"/>
      <c r="F28" s="19"/>
    </row>
    <row r="29" spans="2:6" ht="21.95" customHeight="1">
      <c r="B29" s="18"/>
      <c r="C29" s="19"/>
      <c r="E29" s="19"/>
      <c r="F29" s="19"/>
    </row>
    <row r="30" spans="2:6" ht="21.95" customHeight="1">
      <c r="B30" s="18"/>
      <c r="C30" s="19"/>
      <c r="E30" s="19"/>
      <c r="F30" s="19"/>
    </row>
    <row r="31" spans="2:6" ht="21.95" customHeight="1">
      <c r="B31" s="18"/>
      <c r="C31" s="19"/>
      <c r="E31" s="19"/>
      <c r="F31" s="19"/>
    </row>
    <row r="32" spans="2:6" ht="21.95" customHeight="1">
      <c r="B32" s="18"/>
      <c r="C32" s="19"/>
      <c r="E32" s="19"/>
      <c r="F32" s="19"/>
    </row>
    <row r="33" spans="2:6" ht="21.95" customHeight="1">
      <c r="B33" s="18"/>
      <c r="C33" s="19"/>
      <c r="E33" s="19"/>
      <c r="F33" s="19"/>
    </row>
    <row r="34" spans="2:6" ht="21.95" customHeight="1">
      <c r="B34" s="18"/>
      <c r="C34" s="19"/>
      <c r="E34" s="19"/>
      <c r="F34" s="19"/>
    </row>
    <row r="35" spans="2:6" ht="21.95" customHeight="1">
      <c r="B35" s="18"/>
      <c r="C35" s="19"/>
      <c r="E35" s="19"/>
      <c r="F35" s="19"/>
    </row>
    <row r="36" spans="2:6" ht="21.95" customHeight="1">
      <c r="B36" s="18"/>
      <c r="C36" s="19"/>
      <c r="E36" s="19"/>
      <c r="F36" s="19"/>
    </row>
    <row r="37" spans="2:6" ht="21.95" customHeight="1">
      <c r="B37" s="18"/>
      <c r="C37" s="19"/>
      <c r="E37" s="19"/>
      <c r="F37" s="19"/>
    </row>
    <row r="38" spans="2:6" ht="21.95" customHeight="1">
      <c r="B38" s="18"/>
      <c r="C38" s="19"/>
      <c r="E38" s="19"/>
      <c r="F38" s="19"/>
    </row>
    <row r="39" spans="2:6" ht="21.95" customHeight="1">
      <c r="B39" s="18"/>
      <c r="C39" s="19"/>
      <c r="E39" s="19"/>
      <c r="F39" s="19"/>
    </row>
    <row r="40" spans="2:6" ht="21.95" customHeight="1">
      <c r="B40" s="18"/>
      <c r="C40" s="19"/>
      <c r="E40" s="19"/>
      <c r="F40" s="19"/>
    </row>
    <row r="41" spans="2:6" ht="21.95" customHeight="1">
      <c r="B41" s="18"/>
      <c r="C41" s="19"/>
      <c r="E41" s="19"/>
      <c r="F41" s="19"/>
    </row>
    <row r="42" spans="2:6" ht="21.95" customHeight="1">
      <c r="B42" s="18"/>
      <c r="C42" s="19"/>
      <c r="E42" s="19"/>
      <c r="F42" s="19"/>
    </row>
    <row r="43" spans="2:6" ht="21.95" customHeight="1">
      <c r="B43" s="18"/>
      <c r="C43" s="19"/>
      <c r="E43" s="19"/>
      <c r="F43" s="19"/>
    </row>
    <row r="44" spans="2:6" ht="21.95" customHeight="1">
      <c r="B44" s="18"/>
      <c r="C44" s="19"/>
      <c r="E44" s="19"/>
      <c r="F44" s="19"/>
    </row>
    <row r="45" spans="2:6" ht="21.95" customHeight="1">
      <c r="B45" s="18"/>
      <c r="C45" s="19"/>
      <c r="E45" s="19"/>
      <c r="F45" s="19"/>
    </row>
    <row r="46" spans="2:6" ht="21.95" customHeight="1">
      <c r="B46" s="18"/>
      <c r="C46" s="19"/>
      <c r="E46" s="19"/>
      <c r="F46" s="19"/>
    </row>
    <row r="47" spans="2:6" ht="21.95" customHeight="1">
      <c r="B47" s="18"/>
      <c r="C47" s="19"/>
      <c r="E47" s="19"/>
      <c r="F47" s="19"/>
    </row>
    <row r="48" spans="2:6" ht="21.95" customHeight="1">
      <c r="B48" s="18"/>
      <c r="C48" s="19"/>
      <c r="E48" s="19"/>
      <c r="F48" s="19"/>
    </row>
    <row r="49" spans="2:7" ht="21.95" customHeight="1">
      <c r="B49" s="20"/>
      <c r="C49" s="21"/>
      <c r="D49" s="22"/>
      <c r="E49" s="21"/>
      <c r="F49" s="21"/>
    </row>
    <row r="52" spans="2:7" ht="21.95" customHeight="1">
      <c r="G52" s="8"/>
    </row>
    <row r="84" spans="7:7" ht="21.95" customHeight="1">
      <c r="G84" s="14"/>
    </row>
  </sheetData>
  <mergeCells count="1">
    <mergeCell ref="B2:G2"/>
  </mergeCells>
  <dataValidations count="1">
    <dataValidation type="list" allowBlank="1" showInputMessage="1" showErrorMessage="1" sqref="C5" xr:uid="{00000000-0002-0000-0100-000000000000}">
      <formula1>$C$11:$C$16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B2:G84"/>
  <sheetViews>
    <sheetView zoomScaleNormal="100" workbookViewId="0">
      <selection activeCell="G12" sqref="G12"/>
    </sheetView>
  </sheetViews>
  <sheetFormatPr defaultRowHeight="21.95" customHeight="1"/>
  <cols>
    <col min="1" max="1" width="8.83203125" style="9" customWidth="1"/>
    <col min="2" max="2" width="24.33203125" style="9" customWidth="1"/>
    <col min="3" max="3" width="15.5" style="9" customWidth="1"/>
    <col min="4" max="4" width="14" style="9" bestFit="1" customWidth="1"/>
    <col min="5" max="6" width="18" style="9" customWidth="1"/>
    <col min="7" max="7" width="62.33203125" style="9" customWidth="1"/>
    <col min="8" max="8" width="21.5" style="9" customWidth="1"/>
    <col min="9" max="9" width="93.6640625" style="9" customWidth="1"/>
    <col min="10" max="16384" width="9.33203125" style="9"/>
  </cols>
  <sheetData>
    <row r="2" spans="2:7" ht="21.95" customHeight="1">
      <c r="B2" s="246" t="s">
        <v>307</v>
      </c>
      <c r="C2" s="246"/>
      <c r="D2" s="246"/>
      <c r="E2" s="246"/>
      <c r="F2" s="246"/>
      <c r="G2" s="246"/>
    </row>
    <row r="3" spans="2:7" ht="21.95" customHeight="1">
      <c r="B3" s="66"/>
      <c r="C3" s="67"/>
      <c r="D3" s="67"/>
      <c r="E3" s="67"/>
      <c r="F3" s="67"/>
      <c r="G3" s="72"/>
    </row>
    <row r="4" spans="2:7" ht="21.95" customHeight="1">
      <c r="B4" s="91" t="s">
        <v>274</v>
      </c>
      <c r="C4" s="1" t="s">
        <v>92</v>
      </c>
      <c r="D4" s="1" t="s">
        <v>125</v>
      </c>
      <c r="E4" s="1" t="s">
        <v>14</v>
      </c>
      <c r="F4" s="1" t="s">
        <v>224</v>
      </c>
      <c r="G4" s="5" t="s">
        <v>543</v>
      </c>
    </row>
    <row r="5" spans="2:7" ht="21.95" customHeight="1">
      <c r="B5" s="23" t="str">
        <f>""&amp;C5&amp;"-"&amp;D5&amp;"-"&amp;E5&amp;"-"&amp;F5&amp;""</f>
        <v>R-GV-GR-GROENPUNT</v>
      </c>
      <c r="C5" s="24" t="s">
        <v>98</v>
      </c>
      <c r="D5" s="79" t="s">
        <v>227</v>
      </c>
      <c r="E5" s="79" t="s">
        <v>273</v>
      </c>
      <c r="F5" s="188" t="s">
        <v>757</v>
      </c>
      <c r="G5" s="49" t="str">
        <f>B5</f>
        <v>R-GV-GR-GROENPUNT</v>
      </c>
    </row>
    <row r="6" spans="2:7" ht="21.95" customHeight="1">
      <c r="B6" s="8"/>
      <c r="C6" s="8"/>
      <c r="G6" s="8"/>
    </row>
    <row r="7" spans="2:7" ht="21.95" customHeight="1">
      <c r="B7" s="8"/>
    </row>
    <row r="9" spans="2:7" ht="21.95" customHeight="1">
      <c r="C9" s="95"/>
      <c r="D9" s="95"/>
      <c r="E9" s="95"/>
      <c r="F9" s="95"/>
    </row>
    <row r="10" spans="2:7" ht="21.95" customHeight="1">
      <c r="B10" s="34" t="s">
        <v>346</v>
      </c>
      <c r="C10" s="11" t="s">
        <v>92</v>
      </c>
      <c r="D10" s="11" t="s">
        <v>125</v>
      </c>
      <c r="E10" s="11" t="s">
        <v>14</v>
      </c>
      <c r="F10" s="11" t="s">
        <v>224</v>
      </c>
    </row>
    <row r="11" spans="2:7" ht="21.95" customHeight="1">
      <c r="B11" s="15"/>
      <c r="C11" s="16" t="s">
        <v>93</v>
      </c>
      <c r="D11" s="17" t="s">
        <v>227</v>
      </c>
      <c r="E11" s="82" t="s">
        <v>273</v>
      </c>
      <c r="F11" s="189" t="s">
        <v>757</v>
      </c>
    </row>
    <row r="12" spans="2:7" ht="21.95" customHeight="1">
      <c r="B12" s="18"/>
      <c r="C12" s="19" t="s">
        <v>95</v>
      </c>
      <c r="E12" s="19"/>
      <c r="F12" s="19"/>
    </row>
    <row r="13" spans="2:7" ht="21.95" customHeight="1">
      <c r="B13" s="18"/>
      <c r="C13" s="19" t="s">
        <v>96</v>
      </c>
      <c r="E13" s="19"/>
      <c r="F13" s="19"/>
    </row>
    <row r="14" spans="2:7" ht="21.95" customHeight="1">
      <c r="B14" s="18"/>
      <c r="C14" s="19" t="s">
        <v>94</v>
      </c>
      <c r="E14" s="19"/>
      <c r="F14" s="19"/>
    </row>
    <row r="15" spans="2:7" ht="21.95" customHeight="1">
      <c r="B15" s="18"/>
      <c r="C15" s="19" t="s">
        <v>97</v>
      </c>
      <c r="E15" s="19"/>
      <c r="F15" s="19"/>
    </row>
    <row r="16" spans="2:7" ht="21.95" customHeight="1">
      <c r="B16" s="18"/>
      <c r="C16" s="19" t="s">
        <v>98</v>
      </c>
      <c r="E16" s="19"/>
      <c r="F16" s="19"/>
    </row>
    <row r="17" spans="2:6" ht="21.95" customHeight="1">
      <c r="B17" s="18"/>
      <c r="C17" s="19"/>
      <c r="E17" s="19"/>
      <c r="F17" s="19"/>
    </row>
    <row r="18" spans="2:6" ht="21.95" customHeight="1">
      <c r="B18" s="18"/>
      <c r="C18" s="19"/>
      <c r="E18" s="19"/>
      <c r="F18" s="19"/>
    </row>
    <row r="19" spans="2:6" ht="21.95" customHeight="1">
      <c r="B19" s="18"/>
      <c r="C19" s="19"/>
      <c r="E19" s="19"/>
      <c r="F19" s="19"/>
    </row>
    <row r="20" spans="2:6" ht="21.95" customHeight="1">
      <c r="B20" s="18"/>
      <c r="C20" s="19"/>
      <c r="E20" s="19"/>
      <c r="F20" s="19"/>
    </row>
    <row r="21" spans="2:6" ht="21.95" customHeight="1">
      <c r="B21" s="18"/>
      <c r="C21" s="19"/>
      <c r="E21" s="19"/>
      <c r="F21" s="19"/>
    </row>
    <row r="22" spans="2:6" ht="21.95" customHeight="1">
      <c r="B22" s="18"/>
      <c r="C22" s="19"/>
      <c r="E22" s="19"/>
      <c r="F22" s="19"/>
    </row>
    <row r="23" spans="2:6" ht="21.95" customHeight="1">
      <c r="B23" s="18"/>
      <c r="C23" s="19"/>
      <c r="E23" s="19"/>
      <c r="F23" s="19"/>
    </row>
    <row r="24" spans="2:6" ht="21.95" customHeight="1">
      <c r="B24" s="18"/>
      <c r="C24" s="19"/>
      <c r="E24" s="19"/>
      <c r="F24" s="19"/>
    </row>
    <row r="25" spans="2:6" ht="21.95" customHeight="1">
      <c r="B25" s="18"/>
      <c r="C25" s="19"/>
      <c r="E25" s="19"/>
      <c r="F25" s="19"/>
    </row>
    <row r="26" spans="2:6" ht="21.95" customHeight="1">
      <c r="B26" s="18"/>
      <c r="C26" s="19"/>
      <c r="E26" s="19"/>
      <c r="F26" s="19"/>
    </row>
    <row r="27" spans="2:6" ht="21.95" customHeight="1">
      <c r="B27" s="18"/>
      <c r="C27" s="19"/>
      <c r="E27" s="19"/>
      <c r="F27" s="19"/>
    </row>
    <row r="28" spans="2:6" ht="21.95" customHeight="1">
      <c r="B28" s="18"/>
      <c r="C28" s="19"/>
      <c r="E28" s="19"/>
      <c r="F28" s="19"/>
    </row>
    <row r="29" spans="2:6" ht="21.95" customHeight="1">
      <c r="B29" s="18"/>
      <c r="C29" s="19"/>
      <c r="E29" s="19"/>
      <c r="F29" s="19"/>
    </row>
    <row r="30" spans="2:6" ht="21.95" customHeight="1">
      <c r="B30" s="18"/>
      <c r="C30" s="19"/>
      <c r="E30" s="19"/>
      <c r="F30" s="19"/>
    </row>
    <row r="31" spans="2:6" ht="21.95" customHeight="1">
      <c r="B31" s="18"/>
      <c r="C31" s="19"/>
      <c r="E31" s="19"/>
      <c r="F31" s="19"/>
    </row>
    <row r="32" spans="2:6" ht="21.95" customHeight="1">
      <c r="B32" s="18"/>
      <c r="C32" s="19"/>
      <c r="E32" s="19"/>
      <c r="F32" s="19"/>
    </row>
    <row r="33" spans="2:6" ht="21.95" customHeight="1">
      <c r="B33" s="18"/>
      <c r="C33" s="19"/>
      <c r="E33" s="19"/>
      <c r="F33" s="19"/>
    </row>
    <row r="34" spans="2:6" ht="21.95" customHeight="1">
      <c r="B34" s="18"/>
      <c r="C34" s="19"/>
      <c r="E34" s="19"/>
      <c r="F34" s="19"/>
    </row>
    <row r="35" spans="2:6" ht="21.95" customHeight="1">
      <c r="B35" s="18"/>
      <c r="C35" s="19"/>
      <c r="E35" s="19"/>
      <c r="F35" s="19"/>
    </row>
    <row r="36" spans="2:6" ht="21.95" customHeight="1">
      <c r="B36" s="18"/>
      <c r="C36" s="19"/>
      <c r="E36" s="19"/>
      <c r="F36" s="19"/>
    </row>
    <row r="37" spans="2:6" ht="21.95" customHeight="1">
      <c r="B37" s="18"/>
      <c r="C37" s="19"/>
      <c r="E37" s="19"/>
      <c r="F37" s="19"/>
    </row>
    <row r="38" spans="2:6" ht="21.95" customHeight="1">
      <c r="B38" s="18"/>
      <c r="C38" s="19"/>
      <c r="E38" s="19"/>
      <c r="F38" s="19"/>
    </row>
    <row r="39" spans="2:6" ht="21.95" customHeight="1">
      <c r="B39" s="18"/>
      <c r="C39" s="19"/>
      <c r="E39" s="19"/>
      <c r="F39" s="19"/>
    </row>
    <row r="40" spans="2:6" ht="21.95" customHeight="1">
      <c r="B40" s="18"/>
      <c r="C40" s="19"/>
      <c r="E40" s="19"/>
      <c r="F40" s="19"/>
    </row>
    <row r="41" spans="2:6" ht="21.95" customHeight="1">
      <c r="B41" s="18"/>
      <c r="C41" s="19"/>
      <c r="E41" s="19"/>
      <c r="F41" s="19"/>
    </row>
    <row r="42" spans="2:6" ht="21.95" customHeight="1">
      <c r="B42" s="18"/>
      <c r="C42" s="19"/>
      <c r="E42" s="19"/>
      <c r="F42" s="19"/>
    </row>
    <row r="43" spans="2:6" ht="21.95" customHeight="1">
      <c r="B43" s="18"/>
      <c r="C43" s="19"/>
      <c r="E43" s="19"/>
      <c r="F43" s="19"/>
    </row>
    <row r="44" spans="2:6" ht="21.95" customHeight="1">
      <c r="B44" s="18"/>
      <c r="C44" s="19"/>
      <c r="E44" s="19"/>
      <c r="F44" s="19"/>
    </row>
    <row r="45" spans="2:6" ht="21.95" customHeight="1">
      <c r="B45" s="18"/>
      <c r="C45" s="19"/>
      <c r="E45" s="19"/>
      <c r="F45" s="19"/>
    </row>
    <row r="46" spans="2:6" ht="21.95" customHeight="1">
      <c r="B46" s="18"/>
      <c r="C46" s="19"/>
      <c r="E46" s="19"/>
      <c r="F46" s="19"/>
    </row>
    <row r="47" spans="2:6" ht="21.95" customHeight="1">
      <c r="B47" s="18"/>
      <c r="C47" s="19"/>
      <c r="E47" s="19"/>
      <c r="F47" s="19"/>
    </row>
    <row r="48" spans="2:6" ht="21.95" customHeight="1">
      <c r="B48" s="18"/>
      <c r="C48" s="19"/>
      <c r="E48" s="19"/>
      <c r="F48" s="19"/>
    </row>
    <row r="49" spans="2:7" ht="21.95" customHeight="1">
      <c r="B49" s="20"/>
      <c r="C49" s="21"/>
      <c r="D49" s="22"/>
      <c r="E49" s="21"/>
      <c r="F49" s="21"/>
    </row>
    <row r="52" spans="2:7" ht="21.95" customHeight="1">
      <c r="G52" s="8"/>
    </row>
    <row r="84" spans="7:7" ht="21.95" customHeight="1">
      <c r="G84" s="14"/>
    </row>
  </sheetData>
  <mergeCells count="1">
    <mergeCell ref="B2:G2"/>
  </mergeCells>
  <dataValidations count="1">
    <dataValidation type="list" allowBlank="1" showInputMessage="1" showErrorMessage="1" sqref="C5" xr:uid="{00000000-0002-0000-0200-000000000000}">
      <formula1>$C$11:$C$16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B2:H84"/>
  <sheetViews>
    <sheetView zoomScaleNormal="100" workbookViewId="0">
      <selection activeCell="I24" sqref="I24"/>
    </sheetView>
  </sheetViews>
  <sheetFormatPr defaultRowHeight="21.95" customHeight="1"/>
  <cols>
    <col min="1" max="1" width="8.83203125" style="9" customWidth="1"/>
    <col min="2" max="2" width="24.33203125" style="9" customWidth="1"/>
    <col min="3" max="3" width="15.5" style="9" customWidth="1"/>
    <col min="4" max="4" width="14" style="9" bestFit="1" customWidth="1"/>
    <col min="5" max="6" width="18" style="9" customWidth="1"/>
    <col min="7" max="7" width="33.83203125" style="9" bestFit="1" customWidth="1"/>
    <col min="8" max="8" width="43.6640625" style="9" bestFit="1" customWidth="1"/>
    <col min="9" max="9" width="21.5" style="9" customWidth="1"/>
    <col min="10" max="10" width="93.6640625" style="9" customWidth="1"/>
    <col min="11" max="16384" width="9.33203125" style="9"/>
  </cols>
  <sheetData>
    <row r="2" spans="2:8" ht="21.95" customHeight="1">
      <c r="B2" s="246" t="s">
        <v>307</v>
      </c>
      <c r="C2" s="246"/>
      <c r="D2" s="246"/>
      <c r="E2" s="246"/>
      <c r="F2" s="246"/>
      <c r="G2" s="246"/>
      <c r="H2" s="246"/>
    </row>
    <row r="3" spans="2:8" ht="21.95" customHeight="1">
      <c r="B3" s="66"/>
      <c r="C3" s="67"/>
      <c r="D3" s="67"/>
      <c r="E3" s="67"/>
      <c r="F3" s="67"/>
      <c r="G3" s="68">
        <v>1</v>
      </c>
      <c r="H3" s="72"/>
    </row>
    <row r="4" spans="2:8" ht="21.95" customHeight="1">
      <c r="B4" s="91" t="s">
        <v>274</v>
      </c>
      <c r="C4" s="1" t="s">
        <v>92</v>
      </c>
      <c r="D4" s="1" t="s">
        <v>125</v>
      </c>
      <c r="E4" s="1" t="s">
        <v>14</v>
      </c>
      <c r="F4" s="1" t="s">
        <v>224</v>
      </c>
      <c r="G4" s="147" t="s">
        <v>1</v>
      </c>
      <c r="H4" s="5" t="s">
        <v>543</v>
      </c>
    </row>
    <row r="5" spans="2:8" ht="21.95" customHeight="1">
      <c r="B5" s="23" t="str">
        <f>""&amp;C5&amp;"-"&amp;D5&amp;"-"&amp;E5&amp;"-"&amp;F5&amp;"_"&amp;G5&amp;""</f>
        <v>R-GV-GR-GROENVLAK_Bloemrijk gras</v>
      </c>
      <c r="C5" s="24" t="s">
        <v>98</v>
      </c>
      <c r="D5" s="79" t="s">
        <v>227</v>
      </c>
      <c r="E5" s="79" t="s">
        <v>273</v>
      </c>
      <c r="F5" s="79" t="s">
        <v>274</v>
      </c>
      <c r="G5" s="71" t="s">
        <v>2</v>
      </c>
      <c r="H5" s="49" t="str">
        <f>B5</f>
        <v>R-GV-GR-GROENVLAK_Bloemrijk gras</v>
      </c>
    </row>
    <row r="6" spans="2:8" ht="21.95" customHeight="1">
      <c r="B6" s="8"/>
      <c r="C6" s="8"/>
      <c r="H6" s="8"/>
    </row>
    <row r="7" spans="2:8" ht="21.95" customHeight="1">
      <c r="B7" s="8"/>
    </row>
    <row r="9" spans="2:8" ht="21.95" customHeight="1">
      <c r="C9" s="95"/>
      <c r="D9" s="95"/>
      <c r="E9" s="95"/>
      <c r="F9" s="95"/>
      <c r="G9" s="95"/>
    </row>
    <row r="10" spans="2:8" ht="21.95" customHeight="1">
      <c r="B10" s="34" t="s">
        <v>346</v>
      </c>
      <c r="C10" s="11" t="s">
        <v>92</v>
      </c>
      <c r="D10" s="11" t="s">
        <v>125</v>
      </c>
      <c r="E10" s="11" t="s">
        <v>14</v>
      </c>
      <c r="F10" s="11" t="s">
        <v>224</v>
      </c>
      <c r="G10" s="11" t="s">
        <v>1</v>
      </c>
      <c r="H10" s="178" t="s">
        <v>759</v>
      </c>
    </row>
    <row r="11" spans="2:8" ht="21.95" customHeight="1">
      <c r="B11" s="15"/>
      <c r="C11" s="16" t="s">
        <v>93</v>
      </c>
      <c r="D11" s="17" t="s">
        <v>227</v>
      </c>
      <c r="E11" s="82" t="s">
        <v>273</v>
      </c>
      <c r="F11" s="82" t="s">
        <v>274</v>
      </c>
      <c r="G11" s="104" t="s">
        <v>275</v>
      </c>
      <c r="H11" s="19" t="s">
        <v>760</v>
      </c>
    </row>
    <row r="12" spans="2:8" ht="21.95" customHeight="1">
      <c r="B12" s="18"/>
      <c r="C12" s="19" t="s">
        <v>95</v>
      </c>
      <c r="E12" s="19"/>
      <c r="F12" s="19"/>
      <c r="G12" s="105" t="s">
        <v>276</v>
      </c>
      <c r="H12" s="19"/>
    </row>
    <row r="13" spans="2:8" ht="21.95" customHeight="1">
      <c r="B13" s="18"/>
      <c r="C13" s="19" t="s">
        <v>96</v>
      </c>
      <c r="E13" s="19"/>
      <c r="F13" s="19"/>
      <c r="G13" s="105" t="s">
        <v>4</v>
      </c>
      <c r="H13" s="19"/>
    </row>
    <row r="14" spans="2:8" ht="21.95" customHeight="1">
      <c r="B14" s="18"/>
      <c r="C14" s="19" t="s">
        <v>94</v>
      </c>
      <c r="E14" s="19"/>
      <c r="F14" s="19"/>
      <c r="G14" s="105" t="s">
        <v>2</v>
      </c>
      <c r="H14" s="19"/>
    </row>
    <row r="15" spans="2:8" ht="21.95" customHeight="1">
      <c r="B15" s="18"/>
      <c r="C15" s="19" t="s">
        <v>97</v>
      </c>
      <c r="E15" s="19"/>
      <c r="F15" s="19"/>
      <c r="G15" s="105" t="s">
        <v>277</v>
      </c>
      <c r="H15" s="19"/>
    </row>
    <row r="16" spans="2:8" ht="21.95" customHeight="1">
      <c r="B16" s="18"/>
      <c r="C16" s="19" t="s">
        <v>98</v>
      </c>
      <c r="E16" s="19"/>
      <c r="F16" s="19"/>
      <c r="G16" s="105" t="s">
        <v>278</v>
      </c>
      <c r="H16" s="19"/>
    </row>
    <row r="17" spans="2:8" ht="21.95" customHeight="1">
      <c r="B17" s="18"/>
      <c r="C17" s="19"/>
      <c r="E17" s="19"/>
      <c r="F17" s="19"/>
      <c r="G17" s="105" t="s">
        <v>279</v>
      </c>
      <c r="H17" s="19"/>
    </row>
    <row r="18" spans="2:8" ht="21.95" customHeight="1">
      <c r="B18" s="18"/>
      <c r="C18" s="19"/>
      <c r="E18" s="19"/>
      <c r="F18" s="19"/>
      <c r="G18" s="105" t="s">
        <v>280</v>
      </c>
      <c r="H18" s="19"/>
    </row>
    <row r="19" spans="2:8" ht="21.95" customHeight="1">
      <c r="B19" s="18"/>
      <c r="C19" s="19"/>
      <c r="E19" s="19"/>
      <c r="F19" s="19"/>
      <c r="G19" s="105" t="s">
        <v>281</v>
      </c>
      <c r="H19" s="19"/>
    </row>
    <row r="20" spans="2:8" ht="21.95" customHeight="1">
      <c r="B20" s="18"/>
      <c r="C20" s="19"/>
      <c r="E20" s="19"/>
      <c r="F20" s="19"/>
      <c r="G20" s="105" t="s">
        <v>12</v>
      </c>
      <c r="H20" s="19"/>
    </row>
    <row r="21" spans="2:8" ht="21.95" customHeight="1">
      <c r="B21" s="18"/>
      <c r="C21" s="19"/>
      <c r="E21" s="19"/>
      <c r="F21" s="19"/>
      <c r="G21" s="105" t="s">
        <v>282</v>
      </c>
      <c r="H21" s="19"/>
    </row>
    <row r="22" spans="2:8" ht="21.95" customHeight="1">
      <c r="B22" s="18"/>
      <c r="C22" s="19"/>
      <c r="E22" s="19"/>
      <c r="F22" s="19"/>
      <c r="G22" s="105" t="s">
        <v>9</v>
      </c>
      <c r="H22" s="19"/>
    </row>
    <row r="23" spans="2:8" ht="21.95" customHeight="1">
      <c r="B23" s="18"/>
      <c r="C23" s="19"/>
      <c r="E23" s="19"/>
      <c r="F23" s="19"/>
      <c r="G23" s="105" t="s">
        <v>11</v>
      </c>
      <c r="H23" s="19"/>
    </row>
    <row r="24" spans="2:8" ht="21.95" customHeight="1">
      <c r="B24" s="18"/>
      <c r="C24" s="19"/>
      <c r="E24" s="19"/>
      <c r="F24" s="19"/>
      <c r="G24" s="105" t="s">
        <v>10</v>
      </c>
      <c r="H24" s="19"/>
    </row>
    <row r="25" spans="2:8" ht="21.95" customHeight="1">
      <c r="B25" s="18"/>
      <c r="C25" s="19"/>
      <c r="E25" s="19"/>
      <c r="F25" s="19"/>
      <c r="G25" s="105" t="s">
        <v>283</v>
      </c>
      <c r="H25" s="19"/>
    </row>
    <row r="26" spans="2:8" ht="21.95" customHeight="1">
      <c r="B26" s="18"/>
      <c r="C26" s="19"/>
      <c r="E26" s="19"/>
      <c r="F26" s="19"/>
      <c r="G26" s="105" t="s">
        <v>284</v>
      </c>
      <c r="H26" s="19"/>
    </row>
    <row r="27" spans="2:8" ht="21.95" customHeight="1">
      <c r="B27" s="18"/>
      <c r="C27" s="19"/>
      <c r="E27" s="19"/>
      <c r="F27" s="19"/>
      <c r="G27" s="105" t="s">
        <v>8</v>
      </c>
      <c r="H27" s="19"/>
    </row>
    <row r="28" spans="2:8" ht="21.95" customHeight="1">
      <c r="B28" s="18"/>
      <c r="C28" s="19"/>
      <c r="E28" s="19"/>
      <c r="F28" s="19"/>
      <c r="G28" s="105" t="s">
        <v>7</v>
      </c>
      <c r="H28" s="19"/>
    </row>
    <row r="29" spans="2:8" ht="21.95" customHeight="1">
      <c r="B29" s="18"/>
      <c r="C29" s="19"/>
      <c r="E29" s="19"/>
      <c r="F29" s="19"/>
      <c r="G29" s="105" t="s">
        <v>285</v>
      </c>
      <c r="H29" s="19"/>
    </row>
    <row r="30" spans="2:8" ht="21.95" customHeight="1">
      <c r="B30" s="18"/>
      <c r="C30" s="19"/>
      <c r="E30" s="19"/>
      <c r="F30" s="19"/>
      <c r="G30" s="105" t="s">
        <v>286</v>
      </c>
      <c r="H30" s="19"/>
    </row>
    <row r="31" spans="2:8" ht="21.95" customHeight="1">
      <c r="B31" s="18"/>
      <c r="C31" s="19"/>
      <c r="E31" s="19"/>
      <c r="F31" s="19"/>
      <c r="G31" s="105" t="s">
        <v>287</v>
      </c>
      <c r="H31" s="19"/>
    </row>
    <row r="32" spans="2:8" ht="21.95" customHeight="1">
      <c r="B32" s="18"/>
      <c r="C32" s="19"/>
      <c r="E32" s="19"/>
      <c r="F32" s="19"/>
      <c r="G32" s="105" t="s">
        <v>288</v>
      </c>
      <c r="H32" s="19"/>
    </row>
    <row r="33" spans="2:8" ht="21.95" customHeight="1">
      <c r="B33" s="18"/>
      <c r="C33" s="19"/>
      <c r="E33" s="19"/>
      <c r="F33" s="19"/>
      <c r="G33" s="105" t="s">
        <v>289</v>
      </c>
      <c r="H33" s="19"/>
    </row>
    <row r="34" spans="2:8" ht="21.95" customHeight="1">
      <c r="B34" s="18"/>
      <c r="C34" s="19"/>
      <c r="E34" s="19"/>
      <c r="F34" s="19"/>
      <c r="G34" s="105" t="s">
        <v>728</v>
      </c>
      <c r="H34" s="19"/>
    </row>
    <row r="35" spans="2:8" ht="21.95" customHeight="1">
      <c r="B35" s="18"/>
      <c r="C35" s="19"/>
      <c r="E35" s="19"/>
      <c r="F35" s="19"/>
      <c r="G35" s="105" t="s">
        <v>729</v>
      </c>
      <c r="H35" s="19"/>
    </row>
    <row r="36" spans="2:8" ht="21.95" customHeight="1">
      <c r="B36" s="18"/>
      <c r="C36" s="19"/>
      <c r="E36" s="19"/>
      <c r="F36" s="19"/>
      <c r="G36" s="105" t="s">
        <v>730</v>
      </c>
      <c r="H36" s="19"/>
    </row>
    <row r="37" spans="2:8" ht="21.95" customHeight="1">
      <c r="B37" s="18"/>
      <c r="C37" s="19"/>
      <c r="E37" s="19"/>
      <c r="F37" s="19"/>
      <c r="G37" s="105" t="s">
        <v>290</v>
      </c>
      <c r="H37" s="19"/>
    </row>
    <row r="38" spans="2:8" ht="21.95" customHeight="1">
      <c r="B38" s="18"/>
      <c r="C38" s="19"/>
      <c r="E38" s="19"/>
      <c r="F38" s="19"/>
      <c r="G38" s="105" t="s">
        <v>291</v>
      </c>
      <c r="H38" s="19"/>
    </row>
    <row r="39" spans="2:8" ht="21.95" customHeight="1">
      <c r="B39" s="18"/>
      <c r="C39" s="19"/>
      <c r="E39" s="19"/>
      <c r="F39" s="19"/>
      <c r="G39" s="105" t="s">
        <v>292</v>
      </c>
      <c r="H39" s="19"/>
    </row>
    <row r="40" spans="2:8" ht="21.95" customHeight="1">
      <c r="B40" s="18"/>
      <c r="C40" s="19"/>
      <c r="E40" s="19"/>
      <c r="F40" s="19"/>
      <c r="G40" s="105" t="s">
        <v>5</v>
      </c>
      <c r="H40" s="19"/>
    </row>
    <row r="41" spans="2:8" ht="21.95" customHeight="1">
      <c r="B41" s="18"/>
      <c r="C41" s="19"/>
      <c r="E41" s="19"/>
      <c r="F41" s="19"/>
      <c r="G41" s="105" t="s">
        <v>6</v>
      </c>
      <c r="H41" s="19"/>
    </row>
    <row r="42" spans="2:8" ht="21.95" customHeight="1">
      <c r="B42" s="18"/>
      <c r="C42" s="19"/>
      <c r="E42" s="19"/>
      <c r="F42" s="19"/>
      <c r="G42" s="105" t="s">
        <v>3</v>
      </c>
      <c r="H42" s="19"/>
    </row>
    <row r="43" spans="2:8" ht="21.95" customHeight="1">
      <c r="B43" s="18"/>
      <c r="C43" s="19"/>
      <c r="E43" s="19"/>
      <c r="F43" s="19"/>
      <c r="G43" s="105" t="s">
        <v>293</v>
      </c>
      <c r="H43" s="19"/>
    </row>
    <row r="44" spans="2:8" ht="21.95" customHeight="1">
      <c r="B44" s="18"/>
      <c r="C44" s="19"/>
      <c r="E44" s="19"/>
      <c r="F44" s="19"/>
      <c r="G44" s="105" t="s">
        <v>294</v>
      </c>
      <c r="H44" s="19"/>
    </row>
    <row r="45" spans="2:8" ht="21.95" customHeight="1">
      <c r="B45" s="18"/>
      <c r="C45" s="19"/>
      <c r="E45" s="19"/>
      <c r="F45" s="19"/>
      <c r="G45" s="105" t="s">
        <v>295</v>
      </c>
      <c r="H45" s="19"/>
    </row>
    <row r="46" spans="2:8" ht="21.95" customHeight="1">
      <c r="B46" s="18"/>
      <c r="C46" s="19"/>
      <c r="E46" s="19"/>
      <c r="F46" s="19"/>
      <c r="G46" s="105" t="s">
        <v>296</v>
      </c>
      <c r="H46" s="19"/>
    </row>
    <row r="47" spans="2:8" ht="21.95" customHeight="1">
      <c r="B47" s="18"/>
      <c r="C47" s="19"/>
      <c r="E47" s="19"/>
      <c r="F47" s="19"/>
      <c r="G47" s="105" t="s">
        <v>297</v>
      </c>
      <c r="H47" s="19"/>
    </row>
    <row r="48" spans="2:8" ht="21.95" customHeight="1">
      <c r="B48" s="18"/>
      <c r="C48" s="19"/>
      <c r="E48" s="19"/>
      <c r="F48" s="19"/>
      <c r="G48" s="105" t="s">
        <v>298</v>
      </c>
      <c r="H48" s="19"/>
    </row>
    <row r="49" spans="2:8" ht="21.95" customHeight="1">
      <c r="B49" s="20"/>
      <c r="C49" s="21"/>
      <c r="D49" s="22"/>
      <c r="E49" s="21"/>
      <c r="F49" s="21"/>
      <c r="G49" s="106" t="s">
        <v>299</v>
      </c>
      <c r="H49" s="21"/>
    </row>
    <row r="52" spans="2:8" ht="21.95" customHeight="1">
      <c r="H52" s="8"/>
    </row>
    <row r="84" spans="8:8" ht="21.95" customHeight="1">
      <c r="H84" s="14"/>
    </row>
  </sheetData>
  <mergeCells count="1">
    <mergeCell ref="B2:H2"/>
  </mergeCells>
  <dataValidations count="2">
    <dataValidation type="list" allowBlank="1" showInputMessage="1" showErrorMessage="1" sqref="C5" xr:uid="{00000000-0002-0000-0300-000000000000}">
      <formula1>$C$11:$C$16</formula1>
    </dataValidation>
    <dataValidation type="list" allowBlank="1" showInputMessage="1" showErrorMessage="1" sqref="G5" xr:uid="{00000000-0002-0000-0300-000001000000}">
      <formula1>$G$11:$G$49</formula1>
    </dataValidation>
  </dataValidation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B1:G66"/>
  <sheetViews>
    <sheetView zoomScaleNormal="100" workbookViewId="0">
      <selection activeCell="G12" sqref="G12"/>
    </sheetView>
  </sheetViews>
  <sheetFormatPr defaultRowHeight="15"/>
  <cols>
    <col min="1" max="1" width="8.83203125" style="9" customWidth="1"/>
    <col min="2" max="2" width="24.33203125" style="9" customWidth="1"/>
    <col min="3" max="3" width="15.5" style="9" customWidth="1"/>
    <col min="4" max="4" width="14" style="9" bestFit="1" customWidth="1"/>
    <col min="5" max="5" width="18" style="9" customWidth="1"/>
    <col min="6" max="6" width="30" style="9" customWidth="1"/>
    <col min="7" max="7" width="25.83203125" style="9" bestFit="1" customWidth="1"/>
    <col min="8" max="8" width="21.5" style="9" customWidth="1"/>
    <col min="9" max="9" width="21" style="9" customWidth="1"/>
    <col min="10" max="10" width="24.5" style="9" bestFit="1" customWidth="1"/>
    <col min="11" max="11" width="65.1640625" style="9" customWidth="1"/>
    <col min="12" max="16384" width="9.33203125" style="9"/>
  </cols>
  <sheetData>
    <row r="1" spans="2:7" ht="21.95" customHeight="1"/>
    <row r="2" spans="2:7" ht="21.95" customHeight="1">
      <c r="B2" s="246" t="s">
        <v>309</v>
      </c>
      <c r="C2" s="246"/>
      <c r="D2" s="246"/>
      <c r="E2" s="246"/>
      <c r="F2" s="246"/>
      <c r="G2" s="246"/>
    </row>
    <row r="3" spans="2:7" ht="21.95" customHeight="1">
      <c r="B3" s="66"/>
      <c r="C3" s="67"/>
      <c r="D3" s="67"/>
      <c r="E3" s="67"/>
      <c r="F3" s="68">
        <v>1</v>
      </c>
      <c r="G3" s="72"/>
    </row>
    <row r="4" spans="2:7" ht="21.95" customHeight="1">
      <c r="B4" s="91" t="s">
        <v>310</v>
      </c>
      <c r="C4" s="1" t="s">
        <v>92</v>
      </c>
      <c r="D4" s="1" t="s">
        <v>125</v>
      </c>
      <c r="E4" s="1" t="s">
        <v>14</v>
      </c>
      <c r="F4" s="147" t="s">
        <v>224</v>
      </c>
      <c r="G4" s="5" t="s">
        <v>543</v>
      </c>
    </row>
    <row r="5" spans="2:7" ht="21.95" customHeight="1">
      <c r="B5" s="23" t="str">
        <f>""&amp;C5&amp;"-"&amp;D5&amp;"-"&amp;E5&amp;"-"&amp;F5&amp;""</f>
        <v>R-GV-GR-SPEELTOESTEL</v>
      </c>
      <c r="C5" s="24" t="s">
        <v>98</v>
      </c>
      <c r="D5" s="79" t="s">
        <v>227</v>
      </c>
      <c r="E5" s="79" t="s">
        <v>273</v>
      </c>
      <c r="F5" s="79" t="s">
        <v>310</v>
      </c>
      <c r="G5" s="49" t="str">
        <f>B5</f>
        <v>R-GV-GR-SPEELTOESTEL</v>
      </c>
    </row>
    <row r="6" spans="2:7" ht="21.95" customHeight="1">
      <c r="B6" s="8"/>
      <c r="C6" s="8"/>
      <c r="G6" s="8"/>
    </row>
    <row r="7" spans="2:7" ht="21.95" customHeight="1">
      <c r="B7" s="8"/>
    </row>
    <row r="8" spans="2:7" ht="21.95" customHeight="1">
      <c r="B8" s="14"/>
      <c r="C8" s="95"/>
      <c r="D8" s="95"/>
      <c r="E8" s="95"/>
      <c r="F8" s="95"/>
    </row>
    <row r="9" spans="2:7" ht="21.95" customHeight="1">
      <c r="B9" s="34" t="s">
        <v>346</v>
      </c>
      <c r="C9" s="11" t="s">
        <v>92</v>
      </c>
      <c r="D9" s="11" t="s">
        <v>125</v>
      </c>
      <c r="E9" s="11" t="s">
        <v>14</v>
      </c>
      <c r="F9" s="11" t="s">
        <v>224</v>
      </c>
    </row>
    <row r="10" spans="2:7" ht="21.95" customHeight="1">
      <c r="B10" s="15"/>
      <c r="C10" s="16" t="s">
        <v>93</v>
      </c>
      <c r="D10" s="17" t="s">
        <v>227</v>
      </c>
      <c r="E10" s="82" t="s">
        <v>273</v>
      </c>
      <c r="F10" s="82" t="s">
        <v>310</v>
      </c>
    </row>
    <row r="11" spans="2:7" ht="21.95" customHeight="1">
      <c r="B11" s="18"/>
      <c r="C11" s="19" t="s">
        <v>95</v>
      </c>
      <c r="E11" s="19"/>
      <c r="F11" s="19" t="s">
        <v>311</v>
      </c>
    </row>
    <row r="12" spans="2:7" ht="21.95" customHeight="1">
      <c r="B12" s="18"/>
      <c r="C12" s="19" t="s">
        <v>96</v>
      </c>
      <c r="E12" s="19"/>
      <c r="F12" s="19" t="s">
        <v>727</v>
      </c>
    </row>
    <row r="13" spans="2:7" ht="21.95" customHeight="1">
      <c r="B13" s="18"/>
      <c r="C13" s="19" t="s">
        <v>94</v>
      </c>
      <c r="E13" s="19"/>
      <c r="F13" s="19"/>
    </row>
    <row r="14" spans="2:7" ht="21.95" customHeight="1">
      <c r="B14" s="18"/>
      <c r="C14" s="19" t="s">
        <v>97</v>
      </c>
      <c r="E14" s="19"/>
      <c r="F14" s="19"/>
    </row>
    <row r="15" spans="2:7" ht="21.95" customHeight="1">
      <c r="B15" s="18"/>
      <c r="C15" s="19" t="s">
        <v>98</v>
      </c>
      <c r="E15" s="19"/>
      <c r="F15" s="19"/>
    </row>
    <row r="16" spans="2:7" ht="21.95" customHeight="1">
      <c r="B16" s="18"/>
      <c r="C16" s="19"/>
      <c r="E16" s="19"/>
      <c r="F16" s="19"/>
    </row>
    <row r="17" spans="2:6" ht="21.95" customHeight="1">
      <c r="B17" s="18"/>
      <c r="C17" s="19"/>
      <c r="E17" s="19"/>
      <c r="F17" s="19"/>
    </row>
    <row r="18" spans="2:6" ht="21.95" customHeight="1">
      <c r="B18" s="18"/>
      <c r="C18" s="19"/>
      <c r="E18" s="19"/>
      <c r="F18" s="19"/>
    </row>
    <row r="19" spans="2:6" ht="21.95" customHeight="1">
      <c r="B19" s="18"/>
      <c r="C19" s="19"/>
      <c r="E19" s="19"/>
      <c r="F19" s="19"/>
    </row>
    <row r="20" spans="2:6" ht="21.95" customHeight="1">
      <c r="B20" s="18"/>
      <c r="C20" s="19"/>
      <c r="E20" s="19"/>
      <c r="F20" s="19"/>
    </row>
    <row r="21" spans="2:6" ht="21.95" customHeight="1">
      <c r="B21" s="18"/>
      <c r="C21" s="19"/>
      <c r="E21" s="19"/>
      <c r="F21" s="19"/>
    </row>
    <row r="22" spans="2:6" ht="21.95" customHeight="1">
      <c r="B22" s="18"/>
      <c r="C22" s="19"/>
      <c r="E22" s="19"/>
      <c r="F22" s="19"/>
    </row>
    <row r="23" spans="2:6" ht="21.95" customHeight="1">
      <c r="B23" s="18"/>
      <c r="C23" s="19"/>
      <c r="E23" s="19"/>
      <c r="F23" s="19"/>
    </row>
    <row r="24" spans="2:6" ht="21.95" customHeight="1">
      <c r="B24" s="18"/>
      <c r="C24" s="19"/>
      <c r="E24" s="19"/>
      <c r="F24" s="19"/>
    </row>
    <row r="25" spans="2:6" ht="21.95" customHeight="1">
      <c r="B25" s="18"/>
      <c r="C25" s="19"/>
      <c r="E25" s="19"/>
      <c r="F25" s="19"/>
    </row>
    <row r="26" spans="2:6" ht="21.95" customHeight="1">
      <c r="B26" s="18"/>
      <c r="C26" s="19"/>
      <c r="E26" s="19"/>
      <c r="F26" s="19"/>
    </row>
    <row r="27" spans="2:6" ht="21.95" customHeight="1">
      <c r="B27" s="18"/>
      <c r="C27" s="19"/>
      <c r="E27" s="19"/>
      <c r="F27" s="19"/>
    </row>
    <row r="28" spans="2:6" ht="21.95" customHeight="1">
      <c r="B28" s="18"/>
      <c r="C28" s="19"/>
      <c r="E28" s="19"/>
      <c r="F28" s="19"/>
    </row>
    <row r="29" spans="2:6" ht="21.95" customHeight="1">
      <c r="B29" s="18"/>
      <c r="C29" s="19"/>
      <c r="E29" s="19"/>
      <c r="F29" s="19"/>
    </row>
    <row r="30" spans="2:6" ht="21.95" customHeight="1">
      <c r="B30" s="18"/>
      <c r="C30" s="19"/>
      <c r="E30" s="19"/>
      <c r="F30" s="19"/>
    </row>
    <row r="31" spans="2:6" ht="21.95" customHeight="1">
      <c r="B31" s="20"/>
      <c r="C31" s="21"/>
      <c r="D31" s="22"/>
      <c r="E31" s="21"/>
      <c r="F31" s="21"/>
    </row>
    <row r="34" spans="7:7" ht="21.95" customHeight="1">
      <c r="G34" s="8"/>
    </row>
    <row r="66" spans="7:7" ht="21.95" customHeight="1">
      <c r="G66" s="14"/>
    </row>
  </sheetData>
  <mergeCells count="1">
    <mergeCell ref="B2:G2"/>
  </mergeCells>
  <dataValidations count="2">
    <dataValidation type="list" allowBlank="1" showInputMessage="1" showErrorMessage="1" sqref="C5" xr:uid="{00000000-0002-0000-0400-000000000000}">
      <formula1>$C$9:$C$15</formula1>
    </dataValidation>
    <dataValidation type="list" allowBlank="1" showInputMessage="1" showErrorMessage="1" sqref="F5" xr:uid="{00000000-0002-0000-0400-000001000000}">
      <formula1>$F$10:$F$12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59999389629810485"/>
  </sheetPr>
  <dimension ref="B2:H84"/>
  <sheetViews>
    <sheetView zoomScaleNormal="100" workbookViewId="0">
      <selection activeCell="B5" sqref="B5"/>
    </sheetView>
  </sheetViews>
  <sheetFormatPr defaultRowHeight="21.95" customHeight="1"/>
  <cols>
    <col min="1" max="1" width="8.83203125" style="9" customWidth="1"/>
    <col min="2" max="2" width="24.33203125" style="9" customWidth="1"/>
    <col min="3" max="3" width="15.5" style="9" customWidth="1"/>
    <col min="4" max="4" width="14" style="9" bestFit="1" customWidth="1"/>
    <col min="5" max="7" width="18" style="9" customWidth="1"/>
    <col min="8" max="8" width="52.1640625" style="9" customWidth="1"/>
    <col min="9" max="9" width="21.5" style="9" customWidth="1"/>
    <col min="10" max="10" width="93.6640625" style="9" customWidth="1"/>
    <col min="11" max="16384" width="9.33203125" style="9"/>
  </cols>
  <sheetData>
    <row r="2" spans="2:8" ht="21.95" customHeight="1">
      <c r="B2" s="246" t="s">
        <v>306</v>
      </c>
      <c r="C2" s="246"/>
      <c r="D2" s="246"/>
      <c r="E2" s="246"/>
      <c r="F2" s="246"/>
      <c r="G2" s="246"/>
      <c r="H2" s="246"/>
    </row>
    <row r="3" spans="2:8" ht="21.95" customHeight="1">
      <c r="B3" s="66"/>
      <c r="C3" s="67"/>
      <c r="D3" s="67"/>
      <c r="E3" s="67"/>
      <c r="F3" s="67"/>
      <c r="G3" s="68">
        <v>1</v>
      </c>
      <c r="H3" s="72"/>
    </row>
    <row r="4" spans="2:8" ht="21.95" customHeight="1">
      <c r="B4" s="91" t="s">
        <v>308</v>
      </c>
      <c r="C4" s="1" t="s">
        <v>92</v>
      </c>
      <c r="D4" s="1" t="s">
        <v>125</v>
      </c>
      <c r="E4" s="1" t="s">
        <v>14</v>
      </c>
      <c r="F4" s="1" t="s">
        <v>224</v>
      </c>
      <c r="G4" s="147" t="s">
        <v>305</v>
      </c>
      <c r="H4" s="5" t="s">
        <v>543</v>
      </c>
    </row>
    <row r="5" spans="2:8" ht="21.95" customHeight="1">
      <c r="B5" s="176" t="str">
        <f>""&amp;C5&amp;"-"&amp;D5&amp;"-"&amp;E5&amp;"-"&amp;F5&amp;"_"&amp;G5&amp;""</f>
        <v>R-WA-WH-WATERVLAK_Watergang</v>
      </c>
      <c r="C5" s="24" t="s">
        <v>98</v>
      </c>
      <c r="D5" s="71" t="s">
        <v>270</v>
      </c>
      <c r="E5" s="71" t="s">
        <v>271</v>
      </c>
      <c r="F5" s="79" t="s">
        <v>308</v>
      </c>
      <c r="G5" s="71" t="s">
        <v>302</v>
      </c>
      <c r="H5" s="49" t="str">
        <f>B5</f>
        <v>R-WA-WH-WATERVLAK_Watergang</v>
      </c>
    </row>
    <row r="6" spans="2:8" ht="21.95" customHeight="1">
      <c r="B6" s="8"/>
      <c r="C6" s="8"/>
      <c r="H6" s="8"/>
    </row>
    <row r="7" spans="2:8" ht="21.95" customHeight="1">
      <c r="B7" s="8"/>
    </row>
    <row r="9" spans="2:8" ht="21.95" customHeight="1">
      <c r="C9" s="95"/>
      <c r="D9" s="95"/>
      <c r="E9" s="95"/>
      <c r="F9" s="95"/>
      <c r="G9" s="95"/>
    </row>
    <row r="10" spans="2:8" ht="21.95" customHeight="1">
      <c r="B10" s="34" t="s">
        <v>346</v>
      </c>
      <c r="C10" s="11" t="s">
        <v>92</v>
      </c>
      <c r="D10" s="11" t="s">
        <v>125</v>
      </c>
      <c r="E10" s="11" t="s">
        <v>14</v>
      </c>
      <c r="F10" s="11" t="s">
        <v>224</v>
      </c>
      <c r="G10" s="54" t="s">
        <v>305</v>
      </c>
    </row>
    <row r="11" spans="2:8" ht="21.95" customHeight="1">
      <c r="B11" s="19"/>
      <c r="C11" s="18" t="s">
        <v>93</v>
      </c>
      <c r="D11" s="15" t="s">
        <v>270</v>
      </c>
      <c r="E11" s="75" t="s">
        <v>271</v>
      </c>
      <c r="F11" s="81" t="s">
        <v>308</v>
      </c>
      <c r="G11" s="82" t="s">
        <v>302</v>
      </c>
    </row>
    <row r="12" spans="2:8" ht="21.95" customHeight="1">
      <c r="B12" s="19"/>
      <c r="C12" s="18" t="s">
        <v>95</v>
      </c>
      <c r="D12" s="18"/>
      <c r="E12" s="18"/>
      <c r="F12" s="18"/>
      <c r="G12" s="83" t="s">
        <v>303</v>
      </c>
    </row>
    <row r="13" spans="2:8" ht="21.95" customHeight="1">
      <c r="B13" s="19"/>
      <c r="C13" s="18" t="s">
        <v>96</v>
      </c>
      <c r="D13" s="18"/>
      <c r="E13" s="18"/>
      <c r="F13" s="18"/>
      <c r="G13" s="84" t="s">
        <v>304</v>
      </c>
    </row>
    <row r="14" spans="2:8" ht="21.95" customHeight="1">
      <c r="B14" s="19"/>
      <c r="C14" s="18" t="s">
        <v>94</v>
      </c>
      <c r="D14" s="18"/>
      <c r="E14" s="18"/>
      <c r="F14" s="18"/>
      <c r="G14" s="19" t="s">
        <v>727</v>
      </c>
    </row>
    <row r="15" spans="2:8" ht="21.95" customHeight="1">
      <c r="B15" s="19"/>
      <c r="C15" s="18" t="s">
        <v>97</v>
      </c>
      <c r="D15" s="18"/>
      <c r="E15" s="18"/>
      <c r="F15" s="18"/>
      <c r="G15" s="19"/>
    </row>
    <row r="16" spans="2:8" ht="21.95" customHeight="1">
      <c r="B16" s="19"/>
      <c r="C16" s="18" t="s">
        <v>98</v>
      </c>
      <c r="D16" s="18"/>
      <c r="E16" s="18"/>
      <c r="F16" s="18"/>
      <c r="G16" s="85"/>
    </row>
    <row r="17" spans="2:7" ht="21.95" customHeight="1">
      <c r="B17" s="19"/>
      <c r="C17" s="18"/>
      <c r="D17" s="18"/>
      <c r="E17" s="18"/>
      <c r="F17" s="18"/>
      <c r="G17" s="85"/>
    </row>
    <row r="18" spans="2:7" ht="21.95" customHeight="1">
      <c r="B18" s="19"/>
      <c r="C18" s="19"/>
      <c r="D18" s="18"/>
      <c r="E18" s="18"/>
      <c r="F18" s="18"/>
      <c r="G18" s="85"/>
    </row>
    <row r="19" spans="2:7" ht="21.95" customHeight="1">
      <c r="B19" s="19"/>
      <c r="C19" s="19"/>
      <c r="D19" s="18"/>
      <c r="E19" s="18"/>
      <c r="F19" s="18"/>
      <c r="G19" s="85"/>
    </row>
    <row r="20" spans="2:7" ht="21.95" customHeight="1">
      <c r="B20" s="19"/>
      <c r="C20" s="19"/>
      <c r="D20" s="18"/>
      <c r="E20" s="18"/>
      <c r="F20" s="18"/>
      <c r="G20" s="85"/>
    </row>
    <row r="21" spans="2:7" ht="21.95" customHeight="1">
      <c r="B21" s="19"/>
      <c r="C21" s="19"/>
      <c r="D21" s="18"/>
      <c r="E21" s="18"/>
      <c r="F21" s="18"/>
      <c r="G21" s="19"/>
    </row>
    <row r="22" spans="2:7" ht="21.95" customHeight="1">
      <c r="B22" s="19"/>
      <c r="C22" s="19"/>
      <c r="D22" s="18"/>
      <c r="E22" s="18"/>
      <c r="F22" s="18"/>
      <c r="G22" s="19"/>
    </row>
    <row r="23" spans="2:7" ht="21.95" customHeight="1">
      <c r="B23" s="19"/>
      <c r="C23" s="19"/>
      <c r="D23" s="18"/>
      <c r="E23" s="18"/>
      <c r="F23" s="18"/>
      <c r="G23" s="19"/>
    </row>
    <row r="24" spans="2:7" ht="21.95" customHeight="1">
      <c r="B24" s="19"/>
      <c r="C24" s="19"/>
      <c r="D24" s="18"/>
      <c r="E24" s="18"/>
      <c r="F24" s="18"/>
      <c r="G24" s="19"/>
    </row>
    <row r="25" spans="2:7" ht="21.95" customHeight="1">
      <c r="B25" s="19"/>
      <c r="C25" s="19"/>
      <c r="D25" s="18"/>
      <c r="E25" s="18"/>
      <c r="F25" s="18"/>
      <c r="G25" s="19"/>
    </row>
    <row r="26" spans="2:7" ht="21.95" customHeight="1">
      <c r="B26" s="19"/>
      <c r="C26" s="19"/>
      <c r="D26" s="18"/>
      <c r="E26" s="18"/>
      <c r="F26" s="18"/>
      <c r="G26" s="19"/>
    </row>
    <row r="27" spans="2:7" ht="21.95" customHeight="1">
      <c r="B27" s="19"/>
      <c r="C27" s="19"/>
      <c r="D27" s="18"/>
      <c r="E27" s="18"/>
      <c r="F27" s="18"/>
      <c r="G27" s="19"/>
    </row>
    <row r="28" spans="2:7" ht="21.95" customHeight="1">
      <c r="B28" s="19"/>
      <c r="C28" s="19"/>
      <c r="D28" s="18"/>
      <c r="E28" s="18"/>
      <c r="F28" s="18"/>
      <c r="G28" s="19"/>
    </row>
    <row r="29" spans="2:7" ht="21.95" customHeight="1">
      <c r="B29" s="19"/>
      <c r="C29" s="19"/>
      <c r="D29" s="18"/>
      <c r="E29" s="18"/>
      <c r="F29" s="18"/>
      <c r="G29" s="19"/>
    </row>
    <row r="30" spans="2:7" ht="21.95" customHeight="1">
      <c r="B30" s="19"/>
      <c r="C30" s="19"/>
      <c r="D30" s="18"/>
      <c r="E30" s="18"/>
      <c r="F30" s="18"/>
      <c r="G30" s="19"/>
    </row>
    <row r="31" spans="2:7" ht="21.95" customHeight="1">
      <c r="B31" s="19"/>
      <c r="C31" s="19"/>
      <c r="D31" s="18"/>
      <c r="E31" s="18"/>
      <c r="F31" s="18"/>
      <c r="G31" s="19"/>
    </row>
    <row r="32" spans="2:7" ht="21.95" customHeight="1">
      <c r="B32" s="19"/>
      <c r="C32" s="19"/>
      <c r="D32" s="18"/>
      <c r="E32" s="18"/>
      <c r="F32" s="18"/>
      <c r="G32" s="19"/>
    </row>
    <row r="33" spans="2:7" ht="21.95" customHeight="1">
      <c r="B33" s="19"/>
      <c r="C33" s="19"/>
      <c r="D33" s="18"/>
      <c r="E33" s="18"/>
      <c r="F33" s="18"/>
      <c r="G33" s="19"/>
    </row>
    <row r="34" spans="2:7" ht="21.95" customHeight="1">
      <c r="B34" s="19"/>
      <c r="C34" s="19"/>
      <c r="D34" s="18"/>
      <c r="E34" s="18"/>
      <c r="F34" s="18"/>
      <c r="G34" s="19"/>
    </row>
    <row r="35" spans="2:7" ht="21.95" customHeight="1">
      <c r="B35" s="19"/>
      <c r="C35" s="19"/>
      <c r="D35" s="18"/>
      <c r="E35" s="18"/>
      <c r="F35" s="18"/>
      <c r="G35" s="19"/>
    </row>
    <row r="36" spans="2:7" ht="21.95" customHeight="1">
      <c r="B36" s="19"/>
      <c r="C36" s="19"/>
      <c r="D36" s="18"/>
      <c r="E36" s="18"/>
      <c r="F36" s="18"/>
      <c r="G36" s="19"/>
    </row>
    <row r="37" spans="2:7" ht="21.95" customHeight="1">
      <c r="B37" s="19"/>
      <c r="C37" s="19"/>
      <c r="D37" s="18"/>
      <c r="E37" s="18"/>
      <c r="F37" s="18"/>
      <c r="G37" s="19"/>
    </row>
    <row r="38" spans="2:7" ht="21.95" customHeight="1">
      <c r="B38" s="19"/>
      <c r="C38" s="19"/>
      <c r="D38" s="18"/>
      <c r="E38" s="18"/>
      <c r="F38" s="18"/>
      <c r="G38" s="19"/>
    </row>
    <row r="39" spans="2:7" ht="21.95" customHeight="1">
      <c r="B39" s="19"/>
      <c r="C39" s="19"/>
      <c r="D39" s="18"/>
      <c r="E39" s="18"/>
      <c r="F39" s="18"/>
      <c r="G39" s="19"/>
    </row>
    <row r="40" spans="2:7" ht="21.95" customHeight="1">
      <c r="B40" s="19"/>
      <c r="C40" s="19"/>
      <c r="D40" s="18"/>
      <c r="E40" s="18"/>
      <c r="F40" s="18"/>
      <c r="G40" s="19"/>
    </row>
    <row r="41" spans="2:7" ht="21.95" customHeight="1">
      <c r="B41" s="19"/>
      <c r="C41" s="19"/>
      <c r="D41" s="18"/>
      <c r="E41" s="18"/>
      <c r="F41" s="18"/>
      <c r="G41" s="19"/>
    </row>
    <row r="42" spans="2:7" ht="21.95" customHeight="1">
      <c r="B42" s="19"/>
      <c r="C42" s="19"/>
      <c r="D42" s="18"/>
      <c r="E42" s="18"/>
      <c r="F42" s="18"/>
      <c r="G42" s="19"/>
    </row>
    <row r="43" spans="2:7" ht="21.95" customHeight="1">
      <c r="B43" s="19"/>
      <c r="C43" s="19"/>
      <c r="D43" s="18"/>
      <c r="E43" s="18"/>
      <c r="F43" s="18"/>
      <c r="G43" s="19"/>
    </row>
    <row r="44" spans="2:7" ht="21.95" customHeight="1">
      <c r="B44" s="19"/>
      <c r="C44" s="19"/>
      <c r="D44" s="18"/>
      <c r="E44" s="18"/>
      <c r="F44" s="18"/>
      <c r="G44" s="19"/>
    </row>
    <row r="45" spans="2:7" ht="21.95" customHeight="1">
      <c r="B45" s="19"/>
      <c r="C45" s="19"/>
      <c r="D45" s="18"/>
      <c r="E45" s="18"/>
      <c r="F45" s="18"/>
      <c r="G45" s="19"/>
    </row>
    <row r="46" spans="2:7" ht="21.95" customHeight="1">
      <c r="B46" s="19"/>
      <c r="C46" s="19"/>
      <c r="D46" s="18"/>
      <c r="E46" s="18"/>
      <c r="F46" s="18"/>
      <c r="G46" s="19"/>
    </row>
    <row r="47" spans="2:7" ht="21.95" customHeight="1">
      <c r="B47" s="19"/>
      <c r="C47" s="19"/>
      <c r="D47" s="18"/>
      <c r="E47" s="18"/>
      <c r="F47" s="18"/>
      <c r="G47" s="19"/>
    </row>
    <row r="48" spans="2:7" ht="21.95" customHeight="1">
      <c r="B48" s="21"/>
      <c r="C48" s="21"/>
      <c r="D48" s="20"/>
      <c r="E48" s="20"/>
      <c r="F48" s="20"/>
      <c r="G48" s="21"/>
    </row>
    <row r="52" spans="8:8" ht="21.95" customHeight="1">
      <c r="H52" s="8"/>
    </row>
    <row r="84" spans="8:8" ht="21.95" customHeight="1">
      <c r="H84" s="14"/>
    </row>
  </sheetData>
  <mergeCells count="1">
    <mergeCell ref="B2:H2"/>
  </mergeCells>
  <dataValidations disablePrompts="1" count="2">
    <dataValidation type="list" allowBlank="1" showInputMessage="1" showErrorMessage="1" sqref="C5" xr:uid="{00000000-0002-0000-0500-000000000000}">
      <formula1>$C$10:$C$16</formula1>
    </dataValidation>
    <dataValidation type="list" allowBlank="1" showInputMessage="1" showErrorMessage="1" sqref="G5" xr:uid="{00000000-0002-0000-0500-000001000000}">
      <formula1>$G$11:$G$14</formula1>
    </dataValidation>
  </dataValidation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34998626667073579"/>
  </sheetPr>
  <dimension ref="B2:I67"/>
  <sheetViews>
    <sheetView workbookViewId="0">
      <selection activeCell="J33" sqref="J33"/>
    </sheetView>
  </sheetViews>
  <sheetFormatPr defaultRowHeight="12.75"/>
  <cols>
    <col min="2" max="2" width="14.1640625" bestFit="1" customWidth="1"/>
    <col min="3" max="3" width="7.5" bestFit="1" customWidth="1"/>
    <col min="4" max="4" width="11.33203125" bestFit="1" customWidth="1"/>
    <col min="5" max="5" width="13.6640625" bestFit="1" customWidth="1"/>
    <col min="6" max="6" width="12.33203125" bestFit="1" customWidth="1"/>
    <col min="7" max="7" width="45" customWidth="1"/>
    <col min="8" max="8" width="27.6640625" customWidth="1"/>
    <col min="9" max="9" width="73.33203125" customWidth="1"/>
  </cols>
  <sheetData>
    <row r="2" spans="2:9" ht="21">
      <c r="B2" s="246" t="s">
        <v>312</v>
      </c>
      <c r="C2" s="246"/>
      <c r="D2" s="246"/>
      <c r="E2" s="246"/>
      <c r="F2" s="246"/>
      <c r="G2" s="246"/>
      <c r="H2" s="246"/>
      <c r="I2" s="246"/>
    </row>
    <row r="3" spans="2:9" ht="21">
      <c r="B3" s="66"/>
      <c r="C3" s="67"/>
      <c r="D3" s="67"/>
      <c r="E3" s="67"/>
      <c r="F3" s="67"/>
      <c r="G3" s="68">
        <v>2</v>
      </c>
      <c r="H3" s="68">
        <v>3</v>
      </c>
      <c r="I3" s="72"/>
    </row>
    <row r="4" spans="2:9" ht="15">
      <c r="B4" s="91" t="s">
        <v>268</v>
      </c>
      <c r="C4" s="1" t="s">
        <v>92</v>
      </c>
      <c r="D4" s="1" t="s">
        <v>125</v>
      </c>
      <c r="E4" s="1" t="s">
        <v>14</v>
      </c>
      <c r="F4" s="1" t="s">
        <v>224</v>
      </c>
      <c r="G4" s="147" t="s">
        <v>107</v>
      </c>
      <c r="H4" s="147" t="s">
        <v>16</v>
      </c>
      <c r="I4" s="5" t="s">
        <v>543</v>
      </c>
    </row>
    <row r="5" spans="2:9" ht="15">
      <c r="B5" s="198" t="str">
        <f>""&amp;C5&amp;"-"&amp;D5&amp;"-"&amp;E5&amp;"-"&amp;F5&amp;"_"&amp;G5&amp;"_"&amp;H5&amp;""</f>
        <v>R-WE-IE-MEUBILAIR_Afvalbak met hondendispenser_Hout</v>
      </c>
      <c r="C5" s="195" t="s">
        <v>98</v>
      </c>
      <c r="D5" s="178" t="s">
        <v>0</v>
      </c>
      <c r="E5" s="196" t="s">
        <v>257</v>
      </c>
      <c r="F5" s="196" t="s">
        <v>268</v>
      </c>
      <c r="G5" s="194" t="s">
        <v>762</v>
      </c>
      <c r="H5" s="194" t="s">
        <v>252</v>
      </c>
      <c r="I5" s="197" t="str">
        <f>B5</f>
        <v>R-WE-IE-MEUBILAIR_Afvalbak met hondendispenser_Hout</v>
      </c>
    </row>
    <row r="6" spans="2:9" ht="15">
      <c r="B6" s="124"/>
      <c r="C6" s="124"/>
      <c r="D6" s="124"/>
      <c r="E6" s="124"/>
      <c r="F6" s="124"/>
      <c r="G6" s="193"/>
      <c r="H6" s="193"/>
      <c r="I6" s="126"/>
    </row>
    <row r="8" spans="2:9" ht="15">
      <c r="B8" s="34" t="s">
        <v>346</v>
      </c>
      <c r="C8" s="11" t="s">
        <v>92</v>
      </c>
      <c r="D8" s="11" t="s">
        <v>125</v>
      </c>
      <c r="E8" s="11" t="s">
        <v>14</v>
      </c>
      <c r="F8" s="54" t="s">
        <v>224</v>
      </c>
      <c r="G8" s="58" t="s">
        <v>251</v>
      </c>
      <c r="H8" s="54" t="s">
        <v>16</v>
      </c>
    </row>
    <row r="9" spans="2:9" ht="15">
      <c r="B9" s="19"/>
      <c r="C9" s="18" t="s">
        <v>93</v>
      </c>
      <c r="D9" s="15" t="s">
        <v>0</v>
      </c>
      <c r="E9" s="75" t="s">
        <v>257</v>
      </c>
      <c r="F9" s="75" t="s">
        <v>268</v>
      </c>
      <c r="G9" s="77" t="s">
        <v>790</v>
      </c>
      <c r="H9" s="76" t="s">
        <v>260</v>
      </c>
    </row>
    <row r="10" spans="2:9" ht="15">
      <c r="B10" s="19"/>
      <c r="C10" s="18" t="s">
        <v>95</v>
      </c>
      <c r="D10" s="18"/>
      <c r="E10" s="18"/>
      <c r="F10" s="18"/>
      <c r="G10" s="78" t="s">
        <v>259</v>
      </c>
      <c r="H10" s="29" t="s">
        <v>252</v>
      </c>
    </row>
    <row r="11" spans="2:9" ht="15">
      <c r="B11" s="19"/>
      <c r="C11" s="18" t="s">
        <v>96</v>
      </c>
      <c r="D11" s="18"/>
      <c r="E11" s="18"/>
      <c r="F11" s="18"/>
      <c r="G11" s="78" t="s">
        <v>762</v>
      </c>
      <c r="H11" s="29" t="s">
        <v>253</v>
      </c>
    </row>
    <row r="12" spans="2:9" ht="15">
      <c r="B12" s="19"/>
      <c r="C12" s="18" t="s">
        <v>94</v>
      </c>
      <c r="D12" s="18"/>
      <c r="E12" s="18"/>
      <c r="F12" s="18"/>
      <c r="G12" s="78" t="s">
        <v>813</v>
      </c>
      <c r="H12" s="29" t="s">
        <v>130</v>
      </c>
    </row>
    <row r="13" spans="2:9" ht="15">
      <c r="B13" s="19"/>
      <c r="C13" s="18" t="s">
        <v>97</v>
      </c>
      <c r="D13" s="18"/>
      <c r="E13" s="18"/>
      <c r="F13" s="18"/>
      <c r="G13" s="78" t="s">
        <v>799</v>
      </c>
      <c r="H13" s="29" t="s">
        <v>261</v>
      </c>
    </row>
    <row r="14" spans="2:9" ht="15">
      <c r="B14" s="19"/>
      <c r="C14" s="18" t="s">
        <v>98</v>
      </c>
      <c r="D14" s="18"/>
      <c r="E14" s="18"/>
      <c r="F14" s="18"/>
      <c r="G14" s="78" t="s">
        <v>794</v>
      </c>
      <c r="H14" s="29" t="s">
        <v>108</v>
      </c>
    </row>
    <row r="15" spans="2:9" ht="15">
      <c r="B15" s="19"/>
      <c r="C15" s="18"/>
      <c r="D15" s="18"/>
      <c r="E15" s="18"/>
      <c r="F15" s="18"/>
      <c r="G15" s="78" t="s">
        <v>804</v>
      </c>
      <c r="H15" s="29" t="s">
        <v>727</v>
      </c>
    </row>
    <row r="16" spans="2:9" ht="15">
      <c r="B16" s="19"/>
      <c r="C16" s="19"/>
      <c r="D16" s="18"/>
      <c r="E16" s="18"/>
      <c r="F16" s="18"/>
      <c r="G16" s="78" t="s">
        <v>805</v>
      </c>
      <c r="H16" s="29"/>
    </row>
    <row r="17" spans="2:8" ht="15">
      <c r="B17" s="19"/>
      <c r="C17" s="19"/>
      <c r="D17" s="18"/>
      <c r="E17" s="18"/>
      <c r="F17" s="18"/>
      <c r="G17" s="78" t="s">
        <v>764</v>
      </c>
      <c r="H17" s="29"/>
    </row>
    <row r="18" spans="2:8" ht="15">
      <c r="B18" s="19"/>
      <c r="C18" s="19"/>
      <c r="D18" s="18"/>
      <c r="E18" s="18"/>
      <c r="F18" s="18"/>
      <c r="G18" s="78" t="s">
        <v>765</v>
      </c>
      <c r="H18" s="29"/>
    </row>
    <row r="19" spans="2:8" ht="15">
      <c r="B19" s="19"/>
      <c r="C19" s="19"/>
      <c r="D19" s="18"/>
      <c r="E19" s="18"/>
      <c r="F19" s="18"/>
      <c r="G19" s="78" t="s">
        <v>766</v>
      </c>
      <c r="H19" s="29"/>
    </row>
    <row r="20" spans="2:8" ht="15">
      <c r="B20" s="19"/>
      <c r="C20" s="19"/>
      <c r="D20" s="18"/>
      <c r="E20" s="18"/>
      <c r="F20" s="18"/>
      <c r="G20" s="78" t="s">
        <v>767</v>
      </c>
      <c r="H20" s="29"/>
    </row>
    <row r="21" spans="2:8" ht="15">
      <c r="B21" s="19"/>
      <c r="C21" s="19"/>
      <c r="D21" s="18"/>
      <c r="E21" s="18"/>
      <c r="F21" s="18"/>
      <c r="G21" s="78" t="s">
        <v>795</v>
      </c>
      <c r="H21" s="29"/>
    </row>
    <row r="22" spans="2:8" ht="15">
      <c r="B22" s="19"/>
      <c r="C22" s="19"/>
      <c r="D22" s="18"/>
      <c r="E22" s="18"/>
      <c r="F22" s="18"/>
      <c r="G22" s="78" t="s">
        <v>796</v>
      </c>
      <c r="H22" s="29"/>
    </row>
    <row r="23" spans="2:8" ht="15">
      <c r="B23" s="19"/>
      <c r="C23" s="19"/>
      <c r="D23" s="18"/>
      <c r="E23" s="18"/>
      <c r="F23" s="18"/>
      <c r="G23" s="78" t="s">
        <v>768</v>
      </c>
      <c r="H23" s="29"/>
    </row>
    <row r="24" spans="2:8" ht="15">
      <c r="B24" s="19"/>
      <c r="C24" s="19"/>
      <c r="D24" s="18"/>
      <c r="E24" s="18"/>
      <c r="F24" s="18"/>
      <c r="G24" s="78" t="s">
        <v>769</v>
      </c>
      <c r="H24" s="29"/>
    </row>
    <row r="25" spans="2:8" ht="15">
      <c r="B25" s="19"/>
      <c r="C25" s="19"/>
      <c r="D25" s="18"/>
      <c r="E25" s="18"/>
      <c r="F25" s="18"/>
      <c r="G25" s="78" t="s">
        <v>770</v>
      </c>
      <c r="H25" s="29"/>
    </row>
    <row r="26" spans="2:8" ht="15">
      <c r="B26" s="19"/>
      <c r="C26" s="19"/>
      <c r="D26" s="18"/>
      <c r="E26" s="18"/>
      <c r="F26" s="18"/>
      <c r="G26" s="78" t="s">
        <v>771</v>
      </c>
      <c r="H26" s="29"/>
    </row>
    <row r="27" spans="2:8" ht="15">
      <c r="B27" s="19"/>
      <c r="C27" s="19"/>
      <c r="D27" s="18"/>
      <c r="E27" s="18"/>
      <c r="F27" s="18"/>
      <c r="G27" s="78" t="s">
        <v>772</v>
      </c>
      <c r="H27" s="29"/>
    </row>
    <row r="28" spans="2:8" ht="15">
      <c r="B28" s="19"/>
      <c r="C28" s="19"/>
      <c r="D28" s="18"/>
      <c r="E28" s="18"/>
      <c r="F28" s="18"/>
      <c r="G28" s="78" t="s">
        <v>773</v>
      </c>
      <c r="H28" s="29"/>
    </row>
    <row r="29" spans="2:8" ht="15">
      <c r="B29" s="19"/>
      <c r="C29" s="19"/>
      <c r="D29" s="18"/>
      <c r="E29" s="18"/>
      <c r="F29" s="18"/>
      <c r="G29" s="78" t="s">
        <v>774</v>
      </c>
      <c r="H29" s="29"/>
    </row>
    <row r="30" spans="2:8" ht="15">
      <c r="B30" s="19"/>
      <c r="C30" s="19"/>
      <c r="D30" s="18"/>
      <c r="E30" s="18"/>
      <c r="F30" s="18"/>
      <c r="G30" s="78" t="s">
        <v>775</v>
      </c>
      <c r="H30" s="29"/>
    </row>
    <row r="31" spans="2:8" ht="15">
      <c r="B31" s="19"/>
      <c r="C31" s="19"/>
      <c r="D31" s="18"/>
      <c r="E31" s="18"/>
      <c r="F31" s="18"/>
      <c r="G31" s="78" t="s">
        <v>776</v>
      </c>
      <c r="H31" s="29"/>
    </row>
    <row r="32" spans="2:8" ht="15">
      <c r="B32" s="19"/>
      <c r="C32" s="19"/>
      <c r="D32" s="18"/>
      <c r="E32" s="18"/>
      <c r="F32" s="18"/>
      <c r="G32" s="78" t="s">
        <v>777</v>
      </c>
      <c r="H32" s="29"/>
    </row>
    <row r="33" spans="2:8" ht="15">
      <c r="B33" s="19"/>
      <c r="C33" s="19"/>
      <c r="D33" s="18"/>
      <c r="E33" s="18"/>
      <c r="F33" s="18"/>
      <c r="G33" s="78" t="s">
        <v>800</v>
      </c>
      <c r="H33" s="29"/>
    </row>
    <row r="34" spans="2:8" ht="15">
      <c r="B34" s="19"/>
      <c r="C34" s="19"/>
      <c r="D34" s="18"/>
      <c r="E34" s="18"/>
      <c r="F34" s="18"/>
      <c r="G34" s="78" t="s">
        <v>778</v>
      </c>
      <c r="H34" s="29"/>
    </row>
    <row r="35" spans="2:8" ht="15">
      <c r="B35" s="19"/>
      <c r="C35" s="19"/>
      <c r="D35" s="18"/>
      <c r="E35" s="18"/>
      <c r="F35" s="18"/>
      <c r="G35" s="78" t="s">
        <v>779</v>
      </c>
      <c r="H35" s="29"/>
    </row>
    <row r="36" spans="2:8" ht="15">
      <c r="B36" s="19"/>
      <c r="C36" s="19"/>
      <c r="D36" s="18"/>
      <c r="E36" s="18"/>
      <c r="F36" s="18"/>
      <c r="G36" s="78" t="s">
        <v>780</v>
      </c>
      <c r="H36" s="29"/>
    </row>
    <row r="37" spans="2:8" ht="15">
      <c r="B37" s="19"/>
      <c r="C37" s="19"/>
      <c r="D37" s="18"/>
      <c r="E37" s="18"/>
      <c r="F37" s="18"/>
      <c r="G37" s="78" t="s">
        <v>781</v>
      </c>
      <c r="H37" s="29"/>
    </row>
    <row r="38" spans="2:8" ht="15">
      <c r="B38" s="19"/>
      <c r="C38" s="19"/>
      <c r="D38" s="18"/>
      <c r="E38" s="18"/>
      <c r="F38" s="18"/>
      <c r="G38" s="78" t="s">
        <v>806</v>
      </c>
      <c r="H38" s="29"/>
    </row>
    <row r="39" spans="2:8" ht="15">
      <c r="B39" s="19"/>
      <c r="C39" s="19"/>
      <c r="D39" s="18"/>
      <c r="E39" s="18"/>
      <c r="F39" s="18"/>
      <c r="G39" s="78" t="s">
        <v>547</v>
      </c>
      <c r="H39" s="29"/>
    </row>
    <row r="40" spans="2:8" ht="15">
      <c r="B40" s="19"/>
      <c r="C40" s="19"/>
      <c r="D40" s="18"/>
      <c r="E40" s="18"/>
      <c r="F40" s="18"/>
      <c r="G40" s="78" t="s">
        <v>797</v>
      </c>
      <c r="H40" s="29"/>
    </row>
    <row r="41" spans="2:8" ht="15">
      <c r="B41" s="19"/>
      <c r="C41" s="19"/>
      <c r="D41" s="18"/>
      <c r="E41" s="18"/>
      <c r="F41" s="18"/>
      <c r="G41" s="78" t="s">
        <v>241</v>
      </c>
      <c r="H41" s="29"/>
    </row>
    <row r="42" spans="2:8" ht="15">
      <c r="B42" s="19"/>
      <c r="C42" s="19"/>
      <c r="D42" s="18"/>
      <c r="E42" s="18"/>
      <c r="F42" s="18"/>
      <c r="G42" s="78" t="s">
        <v>791</v>
      </c>
      <c r="H42" s="29"/>
    </row>
    <row r="43" spans="2:8" ht="15">
      <c r="B43" s="19"/>
      <c r="C43" s="19"/>
      <c r="D43" s="18"/>
      <c r="E43" s="18"/>
      <c r="F43" s="18"/>
      <c r="G43" s="78" t="s">
        <v>258</v>
      </c>
      <c r="H43" s="29"/>
    </row>
    <row r="44" spans="2:8" ht="15">
      <c r="B44" s="19"/>
      <c r="C44" s="19"/>
      <c r="D44" s="18"/>
      <c r="E44" s="18"/>
      <c r="F44" s="18"/>
      <c r="G44" s="78" t="s">
        <v>801</v>
      </c>
      <c r="H44" s="29"/>
    </row>
    <row r="45" spans="2:8" ht="15">
      <c r="B45" s="19"/>
      <c r="C45" s="19"/>
      <c r="D45" s="18"/>
      <c r="E45" s="18"/>
      <c r="F45" s="18"/>
      <c r="G45" s="78" t="s">
        <v>802</v>
      </c>
      <c r="H45" s="29"/>
    </row>
    <row r="46" spans="2:8" ht="15">
      <c r="B46" s="21"/>
      <c r="C46" s="21"/>
      <c r="D46" s="20"/>
      <c r="E46" s="20"/>
      <c r="F46" s="20"/>
      <c r="G46" s="78" t="s">
        <v>798</v>
      </c>
      <c r="H46" s="30"/>
    </row>
    <row r="47" spans="2:8" ht="15">
      <c r="B47" s="9"/>
      <c r="C47" s="9"/>
      <c r="D47" s="9"/>
      <c r="E47" s="9"/>
      <c r="F47" s="9"/>
      <c r="G47" s="78" t="s">
        <v>803</v>
      </c>
      <c r="H47" s="9"/>
    </row>
    <row r="48" spans="2:8" ht="15">
      <c r="B48" s="9"/>
      <c r="C48" s="9"/>
      <c r="D48" s="9"/>
      <c r="E48" s="9"/>
      <c r="F48" s="9"/>
      <c r="G48" s="78" t="s">
        <v>814</v>
      </c>
      <c r="H48" s="9"/>
    </row>
    <row r="49" spans="2:8" ht="15">
      <c r="B49" s="9"/>
      <c r="C49" s="9"/>
      <c r="D49" s="9"/>
      <c r="E49" s="9"/>
      <c r="F49" s="9"/>
      <c r="G49" s="78" t="s">
        <v>807</v>
      </c>
      <c r="H49" s="9"/>
    </row>
    <row r="50" spans="2:8" ht="15">
      <c r="B50" s="9"/>
      <c r="C50" s="9"/>
      <c r="D50" s="9"/>
      <c r="E50" s="9"/>
      <c r="F50" s="9"/>
      <c r="G50" s="78" t="s">
        <v>792</v>
      </c>
      <c r="H50" s="9"/>
    </row>
    <row r="51" spans="2:8" ht="15">
      <c r="B51" s="9"/>
      <c r="C51" s="9"/>
      <c r="D51" s="9"/>
      <c r="E51" s="9"/>
      <c r="F51" s="9"/>
      <c r="G51" s="78" t="s">
        <v>808</v>
      </c>
      <c r="H51" s="9"/>
    </row>
    <row r="52" spans="2:8" ht="15">
      <c r="B52" s="9"/>
      <c r="C52" s="9"/>
      <c r="D52" s="9"/>
      <c r="E52" s="9"/>
      <c r="F52" s="9"/>
      <c r="G52" s="78" t="s">
        <v>809</v>
      </c>
      <c r="H52" s="9"/>
    </row>
    <row r="53" spans="2:8" ht="15">
      <c r="B53" s="9"/>
      <c r="C53" s="9"/>
      <c r="D53" s="9"/>
      <c r="E53" s="9"/>
      <c r="F53" s="9"/>
      <c r="G53" s="78" t="s">
        <v>810</v>
      </c>
      <c r="H53" s="9"/>
    </row>
    <row r="54" spans="2:8" ht="15">
      <c r="B54" s="9"/>
      <c r="C54" s="9"/>
      <c r="D54" s="9"/>
      <c r="E54" s="9"/>
      <c r="F54" s="9"/>
      <c r="G54" s="78" t="s">
        <v>811</v>
      </c>
      <c r="H54" s="9"/>
    </row>
    <row r="55" spans="2:8" ht="15">
      <c r="B55" s="9"/>
      <c r="C55" s="9"/>
      <c r="D55" s="9"/>
      <c r="E55" s="9"/>
      <c r="F55" s="9"/>
      <c r="G55" s="78" t="s">
        <v>793</v>
      </c>
      <c r="H55" s="9"/>
    </row>
    <row r="56" spans="2:8" ht="15">
      <c r="B56" s="9"/>
      <c r="C56" s="9"/>
      <c r="D56" s="9"/>
      <c r="E56" s="9"/>
      <c r="F56" s="9"/>
      <c r="G56" s="78" t="s">
        <v>812</v>
      </c>
      <c r="H56" s="9"/>
    </row>
    <row r="57" spans="2:8" ht="15">
      <c r="B57" s="9"/>
      <c r="C57" s="9"/>
      <c r="D57" s="9"/>
      <c r="E57" s="9"/>
      <c r="F57" s="9"/>
      <c r="G57" s="78" t="s">
        <v>782</v>
      </c>
      <c r="H57" s="9"/>
    </row>
    <row r="58" spans="2:8" ht="15">
      <c r="B58" s="9"/>
      <c r="C58" s="9"/>
      <c r="D58" s="9"/>
      <c r="E58" s="9"/>
      <c r="F58" s="9"/>
      <c r="G58" s="78" t="s">
        <v>783</v>
      </c>
      <c r="H58" s="9"/>
    </row>
    <row r="59" spans="2:8" ht="15">
      <c r="B59" s="9"/>
      <c r="C59" s="9"/>
      <c r="D59" s="9"/>
      <c r="E59" s="9"/>
      <c r="F59" s="9"/>
      <c r="G59" s="78" t="s">
        <v>784</v>
      </c>
      <c r="H59" s="9"/>
    </row>
    <row r="60" spans="2:8" ht="15">
      <c r="B60" s="9"/>
      <c r="C60" s="9"/>
      <c r="D60" s="9"/>
      <c r="E60" s="9"/>
      <c r="F60" s="9"/>
      <c r="G60" s="78" t="s">
        <v>785</v>
      </c>
      <c r="H60" s="9"/>
    </row>
    <row r="61" spans="2:8" ht="15">
      <c r="B61" s="9"/>
      <c r="C61" s="9"/>
      <c r="D61" s="9"/>
      <c r="E61" s="9"/>
      <c r="F61" s="9"/>
      <c r="G61" s="78" t="s">
        <v>786</v>
      </c>
      <c r="H61" s="9"/>
    </row>
    <row r="62" spans="2:8" ht="15">
      <c r="B62" s="9"/>
      <c r="C62" s="9"/>
      <c r="D62" s="9"/>
      <c r="E62" s="9"/>
      <c r="F62" s="9"/>
      <c r="G62" s="78" t="s">
        <v>787</v>
      </c>
      <c r="H62" s="9"/>
    </row>
    <row r="63" spans="2:8" ht="15">
      <c r="B63" s="9"/>
      <c r="C63" s="9"/>
      <c r="D63" s="9"/>
      <c r="E63" s="9"/>
      <c r="F63" s="9"/>
      <c r="G63" s="78" t="s">
        <v>788</v>
      </c>
      <c r="H63" s="9"/>
    </row>
    <row r="64" spans="2:8" ht="15">
      <c r="B64" s="9"/>
      <c r="C64" s="9"/>
      <c r="D64" s="9"/>
      <c r="E64" s="9"/>
      <c r="F64" s="9"/>
      <c r="G64" s="78" t="s">
        <v>789</v>
      </c>
      <c r="H64" s="9"/>
    </row>
    <row r="65" spans="2:8" ht="15">
      <c r="B65" s="9"/>
      <c r="C65" s="9"/>
      <c r="D65" s="9"/>
      <c r="E65" s="9"/>
      <c r="F65" s="9"/>
      <c r="G65" s="78" t="s">
        <v>761</v>
      </c>
      <c r="H65" s="9"/>
    </row>
    <row r="66" spans="2:8" ht="15">
      <c r="B66" s="9"/>
      <c r="C66" s="9"/>
      <c r="D66" s="9"/>
      <c r="E66" s="9"/>
      <c r="F66" s="9"/>
      <c r="G66" s="78" t="s">
        <v>763</v>
      </c>
      <c r="H66" s="9"/>
    </row>
    <row r="67" spans="2:8" ht="15">
      <c r="B67" s="9"/>
      <c r="C67" s="9"/>
      <c r="D67" s="9"/>
      <c r="E67" s="9"/>
      <c r="F67" s="9"/>
      <c r="G67" s="21" t="s">
        <v>727</v>
      </c>
      <c r="H67" s="9"/>
    </row>
  </sheetData>
  <mergeCells count="1">
    <mergeCell ref="B2:I2"/>
  </mergeCells>
  <dataValidations disablePrompts="1" count="2">
    <dataValidation type="list" allowBlank="1" showInputMessage="1" showErrorMessage="1" sqref="G5" xr:uid="{00000000-0002-0000-0600-000000000000}">
      <formula1>$G$9:$G$67</formula1>
    </dataValidation>
    <dataValidation type="list" allowBlank="1" showInputMessage="1" showErrorMessage="1" sqref="H5" xr:uid="{00000000-0002-0000-0600-000001000000}">
      <formula1>$H$9:$H$16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34998626667073579"/>
  </sheetPr>
  <dimension ref="B2:M51"/>
  <sheetViews>
    <sheetView zoomScaleNormal="100" workbookViewId="0">
      <selection activeCell="L16" sqref="L16"/>
    </sheetView>
  </sheetViews>
  <sheetFormatPr defaultRowHeight="21.95" customHeight="1"/>
  <cols>
    <col min="1" max="1" width="9.33203125" style="9"/>
    <col min="2" max="2" width="69.83203125" style="9" bestFit="1" customWidth="1"/>
    <col min="3" max="3" width="15.1640625" style="9" customWidth="1"/>
    <col min="4" max="4" width="14" style="9" bestFit="1" customWidth="1"/>
    <col min="5" max="5" width="13.6640625" style="9" bestFit="1" customWidth="1"/>
    <col min="6" max="6" width="24.33203125" style="9" bestFit="1" customWidth="1"/>
    <col min="7" max="7" width="9.1640625" style="9" bestFit="1" customWidth="1"/>
    <col min="8" max="8" width="12.1640625" style="9" bestFit="1" customWidth="1"/>
    <col min="9" max="9" width="12.6640625" style="9" bestFit="1" customWidth="1"/>
    <col min="10" max="10" width="13.33203125" style="9" bestFit="1" customWidth="1"/>
    <col min="11" max="11" width="11.83203125" style="9" bestFit="1" customWidth="1"/>
    <col min="12" max="12" width="70.83203125" style="9" customWidth="1"/>
    <col min="13" max="13" width="28.33203125" style="9" customWidth="1"/>
    <col min="14" max="14" width="21.5" style="9" customWidth="1"/>
    <col min="15" max="15" width="93.6640625" style="9" customWidth="1"/>
    <col min="16" max="16384" width="9.33203125" style="9"/>
  </cols>
  <sheetData>
    <row r="2" spans="2:13" ht="21.95" customHeight="1">
      <c r="B2" s="41" t="s">
        <v>351</v>
      </c>
      <c r="C2" s="42"/>
      <c r="D2" s="43"/>
      <c r="E2" s="43"/>
      <c r="F2" s="43"/>
      <c r="G2" s="43"/>
      <c r="H2" s="43"/>
      <c r="I2" s="43"/>
      <c r="J2" s="43"/>
      <c r="K2" s="43"/>
      <c r="L2" s="44"/>
    </row>
    <row r="3" spans="2:13" ht="21.95" customHeight="1">
      <c r="B3" s="59"/>
      <c r="C3" s="7"/>
      <c r="D3" s="60"/>
      <c r="E3" s="60"/>
      <c r="F3" s="60"/>
      <c r="G3" s="60">
        <v>1</v>
      </c>
      <c r="H3" s="60">
        <v>2</v>
      </c>
      <c r="I3" s="60">
        <v>3</v>
      </c>
      <c r="J3" s="60">
        <v>4</v>
      </c>
      <c r="K3" s="60">
        <v>5</v>
      </c>
      <c r="L3" s="61"/>
    </row>
    <row r="4" spans="2:13" ht="21.95" customHeight="1">
      <c r="B4" s="92" t="s">
        <v>348</v>
      </c>
      <c r="C4" s="96" t="s">
        <v>92</v>
      </c>
      <c r="D4" s="3" t="s">
        <v>125</v>
      </c>
      <c r="E4" s="4" t="s">
        <v>14</v>
      </c>
      <c r="F4" s="4" t="s">
        <v>224</v>
      </c>
      <c r="G4" s="150" t="s">
        <v>18</v>
      </c>
      <c r="H4" s="150" t="s">
        <v>15</v>
      </c>
      <c r="I4" s="151" t="s">
        <v>16</v>
      </c>
      <c r="J4" s="150" t="s">
        <v>133</v>
      </c>
      <c r="K4" s="150" t="s">
        <v>19</v>
      </c>
      <c r="L4" s="5" t="s">
        <v>543</v>
      </c>
    </row>
    <row r="5" spans="2:13" ht="21.95" customHeight="1">
      <c r="B5" s="23" t="str">
        <f>""&amp;C5&amp;"-"&amp;D5&amp;"-"&amp;E5&amp;"-"&amp;F5&amp;"_"&amp;G5&amp;"_" &amp;H5&amp;"_" &amp;I5&amp;"_" &amp;J5&amp;"_"&amp;K5&amp;""</f>
        <v>R-WE-KL-ET_LS_OV_LICHTMAST_11_Sierlijk_Staal_Sapa _1</v>
      </c>
      <c r="C5" s="40" t="s">
        <v>98</v>
      </c>
      <c r="D5" s="39" t="s">
        <v>0</v>
      </c>
      <c r="E5" s="39" t="s">
        <v>223</v>
      </c>
      <c r="F5" s="39" t="s">
        <v>228</v>
      </c>
      <c r="G5" s="39">
        <v>11</v>
      </c>
      <c r="H5" s="39" t="s">
        <v>23</v>
      </c>
      <c r="I5" s="39" t="s">
        <v>108</v>
      </c>
      <c r="J5" s="39" t="s">
        <v>132</v>
      </c>
      <c r="K5" s="46">
        <v>1</v>
      </c>
      <c r="L5" s="128" t="str">
        <f>B5</f>
        <v>R-WE-KL-ET_LS_OV_LICHTMAST_11_Sierlijk_Staal_Sapa _1</v>
      </c>
    </row>
    <row r="6" spans="2:13" ht="21.95" customHeight="1">
      <c r="C6" s="8"/>
      <c r="L6" s="8"/>
    </row>
    <row r="7" spans="2:13" ht="21.95" customHeight="1">
      <c r="B7" s="8" t="s">
        <v>232</v>
      </c>
      <c r="C7" s="8"/>
    </row>
    <row r="8" spans="2:13" ht="21.95" customHeight="1">
      <c r="C8" s="45"/>
      <c r="D8" s="45"/>
      <c r="E8" s="45"/>
      <c r="F8" s="45"/>
      <c r="G8" s="45"/>
      <c r="H8" s="45"/>
      <c r="I8" s="45"/>
      <c r="J8" s="45"/>
      <c r="K8" s="22"/>
    </row>
    <row r="9" spans="2:13" ht="21.95" customHeight="1">
      <c r="B9" s="34" t="s">
        <v>346</v>
      </c>
      <c r="C9" s="11" t="s">
        <v>92</v>
      </c>
      <c r="D9" s="14" t="s">
        <v>125</v>
      </c>
      <c r="E9" s="36" t="s">
        <v>14</v>
      </c>
      <c r="F9" s="13" t="s">
        <v>224</v>
      </c>
      <c r="G9" s="11" t="s">
        <v>89</v>
      </c>
      <c r="H9" s="37" t="s">
        <v>90</v>
      </c>
      <c r="I9" s="38" t="s">
        <v>16</v>
      </c>
      <c r="J9" s="11" t="s">
        <v>133</v>
      </c>
      <c r="K9" s="11" t="s">
        <v>19</v>
      </c>
    </row>
    <row r="10" spans="2:13" ht="21.95" customHeight="1">
      <c r="B10" s="16"/>
      <c r="C10" s="18" t="s">
        <v>93</v>
      </c>
      <c r="D10" s="15" t="s">
        <v>0</v>
      </c>
      <c r="E10" s="15" t="s">
        <v>223</v>
      </c>
      <c r="F10" s="16" t="s">
        <v>228</v>
      </c>
      <c r="G10" s="29" t="s">
        <v>746</v>
      </c>
      <c r="H10" s="17" t="s">
        <v>17</v>
      </c>
      <c r="I10" s="19" t="s">
        <v>25</v>
      </c>
      <c r="J10" s="19" t="s">
        <v>563</v>
      </c>
      <c r="K10" s="28">
        <v>1</v>
      </c>
    </row>
    <row r="11" spans="2:13" ht="21.95" customHeight="1">
      <c r="B11" s="19"/>
      <c r="C11" s="18" t="s">
        <v>95</v>
      </c>
      <c r="D11" s="18"/>
      <c r="E11" s="18"/>
      <c r="F11" s="19"/>
      <c r="G11" s="29">
        <v>1</v>
      </c>
      <c r="H11" s="9" t="s">
        <v>20</v>
      </c>
      <c r="I11" s="19" t="s">
        <v>26</v>
      </c>
      <c r="J11" s="19" t="s">
        <v>109</v>
      </c>
      <c r="K11" s="29">
        <v>2</v>
      </c>
    </row>
    <row r="12" spans="2:13" ht="21.95" customHeight="1">
      <c r="B12" s="19"/>
      <c r="C12" s="18" t="s">
        <v>96</v>
      </c>
      <c r="D12" s="18"/>
      <c r="E12" s="18"/>
      <c r="F12" s="19"/>
      <c r="G12" s="29" t="s">
        <v>747</v>
      </c>
      <c r="H12" s="9" t="s">
        <v>21</v>
      </c>
      <c r="I12" s="19" t="s">
        <v>566</v>
      </c>
      <c r="J12" s="19" t="s">
        <v>105</v>
      </c>
      <c r="K12" s="29">
        <v>3</v>
      </c>
    </row>
    <row r="13" spans="2:13" ht="21.95" customHeight="1">
      <c r="B13" s="19"/>
      <c r="C13" s="18" t="s">
        <v>94</v>
      </c>
      <c r="D13" s="18"/>
      <c r="E13" s="18"/>
      <c r="F13" s="19"/>
      <c r="G13" s="29">
        <v>2</v>
      </c>
      <c r="H13" s="9" t="s">
        <v>22</v>
      </c>
      <c r="I13" s="19" t="s">
        <v>567</v>
      </c>
      <c r="J13" s="19" t="s">
        <v>561</v>
      </c>
      <c r="K13" s="29">
        <v>4</v>
      </c>
      <c r="M13" s="9" t="s">
        <v>226</v>
      </c>
    </row>
    <row r="14" spans="2:13" ht="21.95" customHeight="1">
      <c r="B14" s="19"/>
      <c r="C14" s="18" t="s">
        <v>97</v>
      </c>
      <c r="D14" s="18"/>
      <c r="E14" s="18"/>
      <c r="F14" s="19"/>
      <c r="G14" s="29" t="s">
        <v>748</v>
      </c>
      <c r="H14" s="9" t="s">
        <v>23</v>
      </c>
      <c r="I14" s="19" t="s">
        <v>252</v>
      </c>
      <c r="J14" s="19" t="s">
        <v>564</v>
      </c>
      <c r="K14" s="19" t="s">
        <v>727</v>
      </c>
    </row>
    <row r="15" spans="2:13" ht="21.95" customHeight="1">
      <c r="B15" s="19"/>
      <c r="C15" s="18" t="s">
        <v>98</v>
      </c>
      <c r="D15" s="18"/>
      <c r="E15" s="18"/>
      <c r="F15" s="19"/>
      <c r="G15" s="29">
        <v>3</v>
      </c>
      <c r="H15" s="9" t="s">
        <v>88</v>
      </c>
      <c r="I15" s="19" t="s">
        <v>253</v>
      </c>
      <c r="J15" s="19" t="s">
        <v>562</v>
      </c>
      <c r="K15" s="29"/>
    </row>
    <row r="16" spans="2:13" ht="21.95" customHeight="1">
      <c r="B16" s="19"/>
      <c r="C16" s="18"/>
      <c r="D16" s="18"/>
      <c r="E16" s="18"/>
      <c r="F16" s="19"/>
      <c r="G16" s="29" t="s">
        <v>749</v>
      </c>
      <c r="H16" s="9" t="s">
        <v>24</v>
      </c>
      <c r="I16" s="19" t="s">
        <v>108</v>
      </c>
      <c r="J16" s="19" t="s">
        <v>426</v>
      </c>
      <c r="K16" s="29"/>
    </row>
    <row r="17" spans="2:11" ht="21.95" customHeight="1">
      <c r="B17" s="19"/>
      <c r="C17" s="19"/>
      <c r="D17" s="18"/>
      <c r="E17" s="18"/>
      <c r="F17" s="19"/>
      <c r="G17" s="29">
        <v>4</v>
      </c>
      <c r="H17" s="19" t="s">
        <v>727</v>
      </c>
      <c r="I17" s="19" t="s">
        <v>727</v>
      </c>
      <c r="J17" s="19" t="s">
        <v>565</v>
      </c>
      <c r="K17" s="29"/>
    </row>
    <row r="18" spans="2:11" ht="21.95" customHeight="1">
      <c r="B18" s="19"/>
      <c r="C18" s="19"/>
      <c r="D18" s="18"/>
      <c r="E18" s="18"/>
      <c r="F18" s="19"/>
      <c r="G18" s="29">
        <v>5</v>
      </c>
      <c r="I18" s="19"/>
      <c r="J18" s="19" t="s">
        <v>727</v>
      </c>
      <c r="K18" s="19"/>
    </row>
    <row r="19" spans="2:11" ht="21.95" customHeight="1">
      <c r="B19" s="19"/>
      <c r="C19" s="19"/>
      <c r="D19" s="18"/>
      <c r="E19" s="18"/>
      <c r="F19" s="19"/>
      <c r="G19" s="29">
        <v>6</v>
      </c>
      <c r="I19" s="19"/>
      <c r="J19" s="19"/>
      <c r="K19" s="19"/>
    </row>
    <row r="20" spans="2:11" ht="21.95" customHeight="1">
      <c r="B20" s="19"/>
      <c r="C20" s="19"/>
      <c r="D20" s="18"/>
      <c r="E20" s="18"/>
      <c r="F20" s="19"/>
      <c r="G20" s="29">
        <v>7</v>
      </c>
      <c r="I20" s="19"/>
      <c r="J20" s="19"/>
      <c r="K20" s="19"/>
    </row>
    <row r="21" spans="2:11" ht="21.95" customHeight="1">
      <c r="B21" s="19"/>
      <c r="C21" s="19"/>
      <c r="D21" s="18"/>
      <c r="E21" s="18"/>
      <c r="F21" s="19"/>
      <c r="G21" s="29">
        <v>8</v>
      </c>
      <c r="I21" s="19"/>
      <c r="J21" s="19"/>
      <c r="K21" s="19"/>
    </row>
    <row r="22" spans="2:11" ht="21.95" customHeight="1">
      <c r="B22" s="19"/>
      <c r="C22" s="19"/>
      <c r="D22" s="18"/>
      <c r="E22" s="18"/>
      <c r="F22" s="19"/>
      <c r="G22" s="29">
        <v>9</v>
      </c>
      <c r="I22" s="19"/>
      <c r="J22" s="19"/>
      <c r="K22" s="19"/>
    </row>
    <row r="23" spans="2:11" ht="21.95" customHeight="1">
      <c r="B23" s="19"/>
      <c r="C23" s="19"/>
      <c r="D23" s="18"/>
      <c r="E23" s="18"/>
      <c r="F23" s="19"/>
      <c r="G23" s="29">
        <v>10</v>
      </c>
      <c r="I23" s="19"/>
      <c r="J23" s="19"/>
      <c r="K23" s="19"/>
    </row>
    <row r="24" spans="2:11" ht="21.95" customHeight="1">
      <c r="B24" s="19"/>
      <c r="C24" s="19"/>
      <c r="D24" s="18"/>
      <c r="E24" s="18"/>
      <c r="F24" s="18"/>
      <c r="G24" s="19" t="s">
        <v>727</v>
      </c>
      <c r="I24" s="19"/>
      <c r="J24" s="19"/>
      <c r="K24" s="19"/>
    </row>
    <row r="25" spans="2:11" ht="21.95" customHeight="1">
      <c r="B25" s="19"/>
      <c r="C25" s="19"/>
      <c r="D25" s="18"/>
      <c r="E25" s="18"/>
      <c r="F25" s="19"/>
      <c r="G25" s="29"/>
      <c r="I25" s="19"/>
      <c r="J25" s="19"/>
      <c r="K25" s="19"/>
    </row>
    <row r="26" spans="2:11" ht="21.95" customHeight="1">
      <c r="B26" s="19"/>
      <c r="C26" s="19"/>
      <c r="D26" s="18"/>
      <c r="E26" s="18"/>
      <c r="F26" s="19"/>
      <c r="G26" s="29"/>
      <c r="I26" s="19"/>
      <c r="J26" s="19"/>
      <c r="K26" s="19"/>
    </row>
    <row r="27" spans="2:11" ht="21.95" customHeight="1">
      <c r="B27" s="19"/>
      <c r="C27" s="19"/>
      <c r="D27" s="18"/>
      <c r="E27" s="18"/>
      <c r="F27" s="19"/>
      <c r="G27" s="29"/>
      <c r="I27" s="19"/>
      <c r="J27" s="19"/>
      <c r="K27" s="19"/>
    </row>
    <row r="28" spans="2:11" ht="21.95" customHeight="1">
      <c r="B28" s="19"/>
      <c r="C28" s="19"/>
      <c r="D28" s="18"/>
      <c r="E28" s="18"/>
      <c r="F28" s="19"/>
      <c r="G28" s="29"/>
      <c r="I28" s="19"/>
      <c r="J28" s="19"/>
      <c r="K28" s="19"/>
    </row>
    <row r="29" spans="2:11" ht="21.95" customHeight="1">
      <c r="B29" s="19"/>
      <c r="C29" s="19"/>
      <c r="D29" s="18"/>
      <c r="E29" s="18"/>
      <c r="F29" s="19"/>
      <c r="G29" s="29"/>
      <c r="I29" s="19"/>
      <c r="J29" s="19"/>
      <c r="K29" s="19"/>
    </row>
    <row r="30" spans="2:11" ht="21.95" customHeight="1">
      <c r="B30" s="19"/>
      <c r="C30" s="19"/>
      <c r="D30" s="18"/>
      <c r="E30" s="18"/>
      <c r="F30" s="19"/>
      <c r="G30" s="29"/>
      <c r="I30" s="19"/>
      <c r="J30" s="19"/>
      <c r="K30" s="19"/>
    </row>
    <row r="31" spans="2:11" ht="21.95" customHeight="1">
      <c r="B31" s="19"/>
      <c r="C31" s="19"/>
      <c r="D31" s="18"/>
      <c r="E31" s="18"/>
      <c r="F31" s="19"/>
      <c r="G31" s="29"/>
      <c r="I31" s="19"/>
      <c r="J31" s="19"/>
      <c r="K31" s="19"/>
    </row>
    <row r="32" spans="2:11" ht="21.95" customHeight="1">
      <c r="B32" s="19"/>
      <c r="C32" s="19"/>
      <c r="D32" s="18"/>
      <c r="E32" s="18"/>
      <c r="F32" s="19"/>
      <c r="G32" s="29"/>
      <c r="I32" s="19"/>
      <c r="J32" s="19"/>
      <c r="K32" s="19"/>
    </row>
    <row r="33" spans="2:11" ht="21.95" customHeight="1">
      <c r="B33" s="19"/>
      <c r="C33" s="19"/>
      <c r="D33" s="18"/>
      <c r="E33" s="18"/>
      <c r="F33" s="19"/>
      <c r="G33" s="29"/>
      <c r="I33" s="19"/>
      <c r="J33" s="19"/>
      <c r="K33" s="19"/>
    </row>
    <row r="34" spans="2:11" ht="21.95" customHeight="1">
      <c r="B34" s="19"/>
      <c r="C34" s="19"/>
      <c r="D34" s="18"/>
      <c r="E34" s="18"/>
      <c r="F34" s="19"/>
      <c r="G34" s="29"/>
      <c r="I34" s="19"/>
      <c r="J34" s="19"/>
      <c r="K34" s="19"/>
    </row>
    <row r="35" spans="2:11" ht="21.95" customHeight="1">
      <c r="B35" s="19"/>
      <c r="C35" s="19"/>
      <c r="D35" s="18"/>
      <c r="E35" s="18"/>
      <c r="F35" s="19"/>
      <c r="G35" s="29"/>
      <c r="I35" s="19"/>
      <c r="J35" s="19"/>
      <c r="K35" s="19"/>
    </row>
    <row r="36" spans="2:11" ht="21.95" customHeight="1">
      <c r="B36" s="19"/>
      <c r="C36" s="19"/>
      <c r="D36" s="18"/>
      <c r="E36" s="18"/>
      <c r="F36" s="19"/>
      <c r="G36" s="29"/>
      <c r="I36" s="19"/>
      <c r="J36" s="19"/>
      <c r="K36" s="19"/>
    </row>
    <row r="37" spans="2:11" ht="21.95" customHeight="1">
      <c r="B37" s="19"/>
      <c r="C37" s="19"/>
      <c r="D37" s="18"/>
      <c r="E37" s="18"/>
      <c r="F37" s="19"/>
      <c r="G37" s="29"/>
      <c r="I37" s="19"/>
      <c r="J37" s="19"/>
      <c r="K37" s="19"/>
    </row>
    <row r="38" spans="2:11" ht="21.95" customHeight="1">
      <c r="B38" s="19"/>
      <c r="C38" s="19"/>
      <c r="D38" s="18"/>
      <c r="E38" s="18"/>
      <c r="F38" s="19"/>
      <c r="G38" s="29"/>
      <c r="I38" s="19"/>
      <c r="J38" s="19"/>
      <c r="K38" s="19"/>
    </row>
    <row r="39" spans="2:11" ht="21.95" customHeight="1">
      <c r="B39" s="19"/>
      <c r="C39" s="19"/>
      <c r="D39" s="18"/>
      <c r="E39" s="18"/>
      <c r="F39" s="19"/>
      <c r="G39" s="29"/>
      <c r="I39" s="19"/>
      <c r="J39" s="19"/>
      <c r="K39" s="19"/>
    </row>
    <row r="40" spans="2:11" ht="21.95" customHeight="1">
      <c r="B40" s="19"/>
      <c r="C40" s="19"/>
      <c r="D40" s="18"/>
      <c r="E40" s="18"/>
      <c r="F40" s="19"/>
      <c r="G40" s="29"/>
      <c r="I40" s="19"/>
      <c r="J40" s="19"/>
      <c r="K40" s="19"/>
    </row>
    <row r="41" spans="2:11" ht="21.95" customHeight="1">
      <c r="B41" s="19"/>
      <c r="C41" s="19"/>
      <c r="D41" s="18"/>
      <c r="E41" s="18"/>
      <c r="F41" s="19"/>
      <c r="G41" s="29"/>
      <c r="I41" s="19"/>
      <c r="J41" s="19"/>
      <c r="K41" s="19"/>
    </row>
    <row r="42" spans="2:11" ht="21.95" customHeight="1">
      <c r="B42" s="19"/>
      <c r="C42" s="19"/>
      <c r="D42" s="18"/>
      <c r="E42" s="18"/>
      <c r="F42" s="19"/>
      <c r="G42" s="29"/>
      <c r="I42" s="19"/>
      <c r="J42" s="19"/>
      <c r="K42" s="19"/>
    </row>
    <row r="43" spans="2:11" ht="21.95" customHeight="1">
      <c r="B43" s="19"/>
      <c r="C43" s="19"/>
      <c r="D43" s="18"/>
      <c r="E43" s="18"/>
      <c r="F43" s="19"/>
      <c r="G43" s="29"/>
      <c r="I43" s="19"/>
      <c r="J43" s="19"/>
      <c r="K43" s="19"/>
    </row>
    <row r="44" spans="2:11" ht="21.95" customHeight="1">
      <c r="B44" s="19"/>
      <c r="C44" s="19"/>
      <c r="D44" s="18"/>
      <c r="E44" s="18"/>
      <c r="F44" s="19"/>
      <c r="G44" s="29"/>
      <c r="I44" s="19"/>
      <c r="J44" s="19"/>
      <c r="K44" s="19"/>
    </row>
    <row r="45" spans="2:11" ht="21.95" customHeight="1">
      <c r="B45" s="19"/>
      <c r="C45" s="19"/>
      <c r="D45" s="18"/>
      <c r="E45" s="18"/>
      <c r="F45" s="19"/>
      <c r="G45" s="29"/>
      <c r="I45" s="19"/>
      <c r="J45" s="19"/>
      <c r="K45" s="19"/>
    </row>
    <row r="46" spans="2:11" ht="21.95" customHeight="1">
      <c r="B46" s="19"/>
      <c r="C46" s="19"/>
      <c r="D46" s="18"/>
      <c r="E46" s="18"/>
      <c r="F46" s="19"/>
      <c r="G46" s="29"/>
      <c r="I46" s="19"/>
      <c r="J46" s="19"/>
      <c r="K46" s="19"/>
    </row>
    <row r="47" spans="2:11" ht="21.95" customHeight="1">
      <c r="B47" s="21"/>
      <c r="C47" s="21"/>
      <c r="D47" s="20"/>
      <c r="E47" s="20"/>
      <c r="F47" s="21"/>
      <c r="G47" s="30"/>
      <c r="H47" s="22"/>
      <c r="I47" s="21"/>
      <c r="J47" s="21"/>
      <c r="K47" s="21"/>
    </row>
    <row r="51" spans="12:12" ht="21.95" customHeight="1">
      <c r="L51" s="8"/>
    </row>
  </sheetData>
  <dataValidations count="6">
    <dataValidation type="list" allowBlank="1" showInputMessage="1" showErrorMessage="1" sqref="J5" xr:uid="{00000000-0002-0000-0700-000000000000}">
      <formula1>$J$10:$J$47</formula1>
    </dataValidation>
    <dataValidation type="list" allowBlank="1" showInputMessage="1" showErrorMessage="1" sqref="H5" xr:uid="{00000000-0002-0000-0700-000001000000}">
      <formula1>$H$10:$H$18</formula1>
    </dataValidation>
    <dataValidation type="list" allowBlank="1" showInputMessage="1" showErrorMessage="1" sqref="C5" xr:uid="{00000000-0002-0000-0700-000002000000}">
      <formula1>$C$9:$C$15</formula1>
    </dataValidation>
    <dataValidation type="list" allowBlank="1" showInputMessage="1" showErrorMessage="1" sqref="G5" xr:uid="{00000000-0002-0000-0700-000003000000}">
      <formula1>$G$10:$G$28</formula1>
    </dataValidation>
    <dataValidation type="list" allowBlank="1" showInputMessage="1" showErrorMessage="1" sqref="I5" xr:uid="{00000000-0002-0000-0700-000004000000}">
      <formula1>$I$10:$I$47</formula1>
    </dataValidation>
    <dataValidation type="list" allowBlank="1" showInputMessage="1" showErrorMessage="1" sqref="K5" xr:uid="{00000000-0002-0000-0700-000005000000}">
      <formula1>$K$10:$K$47</formula1>
    </dataValidation>
  </dataValidation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34998626667073579"/>
  </sheetPr>
  <dimension ref="B2:L87"/>
  <sheetViews>
    <sheetView zoomScaleNormal="100" workbookViewId="0">
      <selection activeCell="I18" sqref="I18"/>
    </sheetView>
  </sheetViews>
  <sheetFormatPr defaultRowHeight="21.95" customHeight="1"/>
  <cols>
    <col min="1" max="1" width="5.83203125" style="9" customWidth="1"/>
    <col min="2" max="2" width="25.83203125" style="9" customWidth="1"/>
    <col min="3" max="3" width="7.5" style="9" bestFit="1" customWidth="1"/>
    <col min="4" max="4" width="14" style="9" bestFit="1" customWidth="1"/>
    <col min="5" max="5" width="14" style="9" customWidth="1"/>
    <col min="6" max="6" width="26.33203125" style="9" customWidth="1"/>
    <col min="7" max="7" width="39.5" style="9" customWidth="1"/>
    <col min="8" max="8" width="27.5" style="9" bestFit="1" customWidth="1"/>
    <col min="9" max="9" width="18.83203125" style="9" bestFit="1" customWidth="1"/>
    <col min="10" max="10" width="14" style="9" bestFit="1" customWidth="1"/>
    <col min="11" max="11" width="16.33203125" style="9" bestFit="1" customWidth="1"/>
    <col min="12" max="12" width="65" style="9" customWidth="1"/>
    <col min="13" max="13" width="28.33203125" style="9" customWidth="1"/>
    <col min="14" max="14" width="21.5" style="9" customWidth="1"/>
    <col min="15" max="15" width="93.6640625" style="9" customWidth="1"/>
    <col min="16" max="16384" width="9.33203125" style="9"/>
  </cols>
  <sheetData>
    <row r="2" spans="2:12" ht="21.95" customHeight="1">
      <c r="B2" s="247" t="s">
        <v>300</v>
      </c>
      <c r="C2" s="247"/>
      <c r="D2" s="247"/>
      <c r="E2" s="247"/>
      <c r="F2" s="247"/>
      <c r="G2" s="247"/>
      <c r="H2" s="247"/>
      <c r="I2" s="247"/>
      <c r="J2" s="247"/>
      <c r="K2" s="247"/>
      <c r="L2" s="247"/>
    </row>
    <row r="3" spans="2:12" ht="21.95" customHeight="1">
      <c r="B3" s="63"/>
      <c r="C3" s="64"/>
      <c r="D3" s="64"/>
      <c r="E3" s="64"/>
      <c r="F3" s="64"/>
      <c r="G3" s="64">
        <v>1</v>
      </c>
      <c r="H3" s="64">
        <v>2</v>
      </c>
      <c r="I3" s="64">
        <v>3</v>
      </c>
      <c r="J3" s="64">
        <v>4</v>
      </c>
      <c r="K3" s="64">
        <v>5</v>
      </c>
      <c r="L3" s="65"/>
    </row>
    <row r="4" spans="2:12" ht="21.95" customHeight="1">
      <c r="B4" s="1" t="s">
        <v>229</v>
      </c>
      <c r="C4" s="2" t="s">
        <v>92</v>
      </c>
      <c r="D4" s="3" t="s">
        <v>125</v>
      </c>
      <c r="E4" s="97" t="s">
        <v>14</v>
      </c>
      <c r="F4" s="97" t="s">
        <v>224</v>
      </c>
      <c r="G4" s="150" t="s">
        <v>107</v>
      </c>
      <c r="H4" s="150" t="s">
        <v>87</v>
      </c>
      <c r="I4" s="150" t="s">
        <v>432</v>
      </c>
      <c r="J4" s="150" t="s">
        <v>450</v>
      </c>
      <c r="K4" s="150" t="s">
        <v>135</v>
      </c>
      <c r="L4" s="5" t="s">
        <v>543</v>
      </c>
    </row>
    <row r="5" spans="2:12" ht="21.95" customHeight="1">
      <c r="B5" s="23" t="str">
        <f>""&amp;C5&amp;"-"&amp;D5&amp;"-"&amp;E5&amp;"_"&amp;F5&amp;"_"&amp;G5&amp;"_" &amp;J5&amp;"_" &amp;K5&amp;""</f>
        <v>R-WE-KL_ET_LS_OV_ARMATUUR_Alt Berlin_CT_1</v>
      </c>
      <c r="C5" s="32" t="s">
        <v>98</v>
      </c>
      <c r="D5" s="33" t="s">
        <v>0</v>
      </c>
      <c r="E5" s="56" t="s">
        <v>223</v>
      </c>
      <c r="F5" s="39" t="s">
        <v>229</v>
      </c>
      <c r="G5" s="39" t="s">
        <v>352</v>
      </c>
      <c r="H5" s="47" t="s">
        <v>420</v>
      </c>
      <c r="I5" s="50" t="s">
        <v>444</v>
      </c>
      <c r="J5" s="102" t="s">
        <v>452</v>
      </c>
      <c r="K5" s="102">
        <v>1</v>
      </c>
      <c r="L5" s="27" t="str">
        <f>B5</f>
        <v>R-WE-KL_ET_LS_OV_ARMATUUR_Alt Berlin_CT_1</v>
      </c>
    </row>
    <row r="6" spans="2:12" ht="21.95" customHeight="1">
      <c r="B6" s="8"/>
      <c r="C6" s="8"/>
      <c r="L6" s="8"/>
    </row>
    <row r="7" spans="2:12" ht="21.95" customHeight="1">
      <c r="B7" s="8" t="s">
        <v>134</v>
      </c>
      <c r="C7" s="8"/>
    </row>
    <row r="9" spans="2:12" ht="21.95" customHeight="1">
      <c r="B9" s="11" t="s">
        <v>346</v>
      </c>
      <c r="C9" s="11" t="s">
        <v>92</v>
      </c>
      <c r="D9" s="93" t="s">
        <v>125</v>
      </c>
      <c r="E9" s="101" t="s">
        <v>14</v>
      </c>
      <c r="F9" s="13" t="s">
        <v>224</v>
      </c>
      <c r="G9" s="34" t="s">
        <v>107</v>
      </c>
      <c r="H9" s="11" t="s">
        <v>91</v>
      </c>
      <c r="I9" s="11" t="s">
        <v>449</v>
      </c>
      <c r="J9" s="11" t="s">
        <v>450</v>
      </c>
      <c r="K9" s="11" t="s">
        <v>135</v>
      </c>
    </row>
    <row r="10" spans="2:12" ht="21.95" customHeight="1">
      <c r="B10" s="19"/>
      <c r="C10" s="18" t="s">
        <v>93</v>
      </c>
      <c r="D10" s="18" t="s">
        <v>0</v>
      </c>
      <c r="E10" s="18" t="s">
        <v>223</v>
      </c>
      <c r="F10" s="16" t="s">
        <v>229</v>
      </c>
      <c r="G10" s="80" t="s">
        <v>352</v>
      </c>
      <c r="H10" s="78" t="s">
        <v>420</v>
      </c>
      <c r="I10" s="77" t="s">
        <v>433</v>
      </c>
      <c r="J10" s="78" t="s">
        <v>451</v>
      </c>
      <c r="K10" s="16">
        <v>1</v>
      </c>
    </row>
    <row r="11" spans="2:12" ht="21.95" customHeight="1">
      <c r="B11" s="19"/>
      <c r="C11" s="18" t="s">
        <v>95</v>
      </c>
      <c r="D11" s="18"/>
      <c r="E11" s="18"/>
      <c r="F11" s="19"/>
      <c r="G11" s="80" t="s">
        <v>353</v>
      </c>
      <c r="H11" s="78" t="s">
        <v>421</v>
      </c>
      <c r="I11" s="78" t="s">
        <v>434</v>
      </c>
      <c r="J11" s="78" t="s">
        <v>452</v>
      </c>
      <c r="K11" s="19">
        <v>2</v>
      </c>
    </row>
    <row r="12" spans="2:12" ht="21.95" customHeight="1">
      <c r="B12" s="19"/>
      <c r="C12" s="18" t="s">
        <v>96</v>
      </c>
      <c r="D12" s="18"/>
      <c r="E12" s="18"/>
      <c r="F12" s="19"/>
      <c r="G12" s="80" t="s">
        <v>354</v>
      </c>
      <c r="H12" s="78" t="s">
        <v>105</v>
      </c>
      <c r="I12" s="78" t="s">
        <v>435</v>
      </c>
      <c r="J12" s="78" t="s">
        <v>453</v>
      </c>
      <c r="K12" s="19">
        <v>3</v>
      </c>
    </row>
    <row r="13" spans="2:12" ht="21.95" customHeight="1">
      <c r="B13" s="19"/>
      <c r="C13" s="18" t="s">
        <v>94</v>
      </c>
      <c r="D13" s="18"/>
      <c r="E13" s="18"/>
      <c r="F13" s="19"/>
      <c r="G13" s="80" t="s">
        <v>355</v>
      </c>
      <c r="H13" s="78" t="s">
        <v>422</v>
      </c>
      <c r="I13" s="78" t="s">
        <v>436</v>
      </c>
      <c r="J13" s="78" t="s">
        <v>454</v>
      </c>
      <c r="K13" s="19">
        <v>4</v>
      </c>
    </row>
    <row r="14" spans="2:12" ht="21.95" customHeight="1">
      <c r="B14" s="19"/>
      <c r="C14" s="18" t="s">
        <v>97</v>
      </c>
      <c r="D14" s="18"/>
      <c r="E14" s="18"/>
      <c r="F14" s="19"/>
      <c r="G14" s="80" t="s">
        <v>356</v>
      </c>
      <c r="H14" s="78" t="s">
        <v>423</v>
      </c>
      <c r="I14" s="78" t="s">
        <v>437</v>
      </c>
      <c r="J14" s="78" t="s">
        <v>434</v>
      </c>
      <c r="K14" s="19">
        <v>5</v>
      </c>
    </row>
    <row r="15" spans="2:12" ht="21.95" customHeight="1">
      <c r="B15" s="19"/>
      <c r="C15" s="18" t="s">
        <v>98</v>
      </c>
      <c r="D15" s="18"/>
      <c r="E15" s="18"/>
      <c r="F15" s="19"/>
      <c r="G15" s="80" t="s">
        <v>357</v>
      </c>
      <c r="H15" s="78" t="s">
        <v>424</v>
      </c>
      <c r="I15" s="78" t="s">
        <v>438</v>
      </c>
      <c r="J15" s="78" t="s">
        <v>455</v>
      </c>
      <c r="K15" s="19">
        <v>6</v>
      </c>
    </row>
    <row r="16" spans="2:12" ht="21.95" customHeight="1">
      <c r="B16" s="19"/>
      <c r="C16" s="18"/>
      <c r="D16" s="18"/>
      <c r="E16" s="18"/>
      <c r="F16" s="19"/>
      <c r="G16" s="80" t="s">
        <v>358</v>
      </c>
      <c r="H16" s="78" t="s">
        <v>103</v>
      </c>
      <c r="I16" s="78" t="s">
        <v>439</v>
      </c>
      <c r="J16" s="78" t="s">
        <v>456</v>
      </c>
      <c r="K16" s="78" t="s">
        <v>727</v>
      </c>
    </row>
    <row r="17" spans="2:11" ht="21.95" customHeight="1">
      <c r="B17" s="19"/>
      <c r="C17" s="19"/>
      <c r="D17" s="18"/>
      <c r="E17" s="18"/>
      <c r="F17" s="19"/>
      <c r="G17" s="80" t="s">
        <v>359</v>
      </c>
      <c r="H17" s="78" t="s">
        <v>425</v>
      </c>
      <c r="I17" s="78" t="s">
        <v>440</v>
      </c>
      <c r="J17" s="78" t="s">
        <v>457</v>
      </c>
      <c r="K17" s="78"/>
    </row>
    <row r="18" spans="2:11" ht="21.95" customHeight="1">
      <c r="B18" s="19"/>
      <c r="C18" s="19"/>
      <c r="D18" s="18"/>
      <c r="E18" s="18"/>
      <c r="F18" s="19"/>
      <c r="G18" s="80" t="s">
        <v>360</v>
      </c>
      <c r="H18" s="78" t="s">
        <v>426</v>
      </c>
      <c r="I18" s="78" t="s">
        <v>441</v>
      </c>
      <c r="J18" s="78" t="s">
        <v>331</v>
      </c>
      <c r="K18" s="78"/>
    </row>
    <row r="19" spans="2:11" ht="21.95" customHeight="1">
      <c r="B19" s="19"/>
      <c r="C19" s="19"/>
      <c r="D19" s="18"/>
      <c r="E19" s="18"/>
      <c r="F19" s="19"/>
      <c r="G19" s="80" t="s">
        <v>361</v>
      </c>
      <c r="H19" s="78" t="s">
        <v>427</v>
      </c>
      <c r="I19" s="78" t="s">
        <v>442</v>
      </c>
      <c r="J19" s="78" t="s">
        <v>443</v>
      </c>
      <c r="K19" s="78"/>
    </row>
    <row r="20" spans="2:11" ht="21.95" customHeight="1">
      <c r="B20" s="19"/>
      <c r="C20" s="19"/>
      <c r="D20" s="18"/>
      <c r="E20" s="18"/>
      <c r="F20" s="19"/>
      <c r="G20" s="80" t="s">
        <v>362</v>
      </c>
      <c r="H20" s="78" t="s">
        <v>101</v>
      </c>
      <c r="I20" s="78" t="s">
        <v>443</v>
      </c>
      <c r="J20" s="78" t="s">
        <v>458</v>
      </c>
      <c r="K20" s="78"/>
    </row>
    <row r="21" spans="2:11" ht="21.95" customHeight="1">
      <c r="B21" s="19"/>
      <c r="C21" s="19"/>
      <c r="D21" s="18"/>
      <c r="E21" s="18"/>
      <c r="F21" s="19"/>
      <c r="G21" s="80" t="s">
        <v>363</v>
      </c>
      <c r="H21" s="78" t="s">
        <v>428</v>
      </c>
      <c r="I21" s="78" t="s">
        <v>444</v>
      </c>
      <c r="J21" s="78" t="s">
        <v>446</v>
      </c>
      <c r="K21" s="78"/>
    </row>
    <row r="22" spans="2:11" ht="21.95" customHeight="1">
      <c r="B22" s="19"/>
      <c r="C22" s="19"/>
      <c r="D22" s="18"/>
      <c r="E22" s="18"/>
      <c r="F22" s="19"/>
      <c r="G22" s="80" t="s">
        <v>364</v>
      </c>
      <c r="H22" s="78" t="s">
        <v>102</v>
      </c>
      <c r="I22" s="78" t="s">
        <v>445</v>
      </c>
      <c r="J22" s="78" t="s">
        <v>727</v>
      </c>
      <c r="K22" s="78"/>
    </row>
    <row r="23" spans="2:11" ht="21.95" customHeight="1">
      <c r="B23" s="19"/>
      <c r="C23" s="19"/>
      <c r="D23" s="18"/>
      <c r="E23" s="18"/>
      <c r="F23" s="19"/>
      <c r="G23" s="80" t="s">
        <v>365</v>
      </c>
      <c r="H23" s="78" t="s">
        <v>99</v>
      </c>
      <c r="I23" s="78" t="s">
        <v>446</v>
      </c>
      <c r="J23" s="19"/>
      <c r="K23" s="78"/>
    </row>
    <row r="24" spans="2:11" ht="21.95" customHeight="1">
      <c r="B24" s="19"/>
      <c r="C24" s="19"/>
      <c r="D24" s="18"/>
      <c r="E24" s="18"/>
      <c r="F24" s="19"/>
      <c r="G24" s="80" t="s">
        <v>366</v>
      </c>
      <c r="H24" s="78" t="s">
        <v>429</v>
      </c>
      <c r="I24" s="78" t="s">
        <v>447</v>
      </c>
      <c r="J24" s="19"/>
      <c r="K24" s="78"/>
    </row>
    <row r="25" spans="2:11" ht="21.95" customHeight="1">
      <c r="B25" s="19"/>
      <c r="C25" s="19"/>
      <c r="D25" s="18"/>
      <c r="E25" s="18"/>
      <c r="F25" s="19"/>
      <c r="G25" s="80" t="s">
        <v>367</v>
      </c>
      <c r="H25" s="78" t="s">
        <v>430</v>
      </c>
      <c r="I25" s="78" t="s">
        <v>448</v>
      </c>
      <c r="J25" s="19"/>
      <c r="K25" s="78"/>
    </row>
    <row r="26" spans="2:11" ht="21.95" customHeight="1">
      <c r="B26" s="19"/>
      <c r="C26" s="19"/>
      <c r="D26" s="18"/>
      <c r="E26" s="18"/>
      <c r="F26" s="19"/>
      <c r="G26" s="80" t="s">
        <v>368</v>
      </c>
      <c r="H26" s="78" t="s">
        <v>106</v>
      </c>
      <c r="I26" s="78" t="s">
        <v>331</v>
      </c>
      <c r="J26" s="19"/>
      <c r="K26" s="78"/>
    </row>
    <row r="27" spans="2:11" ht="21.95" customHeight="1">
      <c r="B27" s="19"/>
      <c r="C27" s="19"/>
      <c r="D27" s="18"/>
      <c r="E27" s="18"/>
      <c r="F27" s="19"/>
      <c r="G27" s="80" t="s">
        <v>369</v>
      </c>
      <c r="H27" s="78" t="s">
        <v>100</v>
      </c>
      <c r="I27" s="78" t="s">
        <v>727</v>
      </c>
      <c r="J27" s="19"/>
      <c r="K27" s="78"/>
    </row>
    <row r="28" spans="2:11" ht="21.95" customHeight="1">
      <c r="B28" s="19"/>
      <c r="C28" s="19"/>
      <c r="D28" s="18"/>
      <c r="E28" s="18"/>
      <c r="F28" s="19"/>
      <c r="G28" s="80" t="s">
        <v>370</v>
      </c>
      <c r="H28" s="78" t="s">
        <v>431</v>
      </c>
      <c r="I28" s="78"/>
      <c r="J28" s="19"/>
      <c r="K28" s="78"/>
    </row>
    <row r="29" spans="2:11" ht="21.95" customHeight="1">
      <c r="B29" s="19"/>
      <c r="C29" s="19"/>
      <c r="D29" s="18"/>
      <c r="E29" s="18"/>
      <c r="F29" s="19"/>
      <c r="G29" s="80" t="s">
        <v>371</v>
      </c>
      <c r="H29" s="78" t="s">
        <v>104</v>
      </c>
      <c r="I29" s="78"/>
      <c r="J29" s="19"/>
      <c r="K29" s="78"/>
    </row>
    <row r="30" spans="2:11" ht="21.95" customHeight="1">
      <c r="B30" s="19"/>
      <c r="C30" s="19"/>
      <c r="D30" s="18"/>
      <c r="E30" s="18"/>
      <c r="F30" s="19"/>
      <c r="G30" s="80" t="s">
        <v>372</v>
      </c>
      <c r="H30" s="78" t="s">
        <v>331</v>
      </c>
      <c r="I30" s="78"/>
      <c r="J30" s="19"/>
      <c r="K30" s="78"/>
    </row>
    <row r="31" spans="2:11" ht="21.95" customHeight="1">
      <c r="B31" s="19"/>
      <c r="C31" s="19"/>
      <c r="D31" s="18"/>
      <c r="E31" s="18"/>
      <c r="F31" s="19"/>
      <c r="G31" s="80" t="s">
        <v>373</v>
      </c>
      <c r="H31" s="78" t="s">
        <v>727</v>
      </c>
      <c r="I31" s="78"/>
      <c r="J31" s="19"/>
      <c r="K31" s="78"/>
    </row>
    <row r="32" spans="2:11" ht="21.95" customHeight="1">
      <c r="B32" s="19"/>
      <c r="C32" s="19"/>
      <c r="D32" s="18"/>
      <c r="E32" s="18"/>
      <c r="F32" s="19"/>
      <c r="G32" s="80" t="s">
        <v>374</v>
      </c>
      <c r="H32" s="19"/>
      <c r="I32" s="19"/>
      <c r="J32" s="19"/>
      <c r="K32" s="19"/>
    </row>
    <row r="33" spans="2:11" ht="21.95" customHeight="1">
      <c r="B33" s="19"/>
      <c r="C33" s="19"/>
      <c r="D33" s="18"/>
      <c r="E33" s="18"/>
      <c r="F33" s="19"/>
      <c r="G33" s="80" t="s">
        <v>375</v>
      </c>
      <c r="H33" s="19"/>
      <c r="I33" s="19"/>
      <c r="J33" s="19"/>
      <c r="K33" s="19"/>
    </row>
    <row r="34" spans="2:11" ht="21.95" customHeight="1">
      <c r="B34" s="19"/>
      <c r="C34" s="19"/>
      <c r="D34" s="18"/>
      <c r="E34" s="18"/>
      <c r="F34" s="19"/>
      <c r="G34" s="80" t="s">
        <v>376</v>
      </c>
      <c r="H34" s="19"/>
      <c r="I34" s="19"/>
      <c r="J34" s="19"/>
      <c r="K34" s="19"/>
    </row>
    <row r="35" spans="2:11" ht="21.95" customHeight="1">
      <c r="B35" s="19"/>
      <c r="C35" s="19"/>
      <c r="D35" s="18"/>
      <c r="E35" s="18"/>
      <c r="F35" s="19"/>
      <c r="G35" s="80" t="s">
        <v>377</v>
      </c>
      <c r="H35" s="19"/>
      <c r="I35" s="19"/>
      <c r="J35" s="19"/>
      <c r="K35" s="19"/>
    </row>
    <row r="36" spans="2:11" ht="21.95" customHeight="1">
      <c r="B36" s="19"/>
      <c r="C36" s="19"/>
      <c r="D36" s="18"/>
      <c r="E36" s="18"/>
      <c r="F36" s="19"/>
      <c r="G36" s="80" t="s">
        <v>378</v>
      </c>
      <c r="H36" s="19"/>
      <c r="I36" s="19"/>
      <c r="J36" s="19"/>
      <c r="K36" s="19"/>
    </row>
    <row r="37" spans="2:11" ht="21.95" customHeight="1">
      <c r="B37" s="19"/>
      <c r="C37" s="19"/>
      <c r="D37" s="18"/>
      <c r="E37" s="18"/>
      <c r="F37" s="19"/>
      <c r="G37" s="80" t="s">
        <v>379</v>
      </c>
      <c r="H37" s="19"/>
      <c r="I37" s="19"/>
      <c r="J37" s="19"/>
      <c r="K37" s="19"/>
    </row>
    <row r="38" spans="2:11" ht="21.95" customHeight="1">
      <c r="B38" s="19"/>
      <c r="C38" s="19"/>
      <c r="D38" s="18"/>
      <c r="E38" s="18"/>
      <c r="F38" s="19"/>
      <c r="G38" s="80" t="s">
        <v>380</v>
      </c>
      <c r="H38" s="19"/>
      <c r="I38" s="19"/>
      <c r="J38" s="19"/>
      <c r="K38" s="19"/>
    </row>
    <row r="39" spans="2:11" ht="21.95" customHeight="1">
      <c r="B39" s="19"/>
      <c r="C39" s="19"/>
      <c r="D39" s="18"/>
      <c r="E39" s="18"/>
      <c r="F39" s="19"/>
      <c r="G39" s="80" t="s">
        <v>381</v>
      </c>
      <c r="H39" s="19"/>
      <c r="I39" s="19"/>
      <c r="J39" s="19"/>
      <c r="K39" s="19"/>
    </row>
    <row r="40" spans="2:11" ht="21.95" customHeight="1">
      <c r="B40" s="19"/>
      <c r="C40" s="19"/>
      <c r="D40" s="18"/>
      <c r="E40" s="18"/>
      <c r="F40" s="19"/>
      <c r="G40" s="80" t="s">
        <v>382</v>
      </c>
      <c r="H40" s="19"/>
      <c r="I40" s="19"/>
      <c r="J40" s="19"/>
      <c r="K40" s="19"/>
    </row>
    <row r="41" spans="2:11" ht="21.95" customHeight="1">
      <c r="B41" s="19"/>
      <c r="C41" s="19"/>
      <c r="D41" s="18"/>
      <c r="E41" s="18"/>
      <c r="F41" s="19"/>
      <c r="G41" s="80" t="s">
        <v>383</v>
      </c>
      <c r="H41" s="19"/>
      <c r="I41" s="19"/>
      <c r="J41" s="19"/>
      <c r="K41" s="19"/>
    </row>
    <row r="42" spans="2:11" ht="21.95" customHeight="1">
      <c r="B42" s="19"/>
      <c r="C42" s="19"/>
      <c r="D42" s="18"/>
      <c r="E42" s="18"/>
      <c r="F42" s="19"/>
      <c r="G42" s="80" t="s">
        <v>384</v>
      </c>
      <c r="H42" s="19"/>
      <c r="I42" s="19"/>
      <c r="J42" s="19"/>
      <c r="K42" s="19"/>
    </row>
    <row r="43" spans="2:11" ht="21.95" customHeight="1">
      <c r="B43" s="19"/>
      <c r="C43" s="19"/>
      <c r="D43" s="18"/>
      <c r="E43" s="18"/>
      <c r="F43" s="19"/>
      <c r="G43" s="80" t="s">
        <v>385</v>
      </c>
      <c r="H43" s="19"/>
      <c r="I43" s="19"/>
      <c r="J43" s="19"/>
      <c r="K43" s="19"/>
    </row>
    <row r="44" spans="2:11" ht="21.95" customHeight="1">
      <c r="B44" s="19"/>
      <c r="C44" s="19"/>
      <c r="D44" s="18"/>
      <c r="E44" s="18"/>
      <c r="F44" s="19"/>
      <c r="G44" s="80" t="s">
        <v>386</v>
      </c>
      <c r="H44" s="19"/>
      <c r="I44" s="19"/>
      <c r="J44" s="19"/>
      <c r="K44" s="19"/>
    </row>
    <row r="45" spans="2:11" ht="21.95" customHeight="1">
      <c r="B45" s="19"/>
      <c r="C45" s="19"/>
      <c r="D45" s="18"/>
      <c r="E45" s="18"/>
      <c r="F45" s="19"/>
      <c r="G45" s="80" t="s">
        <v>387</v>
      </c>
      <c r="H45" s="19"/>
      <c r="I45" s="19"/>
      <c r="J45" s="19"/>
      <c r="K45" s="19"/>
    </row>
    <row r="46" spans="2:11" ht="21.95" customHeight="1">
      <c r="B46" s="21"/>
      <c r="C46" s="21"/>
      <c r="D46" s="20"/>
      <c r="E46" s="21"/>
      <c r="F46" s="19"/>
      <c r="G46" s="80" t="s">
        <v>388</v>
      </c>
      <c r="H46" s="19"/>
      <c r="I46" s="19"/>
      <c r="J46" s="19"/>
      <c r="K46" s="19"/>
    </row>
    <row r="47" spans="2:11" ht="21.95" customHeight="1">
      <c r="F47" s="19"/>
      <c r="G47" s="80" t="s">
        <v>389</v>
      </c>
      <c r="H47" s="19"/>
      <c r="I47" s="19"/>
      <c r="J47" s="19"/>
      <c r="K47" s="19"/>
    </row>
    <row r="48" spans="2:11" ht="21.95" customHeight="1">
      <c r="F48" s="19"/>
      <c r="G48" s="80" t="s">
        <v>390</v>
      </c>
      <c r="H48" s="19"/>
      <c r="I48" s="19"/>
      <c r="J48" s="19"/>
      <c r="K48" s="19"/>
    </row>
    <row r="49" spans="6:12" ht="21.95" customHeight="1">
      <c r="F49" s="19"/>
      <c r="G49" s="80" t="s">
        <v>391</v>
      </c>
      <c r="H49" s="19"/>
      <c r="I49" s="19"/>
      <c r="J49" s="19"/>
      <c r="K49" s="19"/>
    </row>
    <row r="50" spans="6:12" ht="21.95" customHeight="1">
      <c r="F50" s="19"/>
      <c r="G50" s="80" t="s">
        <v>392</v>
      </c>
      <c r="H50" s="19"/>
      <c r="I50" s="19"/>
      <c r="J50" s="19"/>
      <c r="K50" s="19"/>
    </row>
    <row r="51" spans="6:12" ht="21.95" customHeight="1">
      <c r="F51" s="19"/>
      <c r="G51" s="80" t="s">
        <v>393</v>
      </c>
      <c r="H51" s="19"/>
      <c r="I51" s="19"/>
      <c r="J51" s="19"/>
      <c r="K51" s="19"/>
      <c r="L51" s="8"/>
    </row>
    <row r="52" spans="6:12" ht="21.95" customHeight="1">
      <c r="F52" s="19"/>
      <c r="G52" s="80" t="s">
        <v>394</v>
      </c>
      <c r="H52" s="19"/>
      <c r="I52" s="19"/>
      <c r="J52" s="19"/>
      <c r="K52" s="19"/>
    </row>
    <row r="53" spans="6:12" ht="21.95" customHeight="1">
      <c r="F53" s="19"/>
      <c r="G53" s="80" t="s">
        <v>331</v>
      </c>
      <c r="H53" s="19"/>
      <c r="I53" s="19"/>
      <c r="J53" s="19"/>
      <c r="K53" s="19"/>
    </row>
    <row r="54" spans="6:12" ht="21.95" customHeight="1">
      <c r="F54" s="19"/>
      <c r="G54" s="80" t="s">
        <v>395</v>
      </c>
      <c r="H54" s="19"/>
      <c r="I54" s="19"/>
      <c r="J54" s="19"/>
      <c r="K54" s="19"/>
    </row>
    <row r="55" spans="6:12" ht="21.95" customHeight="1">
      <c r="F55" s="19"/>
      <c r="G55" s="80" t="s">
        <v>396</v>
      </c>
      <c r="H55" s="19"/>
      <c r="I55" s="19"/>
      <c r="J55" s="19"/>
      <c r="K55" s="19"/>
    </row>
    <row r="56" spans="6:12" ht="21.95" customHeight="1">
      <c r="F56" s="19"/>
      <c r="G56" s="80" t="s">
        <v>397</v>
      </c>
      <c r="H56" s="19"/>
      <c r="I56" s="19"/>
      <c r="J56" s="19"/>
      <c r="K56" s="19"/>
    </row>
    <row r="57" spans="6:12" ht="21.95" customHeight="1">
      <c r="F57" s="19"/>
      <c r="G57" s="80" t="s">
        <v>398</v>
      </c>
      <c r="H57" s="19"/>
      <c r="I57" s="19"/>
      <c r="J57" s="19"/>
      <c r="K57" s="19"/>
    </row>
    <row r="58" spans="6:12" ht="21.95" customHeight="1">
      <c r="F58" s="19"/>
      <c r="G58" s="80" t="s">
        <v>399</v>
      </c>
      <c r="H58" s="19"/>
      <c r="I58" s="19"/>
      <c r="J58" s="19"/>
      <c r="K58" s="19"/>
    </row>
    <row r="59" spans="6:12" ht="21.95" customHeight="1">
      <c r="F59" s="19"/>
      <c r="G59" s="80" t="s">
        <v>400</v>
      </c>
      <c r="H59" s="19"/>
      <c r="I59" s="19"/>
      <c r="J59" s="19"/>
      <c r="K59" s="19"/>
    </row>
    <row r="60" spans="6:12" ht="21.95" customHeight="1">
      <c r="F60" s="19"/>
      <c r="G60" s="80" t="s">
        <v>401</v>
      </c>
      <c r="H60" s="19"/>
      <c r="I60" s="19"/>
      <c r="J60" s="19"/>
      <c r="K60" s="19"/>
    </row>
    <row r="61" spans="6:12" ht="21.95" customHeight="1">
      <c r="F61" s="19"/>
      <c r="G61" s="80" t="s">
        <v>402</v>
      </c>
      <c r="H61" s="19"/>
      <c r="I61" s="19"/>
      <c r="J61" s="19"/>
      <c r="K61" s="19"/>
    </row>
    <row r="62" spans="6:12" ht="21.95" customHeight="1">
      <c r="F62" s="19"/>
      <c r="G62" s="80" t="s">
        <v>403</v>
      </c>
      <c r="H62" s="19"/>
      <c r="I62" s="19"/>
      <c r="J62" s="19"/>
      <c r="K62" s="19"/>
    </row>
    <row r="63" spans="6:12" ht="21.95" customHeight="1">
      <c r="F63" s="19"/>
      <c r="G63" s="80" t="s">
        <v>404</v>
      </c>
      <c r="H63" s="19"/>
      <c r="I63" s="19"/>
      <c r="J63" s="19"/>
      <c r="K63" s="19"/>
    </row>
    <row r="64" spans="6:12" ht="21.95" customHeight="1">
      <c r="F64" s="19"/>
      <c r="G64" s="80" t="s">
        <v>405</v>
      </c>
      <c r="H64" s="19"/>
      <c r="I64" s="19"/>
      <c r="J64" s="19"/>
      <c r="K64" s="19"/>
    </row>
    <row r="65" spans="6:11" ht="21.95" customHeight="1">
      <c r="F65" s="19"/>
      <c r="G65" s="80" t="s">
        <v>406</v>
      </c>
      <c r="H65" s="19"/>
      <c r="I65" s="19"/>
      <c r="J65" s="19"/>
      <c r="K65" s="19"/>
    </row>
    <row r="66" spans="6:11" ht="21.95" customHeight="1">
      <c r="F66" s="19"/>
      <c r="G66" s="80" t="s">
        <v>407</v>
      </c>
      <c r="H66" s="19"/>
      <c r="I66" s="19"/>
      <c r="J66" s="19"/>
      <c r="K66" s="19"/>
    </row>
    <row r="67" spans="6:11" ht="21.95" customHeight="1">
      <c r="F67" s="19"/>
      <c r="G67" s="80" t="s">
        <v>408</v>
      </c>
      <c r="H67" s="19"/>
      <c r="I67" s="19"/>
      <c r="J67" s="19"/>
      <c r="K67" s="19"/>
    </row>
    <row r="68" spans="6:11" ht="21.95" customHeight="1">
      <c r="F68" s="19"/>
      <c r="G68" s="80" t="s">
        <v>409</v>
      </c>
      <c r="H68" s="19"/>
      <c r="I68" s="19"/>
      <c r="J68" s="19"/>
      <c r="K68" s="19"/>
    </row>
    <row r="69" spans="6:11" ht="21.95" customHeight="1">
      <c r="F69" s="19"/>
      <c r="G69" s="80" t="s">
        <v>410</v>
      </c>
      <c r="H69" s="19"/>
      <c r="I69" s="19"/>
      <c r="J69" s="19"/>
      <c r="K69" s="19"/>
    </row>
    <row r="70" spans="6:11" ht="21.95" customHeight="1">
      <c r="F70" s="19"/>
      <c r="G70" s="80" t="s">
        <v>411</v>
      </c>
      <c r="H70" s="19"/>
      <c r="I70" s="19"/>
      <c r="J70" s="19"/>
      <c r="K70" s="19"/>
    </row>
    <row r="71" spans="6:11" ht="21.95" customHeight="1">
      <c r="F71" s="19"/>
      <c r="G71" s="80" t="s">
        <v>412</v>
      </c>
      <c r="H71" s="19"/>
      <c r="I71" s="19"/>
      <c r="J71" s="19"/>
      <c r="K71" s="19"/>
    </row>
    <row r="72" spans="6:11" ht="21.95" customHeight="1">
      <c r="F72" s="19"/>
      <c r="G72" s="80" t="s">
        <v>413</v>
      </c>
      <c r="H72" s="19"/>
      <c r="I72" s="19"/>
      <c r="J72" s="19"/>
      <c r="K72" s="19"/>
    </row>
    <row r="73" spans="6:11" ht="21.95" customHeight="1">
      <c r="F73" s="19"/>
      <c r="G73" s="80" t="s">
        <v>414</v>
      </c>
      <c r="H73" s="19"/>
      <c r="I73" s="19"/>
      <c r="J73" s="19"/>
      <c r="K73" s="19"/>
    </row>
    <row r="74" spans="6:11" ht="21.95" customHeight="1">
      <c r="F74" s="19"/>
      <c r="G74" s="80" t="s">
        <v>415</v>
      </c>
      <c r="H74" s="19"/>
      <c r="I74" s="19"/>
      <c r="J74" s="19"/>
      <c r="K74" s="19"/>
    </row>
    <row r="75" spans="6:11" ht="21.95" customHeight="1">
      <c r="F75" s="19"/>
      <c r="G75" s="80" t="s">
        <v>416</v>
      </c>
      <c r="H75" s="19"/>
      <c r="I75" s="19"/>
      <c r="J75" s="19"/>
      <c r="K75" s="19"/>
    </row>
    <row r="76" spans="6:11" ht="21.95" customHeight="1">
      <c r="F76" s="19"/>
      <c r="G76" s="80" t="s">
        <v>417</v>
      </c>
      <c r="H76" s="19"/>
      <c r="I76" s="19"/>
      <c r="J76" s="19"/>
      <c r="K76" s="19"/>
    </row>
    <row r="77" spans="6:11" ht="21.95" customHeight="1">
      <c r="F77" s="19"/>
      <c r="G77" s="80" t="s">
        <v>418</v>
      </c>
      <c r="H77" s="19"/>
      <c r="I77" s="19"/>
      <c r="J77" s="19"/>
      <c r="K77" s="19"/>
    </row>
    <row r="78" spans="6:11" ht="21.95" customHeight="1">
      <c r="F78" s="19"/>
      <c r="G78" s="80">
        <v>2000</v>
      </c>
      <c r="H78" s="19"/>
      <c r="I78" s="19"/>
      <c r="J78" s="19"/>
      <c r="K78" s="19"/>
    </row>
    <row r="79" spans="6:11" ht="21.95" customHeight="1">
      <c r="F79" s="19"/>
      <c r="G79" s="80">
        <v>2037</v>
      </c>
      <c r="H79" s="19"/>
      <c r="I79" s="19"/>
      <c r="J79" s="19"/>
      <c r="K79" s="19"/>
    </row>
    <row r="80" spans="6:11" ht="21.95" customHeight="1">
      <c r="F80" s="19"/>
      <c r="G80" s="80">
        <v>2044</v>
      </c>
      <c r="H80" s="19"/>
      <c r="I80" s="19"/>
      <c r="J80" s="19"/>
      <c r="K80" s="19"/>
    </row>
    <row r="81" spans="6:11" ht="21.95" customHeight="1">
      <c r="F81" s="19"/>
      <c r="G81" s="80">
        <v>2050</v>
      </c>
      <c r="H81" s="19"/>
      <c r="I81" s="19"/>
      <c r="J81" s="19"/>
      <c r="K81" s="19"/>
    </row>
    <row r="82" spans="6:11" ht="21.95" customHeight="1">
      <c r="F82" s="19"/>
      <c r="G82" s="80">
        <v>2060</v>
      </c>
      <c r="H82" s="19"/>
      <c r="I82" s="19"/>
      <c r="J82" s="19"/>
      <c r="K82" s="19"/>
    </row>
    <row r="83" spans="6:11" ht="21.95" customHeight="1">
      <c r="F83" s="19"/>
      <c r="G83" s="80">
        <v>2600</v>
      </c>
      <c r="H83" s="19"/>
      <c r="I83" s="19"/>
      <c r="J83" s="19"/>
      <c r="K83" s="19"/>
    </row>
    <row r="84" spans="6:11" ht="21.95" customHeight="1">
      <c r="F84" s="19"/>
      <c r="G84" s="80" t="s">
        <v>419</v>
      </c>
      <c r="H84" s="19"/>
      <c r="I84" s="19"/>
      <c r="J84" s="19"/>
      <c r="K84" s="19"/>
    </row>
    <row r="85" spans="6:11" ht="21.95" customHeight="1">
      <c r="F85" s="19"/>
      <c r="G85" s="80">
        <v>4500</v>
      </c>
      <c r="H85" s="19"/>
      <c r="I85" s="19"/>
      <c r="J85" s="19"/>
      <c r="K85" s="19"/>
    </row>
    <row r="86" spans="6:11" ht="21.95" customHeight="1">
      <c r="F86" s="19"/>
      <c r="G86" s="80">
        <v>8596</v>
      </c>
      <c r="H86" s="19"/>
      <c r="I86" s="19"/>
      <c r="J86" s="19"/>
      <c r="K86" s="19"/>
    </row>
    <row r="87" spans="6:11" ht="21.95" customHeight="1">
      <c r="F87" s="21"/>
      <c r="G87" s="21" t="s">
        <v>727</v>
      </c>
      <c r="H87" s="21"/>
      <c r="I87" s="21"/>
      <c r="J87" s="21"/>
      <c r="K87" s="21"/>
    </row>
  </sheetData>
  <mergeCells count="1">
    <mergeCell ref="B2:L2"/>
  </mergeCells>
  <dataValidations disablePrompts="1" count="5">
    <dataValidation type="list" allowBlank="1" showInputMessage="1" showErrorMessage="1" sqref="C5" xr:uid="{00000000-0002-0000-0800-000000000000}">
      <formula1>$C$10:$C$15</formula1>
    </dataValidation>
    <dataValidation type="list" allowBlank="1" showInputMessage="1" showErrorMessage="1" sqref="G5" xr:uid="{00000000-0002-0000-0800-000001000000}">
      <formula1>$G$10:$G$86</formula1>
    </dataValidation>
    <dataValidation type="list" allowBlank="1" showInputMessage="1" showErrorMessage="1" sqref="H5" xr:uid="{00000000-0002-0000-0800-000002000000}">
      <formula1>$K$10:$K$30</formula1>
    </dataValidation>
    <dataValidation type="list" allowBlank="1" showInputMessage="1" showErrorMessage="1" sqref="J5:K5" xr:uid="{00000000-0002-0000-0800-000003000000}">
      <formula1>$J$10:$J$16</formula1>
    </dataValidation>
    <dataValidation type="list" allowBlank="1" showInputMessage="1" showErrorMessage="1" sqref="I5" xr:uid="{00000000-0002-0000-0800-000004000000}">
      <formula1>$I$10:$I$27</formula1>
    </dataValidation>
  </dataValidation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34998626667073579"/>
  </sheetPr>
  <dimension ref="B2:N95"/>
  <sheetViews>
    <sheetView topLeftCell="D1" zoomScale="90" zoomScaleNormal="90" workbookViewId="0">
      <selection activeCell="L10" sqref="L10"/>
    </sheetView>
  </sheetViews>
  <sheetFormatPr defaultRowHeight="21.95" customHeight="1"/>
  <cols>
    <col min="1" max="1" width="8.83203125" style="9" customWidth="1"/>
    <col min="2" max="2" width="24.33203125" style="9" customWidth="1"/>
    <col min="3" max="3" width="15.5" style="9" customWidth="1"/>
    <col min="4" max="4" width="14" style="9" bestFit="1" customWidth="1"/>
    <col min="5" max="5" width="18" style="9" customWidth="1"/>
    <col min="6" max="6" width="24.6640625" style="9" bestFit="1" customWidth="1"/>
    <col min="7" max="7" width="41.83203125" style="9" bestFit="1" customWidth="1"/>
    <col min="8" max="8" width="16.83203125" style="9" customWidth="1"/>
    <col min="9" max="9" width="20.83203125" style="9" customWidth="1"/>
    <col min="10" max="10" width="19.1640625" style="9" customWidth="1"/>
    <col min="11" max="11" width="23.33203125" style="9" customWidth="1"/>
    <col min="12" max="12" width="16.33203125" style="9" customWidth="1"/>
    <col min="13" max="13" width="46.1640625" style="9" customWidth="1"/>
    <col min="14" max="14" width="115.1640625" style="9" bestFit="1" customWidth="1"/>
    <col min="15" max="15" width="28.33203125" style="9" customWidth="1"/>
    <col min="16" max="16" width="21.5" style="9" customWidth="1"/>
    <col min="17" max="17" width="93.6640625" style="9" customWidth="1"/>
    <col min="18" max="16384" width="9.33203125" style="9"/>
  </cols>
  <sheetData>
    <row r="2" spans="2:14" ht="21.95" customHeight="1">
      <c r="B2" s="246" t="s">
        <v>350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</row>
    <row r="3" spans="2:14" ht="21.95" customHeight="1">
      <c r="B3" s="66"/>
      <c r="C3" s="67"/>
      <c r="D3" s="67"/>
      <c r="E3" s="67"/>
      <c r="F3" s="67"/>
      <c r="G3" s="68">
        <v>1</v>
      </c>
      <c r="H3" s="68">
        <v>2</v>
      </c>
      <c r="I3" s="68">
        <v>3</v>
      </c>
      <c r="J3" s="68">
        <v>4</v>
      </c>
      <c r="K3" s="68">
        <v>5</v>
      </c>
      <c r="L3" s="68">
        <v>6</v>
      </c>
      <c r="M3" s="68">
        <v>7</v>
      </c>
      <c r="N3" s="68"/>
    </row>
    <row r="4" spans="2:14" ht="21.95" customHeight="1">
      <c r="B4" s="94" t="s">
        <v>230</v>
      </c>
      <c r="C4" s="98" t="s">
        <v>92</v>
      </c>
      <c r="D4" s="99" t="s">
        <v>125</v>
      </c>
      <c r="E4" s="100" t="s">
        <v>14</v>
      </c>
      <c r="F4" s="2" t="s">
        <v>224</v>
      </c>
      <c r="G4" s="152" t="s">
        <v>107</v>
      </c>
      <c r="H4" s="153" t="s">
        <v>110</v>
      </c>
      <c r="I4" s="153" t="s">
        <v>111</v>
      </c>
      <c r="J4" s="153" t="s">
        <v>114</v>
      </c>
      <c r="K4" s="153" t="s">
        <v>120</v>
      </c>
      <c r="L4" s="153" t="s">
        <v>112</v>
      </c>
      <c r="M4" s="153" t="s">
        <v>113</v>
      </c>
      <c r="N4" s="5" t="s">
        <v>543</v>
      </c>
    </row>
    <row r="5" spans="2:14" ht="21.95" customHeight="1">
      <c r="B5" s="23" t="str">
        <f>""&amp;C5&amp;"-"&amp;D5&amp;"-"&amp;E5&amp;"-"&amp;F5&amp;"-"&amp;G5&amp;"-"&amp;H5&amp;"-"&amp;I5&amp;"-"&amp;J5&amp;"-"&amp;K5&amp;"-"&amp;L5&amp;"-"&amp;M5&amp;""</f>
        <v>R-WE-KL-ET_LS_OV_LAMP-CDM-T 150W 830-E-vsa-Continuebrander-9-10-1800-Nee</v>
      </c>
      <c r="C5" s="24" t="s">
        <v>98</v>
      </c>
      <c r="D5" s="25" t="s">
        <v>0</v>
      </c>
      <c r="E5" s="51" t="s">
        <v>223</v>
      </c>
      <c r="F5" s="39" t="s">
        <v>230</v>
      </c>
      <c r="G5" s="25" t="s">
        <v>27</v>
      </c>
      <c r="H5" s="25" t="s">
        <v>115</v>
      </c>
      <c r="I5" s="25" t="s">
        <v>118</v>
      </c>
      <c r="J5" s="25">
        <v>9</v>
      </c>
      <c r="K5" s="25">
        <v>10</v>
      </c>
      <c r="L5" s="26">
        <v>1800</v>
      </c>
      <c r="M5" s="26" t="s">
        <v>123</v>
      </c>
      <c r="N5" s="27" t="str">
        <f>B5</f>
        <v>R-WE-KL-ET_LS_OV_LAMP-CDM-T 150W 830-E-vsa-Continuebrander-9-10-1800-Nee</v>
      </c>
    </row>
    <row r="6" spans="2:14" ht="21.95" customHeight="1">
      <c r="B6" s="8"/>
      <c r="C6" s="8"/>
      <c r="N6" s="8"/>
    </row>
    <row r="7" spans="2:14" ht="21.95" customHeight="1">
      <c r="B7" s="8" t="s">
        <v>232</v>
      </c>
      <c r="C7" s="8"/>
    </row>
    <row r="9" spans="2:14" ht="21.95" customHeight="1">
      <c r="B9" s="34"/>
      <c r="C9" s="35"/>
      <c r="D9" s="35"/>
      <c r="E9" s="35"/>
      <c r="F9" s="35"/>
      <c r="G9" s="35"/>
      <c r="H9" s="35"/>
      <c r="I9" s="35"/>
      <c r="J9" s="35"/>
      <c r="K9" s="7"/>
      <c r="L9" s="7"/>
      <c r="M9" s="10"/>
    </row>
    <row r="10" spans="2:14" ht="21.95" customHeight="1">
      <c r="B10" s="11" t="s">
        <v>346</v>
      </c>
      <c r="C10" s="11" t="s">
        <v>92</v>
      </c>
      <c r="D10" s="11" t="s">
        <v>125</v>
      </c>
      <c r="E10" s="11" t="s">
        <v>14</v>
      </c>
      <c r="F10" s="13" t="s">
        <v>224</v>
      </c>
      <c r="G10" s="11" t="s">
        <v>107</v>
      </c>
      <c r="H10" s="11" t="s">
        <v>110</v>
      </c>
      <c r="I10" s="11" t="s">
        <v>111</v>
      </c>
      <c r="J10" s="11" t="s">
        <v>114</v>
      </c>
      <c r="K10" s="115" t="s">
        <v>120</v>
      </c>
      <c r="L10" s="11" t="s">
        <v>112</v>
      </c>
      <c r="M10" s="11" t="s">
        <v>113</v>
      </c>
    </row>
    <row r="11" spans="2:14" ht="21.95" customHeight="1">
      <c r="B11" s="19"/>
      <c r="C11" s="18" t="s">
        <v>93</v>
      </c>
      <c r="D11" s="15" t="s">
        <v>0</v>
      </c>
      <c r="E11" s="15" t="s">
        <v>223</v>
      </c>
      <c r="F11" s="16" t="s">
        <v>230</v>
      </c>
      <c r="G11" s="28" t="s">
        <v>27</v>
      </c>
      <c r="H11" s="29" t="s">
        <v>115</v>
      </c>
      <c r="I11" s="19" t="s">
        <v>118</v>
      </c>
      <c r="J11" s="116">
        <v>9</v>
      </c>
      <c r="K11" s="114">
        <v>10</v>
      </c>
      <c r="L11" s="19">
        <v>1800</v>
      </c>
      <c r="M11" s="29" t="s">
        <v>123</v>
      </c>
    </row>
    <row r="12" spans="2:14" ht="21.95" customHeight="1">
      <c r="B12" s="19"/>
      <c r="C12" s="18" t="s">
        <v>95</v>
      </c>
      <c r="D12" s="18"/>
      <c r="E12" s="18"/>
      <c r="F12" s="19"/>
      <c r="G12" s="29" t="s">
        <v>28</v>
      </c>
      <c r="H12" s="29" t="s">
        <v>116</v>
      </c>
      <c r="I12" s="19" t="s">
        <v>119</v>
      </c>
      <c r="J12" s="117">
        <v>18</v>
      </c>
      <c r="K12" s="114">
        <v>19</v>
      </c>
      <c r="L12" s="19">
        <v>3300</v>
      </c>
      <c r="M12" s="112" t="s">
        <v>751</v>
      </c>
    </row>
    <row r="13" spans="2:14" ht="21.95" customHeight="1">
      <c r="B13" s="19"/>
      <c r="C13" s="18" t="s">
        <v>96</v>
      </c>
      <c r="D13" s="18"/>
      <c r="E13" s="18"/>
      <c r="F13" s="19"/>
      <c r="G13" s="29" t="s">
        <v>29</v>
      </c>
      <c r="H13" s="29" t="s">
        <v>117</v>
      </c>
      <c r="I13" s="29" t="s">
        <v>727</v>
      </c>
      <c r="J13" s="116">
        <v>20</v>
      </c>
      <c r="K13" s="114">
        <v>25</v>
      </c>
      <c r="L13" s="19">
        <v>8000</v>
      </c>
      <c r="M13" s="112" t="s">
        <v>752</v>
      </c>
    </row>
    <row r="14" spans="2:14" ht="21.95" customHeight="1">
      <c r="B14" s="19"/>
      <c r="C14" s="18" t="s">
        <v>94</v>
      </c>
      <c r="D14" s="18"/>
      <c r="E14" s="18"/>
      <c r="F14" s="19"/>
      <c r="G14" s="29" t="s">
        <v>30</v>
      </c>
      <c r="H14" s="29" t="s">
        <v>727</v>
      </c>
      <c r="I14" s="19"/>
      <c r="J14" s="118">
        <v>24</v>
      </c>
      <c r="K14" s="114">
        <v>26</v>
      </c>
      <c r="L14" s="19">
        <v>10000</v>
      </c>
      <c r="M14" s="112" t="s">
        <v>753</v>
      </c>
    </row>
    <row r="15" spans="2:14" ht="21.95" customHeight="1">
      <c r="B15" s="19"/>
      <c r="C15" s="18" t="s">
        <v>97</v>
      </c>
      <c r="D15" s="18"/>
      <c r="E15" s="18"/>
      <c r="F15" s="19"/>
      <c r="G15" s="29" t="s">
        <v>31</v>
      </c>
      <c r="H15" s="29"/>
      <c r="I15" s="19"/>
      <c r="J15" s="118">
        <v>26</v>
      </c>
      <c r="K15" s="114">
        <v>30</v>
      </c>
      <c r="L15" s="19">
        <v>12000</v>
      </c>
      <c r="M15" s="112" t="s">
        <v>754</v>
      </c>
    </row>
    <row r="16" spans="2:14" ht="21.95" customHeight="1">
      <c r="B16" s="19"/>
      <c r="C16" s="18" t="s">
        <v>98</v>
      </c>
      <c r="D16" s="18"/>
      <c r="E16" s="18"/>
      <c r="F16" s="19"/>
      <c r="G16" s="29" t="s">
        <v>32</v>
      </c>
      <c r="H16" s="29"/>
      <c r="I16" s="19"/>
      <c r="J16" s="118">
        <v>32</v>
      </c>
      <c r="K16" s="114">
        <v>36</v>
      </c>
      <c r="L16" s="19">
        <v>13000</v>
      </c>
      <c r="M16" s="112" t="s">
        <v>756</v>
      </c>
    </row>
    <row r="17" spans="2:13" ht="21.95" customHeight="1">
      <c r="B17" s="19"/>
      <c r="C17" s="18"/>
      <c r="D17" s="18"/>
      <c r="E17" s="18"/>
      <c r="F17" s="19"/>
      <c r="G17" s="29" t="s">
        <v>33</v>
      </c>
      <c r="H17" s="29"/>
      <c r="I17" s="19"/>
      <c r="J17" s="118">
        <v>35</v>
      </c>
      <c r="K17" s="114">
        <v>38</v>
      </c>
      <c r="L17" s="19">
        <v>16000</v>
      </c>
      <c r="M17" s="113" t="s">
        <v>755</v>
      </c>
    </row>
    <row r="18" spans="2:13" ht="21.95" customHeight="1">
      <c r="B18" s="19"/>
      <c r="C18" s="19"/>
      <c r="D18" s="18"/>
      <c r="E18" s="18"/>
      <c r="F18" s="19"/>
      <c r="G18" s="29" t="s">
        <v>34</v>
      </c>
      <c r="H18" s="29"/>
      <c r="I18" s="19"/>
      <c r="J18" s="118">
        <v>36</v>
      </c>
      <c r="K18" s="114">
        <v>40</v>
      </c>
      <c r="L18" s="19">
        <v>16500</v>
      </c>
      <c r="M18" s="29" t="s">
        <v>727</v>
      </c>
    </row>
    <row r="19" spans="2:13" ht="21.95" customHeight="1">
      <c r="B19" s="19"/>
      <c r="C19" s="19"/>
      <c r="D19" s="18"/>
      <c r="E19" s="18"/>
      <c r="F19" s="19"/>
      <c r="G19" s="29" t="s">
        <v>35</v>
      </c>
      <c r="H19" s="29"/>
      <c r="I19" s="19"/>
      <c r="J19" s="118">
        <v>36</v>
      </c>
      <c r="K19" s="114">
        <v>40</v>
      </c>
      <c r="L19" s="19">
        <v>18000</v>
      </c>
      <c r="M19" s="29"/>
    </row>
    <row r="20" spans="2:13" ht="21.95" customHeight="1">
      <c r="B20" s="19"/>
      <c r="C20" s="19"/>
      <c r="D20" s="18"/>
      <c r="E20" s="18"/>
      <c r="F20" s="19"/>
      <c r="G20" s="29" t="s">
        <v>36</v>
      </c>
      <c r="H20" s="29"/>
      <c r="I20" s="19"/>
      <c r="J20" s="118">
        <v>42</v>
      </c>
      <c r="K20" s="114">
        <v>45</v>
      </c>
      <c r="L20" s="19">
        <v>20000</v>
      </c>
      <c r="M20" s="69"/>
    </row>
    <row r="21" spans="2:13" ht="21.95" customHeight="1">
      <c r="B21" s="19"/>
      <c r="C21" s="19"/>
      <c r="D21" s="18"/>
      <c r="E21" s="18"/>
      <c r="F21" s="19"/>
      <c r="G21" s="29" t="s">
        <v>126</v>
      </c>
      <c r="H21" s="29"/>
      <c r="I21" s="19"/>
      <c r="J21" s="118">
        <v>50</v>
      </c>
      <c r="K21" s="114">
        <v>56</v>
      </c>
      <c r="L21" s="19">
        <v>24000</v>
      </c>
      <c r="M21" s="69"/>
    </row>
    <row r="22" spans="2:13" ht="21.95" customHeight="1">
      <c r="B22" s="19"/>
      <c r="C22" s="19"/>
      <c r="D22" s="18"/>
      <c r="E22" s="18"/>
      <c r="F22" s="19"/>
      <c r="G22" s="29" t="s">
        <v>37</v>
      </c>
      <c r="H22" s="29"/>
      <c r="I22" s="19"/>
      <c r="J22" s="118">
        <v>55</v>
      </c>
      <c r="K22" s="114">
        <v>57</v>
      </c>
      <c r="L22" s="19">
        <v>36000</v>
      </c>
      <c r="M22" s="69"/>
    </row>
    <row r="23" spans="2:13" ht="21.95" customHeight="1">
      <c r="B23" s="19"/>
      <c r="C23" s="19"/>
      <c r="D23" s="18"/>
      <c r="E23" s="18"/>
      <c r="F23" s="19"/>
      <c r="G23" s="29" t="s">
        <v>38</v>
      </c>
      <c r="H23" s="29"/>
      <c r="I23" s="19"/>
      <c r="J23" s="118">
        <v>58</v>
      </c>
      <c r="K23" s="114">
        <v>65</v>
      </c>
      <c r="L23" s="19">
        <v>50000</v>
      </c>
      <c r="M23" s="69"/>
    </row>
    <row r="24" spans="2:13" ht="21.95" customHeight="1">
      <c r="B24" s="19"/>
      <c r="C24" s="19"/>
      <c r="D24" s="18"/>
      <c r="E24" s="18"/>
      <c r="F24" s="19"/>
      <c r="G24" s="29" t="s">
        <v>39</v>
      </c>
      <c r="H24" s="29"/>
      <c r="I24" s="19"/>
      <c r="J24" s="118">
        <v>70</v>
      </c>
      <c r="K24" s="114">
        <v>78</v>
      </c>
      <c r="L24" s="19">
        <v>80000</v>
      </c>
      <c r="M24" s="70"/>
    </row>
    <row r="25" spans="2:13" ht="21.95" customHeight="1">
      <c r="B25" s="19"/>
      <c r="C25" s="19"/>
      <c r="D25" s="18"/>
      <c r="E25" s="18"/>
      <c r="F25" s="19"/>
      <c r="G25" s="29" t="s">
        <v>40</v>
      </c>
      <c r="H25" s="29"/>
      <c r="I25" s="19"/>
      <c r="J25" s="118">
        <v>80</v>
      </c>
      <c r="K25" s="117">
        <v>84</v>
      </c>
      <c r="L25" s="29" t="s">
        <v>727</v>
      </c>
      <c r="M25" s="29"/>
    </row>
    <row r="26" spans="2:13" ht="21.95" customHeight="1">
      <c r="B26" s="19"/>
      <c r="C26" s="19"/>
      <c r="D26" s="18"/>
      <c r="E26" s="18"/>
      <c r="F26" s="19"/>
      <c r="G26" s="29" t="s">
        <v>41</v>
      </c>
      <c r="H26" s="29"/>
      <c r="I26" s="19"/>
      <c r="J26" s="118">
        <v>90</v>
      </c>
      <c r="K26" s="114">
        <v>94</v>
      </c>
      <c r="L26" s="19"/>
      <c r="M26" s="29"/>
    </row>
    <row r="27" spans="2:13" ht="21.95" customHeight="1">
      <c r="B27" s="19"/>
      <c r="C27" s="19"/>
      <c r="D27" s="18"/>
      <c r="E27" s="18"/>
      <c r="F27" s="19"/>
      <c r="G27" s="29" t="s">
        <v>42</v>
      </c>
      <c r="H27" s="29"/>
      <c r="I27" s="19"/>
      <c r="J27" s="118">
        <v>100</v>
      </c>
      <c r="K27" s="114">
        <v>117</v>
      </c>
      <c r="L27" s="19"/>
      <c r="M27" s="29"/>
    </row>
    <row r="28" spans="2:13" ht="21.95" customHeight="1">
      <c r="B28" s="19"/>
      <c r="C28" s="19"/>
      <c r="D28" s="18"/>
      <c r="E28" s="18"/>
      <c r="F28" s="19"/>
      <c r="G28" s="29" t="s">
        <v>43</v>
      </c>
      <c r="H28" s="29"/>
      <c r="I28" s="19"/>
      <c r="J28" s="118">
        <v>135</v>
      </c>
      <c r="K28" s="114">
        <v>139</v>
      </c>
      <c r="L28" s="19"/>
      <c r="M28" s="29"/>
    </row>
    <row r="29" spans="2:13" ht="21.95" customHeight="1">
      <c r="B29" s="19"/>
      <c r="C29" s="19"/>
      <c r="D29" s="18"/>
      <c r="E29" s="18"/>
      <c r="F29" s="19"/>
      <c r="G29" s="29" t="s">
        <v>44</v>
      </c>
      <c r="H29" s="29"/>
      <c r="I29" s="19"/>
      <c r="J29" s="118">
        <v>140</v>
      </c>
      <c r="K29" s="114">
        <v>144</v>
      </c>
      <c r="L29" s="19"/>
      <c r="M29" s="29"/>
    </row>
    <row r="30" spans="2:13" ht="21.95" customHeight="1">
      <c r="B30" s="19"/>
      <c r="C30" s="19"/>
      <c r="D30" s="18"/>
      <c r="E30" s="18"/>
      <c r="F30" s="19"/>
      <c r="G30" s="29" t="s">
        <v>45</v>
      </c>
      <c r="H30" s="29"/>
      <c r="I30" s="19"/>
      <c r="J30" s="118">
        <v>150</v>
      </c>
      <c r="K30" s="114">
        <v>178</v>
      </c>
      <c r="L30" s="19"/>
      <c r="M30" s="29"/>
    </row>
    <row r="31" spans="2:13" ht="21.95" customHeight="1">
      <c r="B31" s="19"/>
      <c r="C31" s="19"/>
      <c r="D31" s="18"/>
      <c r="E31" s="18"/>
      <c r="F31" s="19"/>
      <c r="G31" s="29" t="s">
        <v>46</v>
      </c>
      <c r="H31" s="29"/>
      <c r="I31" s="19"/>
      <c r="J31" s="118">
        <v>250</v>
      </c>
      <c r="K31" s="114">
        <v>282</v>
      </c>
      <c r="L31" s="19"/>
      <c r="M31" s="29"/>
    </row>
    <row r="32" spans="2:13" ht="21.95" customHeight="1">
      <c r="B32" s="19"/>
      <c r="C32" s="19"/>
      <c r="D32" s="18"/>
      <c r="E32" s="18"/>
      <c r="F32" s="19"/>
      <c r="G32" s="29" t="s">
        <v>47</v>
      </c>
      <c r="H32" s="29"/>
      <c r="I32" s="19"/>
      <c r="J32" s="118">
        <v>400</v>
      </c>
      <c r="K32" s="114">
        <v>440</v>
      </c>
      <c r="L32" s="19"/>
      <c r="M32" s="29"/>
    </row>
    <row r="33" spans="2:13" ht="21.95" customHeight="1">
      <c r="B33" s="19"/>
      <c r="C33" s="19"/>
      <c r="D33" s="18"/>
      <c r="E33" s="18"/>
      <c r="F33" s="19"/>
      <c r="G33" s="29" t="s">
        <v>48</v>
      </c>
      <c r="H33" s="29"/>
      <c r="I33" s="19"/>
      <c r="J33" s="29" t="s">
        <v>727</v>
      </c>
      <c r="K33" s="29" t="s">
        <v>727</v>
      </c>
      <c r="L33" s="19"/>
      <c r="M33" s="29"/>
    </row>
    <row r="34" spans="2:13" ht="21.95" customHeight="1">
      <c r="B34" s="19"/>
      <c r="C34" s="19"/>
      <c r="D34" s="18"/>
      <c r="E34" s="18"/>
      <c r="F34" s="19"/>
      <c r="G34" s="29" t="s">
        <v>49</v>
      </c>
      <c r="H34" s="29"/>
      <c r="I34" s="19"/>
      <c r="J34" s="19"/>
      <c r="K34" s="29"/>
      <c r="L34" s="19"/>
      <c r="M34" s="29"/>
    </row>
    <row r="35" spans="2:13" ht="21.95" customHeight="1">
      <c r="B35" s="19"/>
      <c r="C35" s="19"/>
      <c r="D35" s="18"/>
      <c r="E35" s="18"/>
      <c r="F35" s="19"/>
      <c r="G35" s="29" t="s">
        <v>50</v>
      </c>
      <c r="H35" s="29"/>
      <c r="I35" s="19"/>
      <c r="J35" s="19"/>
      <c r="K35" s="29"/>
      <c r="L35" s="19"/>
      <c r="M35" s="29"/>
    </row>
    <row r="36" spans="2:13" ht="21.95" customHeight="1">
      <c r="B36" s="19"/>
      <c r="C36" s="19"/>
      <c r="D36" s="18"/>
      <c r="E36" s="18"/>
      <c r="F36" s="19"/>
      <c r="G36" s="29" t="s">
        <v>51</v>
      </c>
      <c r="H36" s="29"/>
      <c r="I36" s="19"/>
      <c r="J36" s="19"/>
      <c r="K36" s="29"/>
      <c r="L36" s="19"/>
      <c r="M36" s="29"/>
    </row>
    <row r="37" spans="2:13" ht="21.95" customHeight="1">
      <c r="B37" s="19"/>
      <c r="C37" s="19"/>
      <c r="D37" s="18"/>
      <c r="E37" s="18"/>
      <c r="F37" s="19"/>
      <c r="G37" s="29" t="s">
        <v>52</v>
      </c>
      <c r="H37" s="29"/>
      <c r="I37" s="19"/>
      <c r="J37" s="19"/>
      <c r="K37" s="29"/>
      <c r="L37" s="19"/>
      <c r="M37" s="29"/>
    </row>
    <row r="38" spans="2:13" ht="21.95" customHeight="1">
      <c r="B38" s="19"/>
      <c r="C38" s="19"/>
      <c r="D38" s="18"/>
      <c r="E38" s="18"/>
      <c r="F38" s="19"/>
      <c r="G38" s="29" t="s">
        <v>53</v>
      </c>
      <c r="H38" s="29"/>
      <c r="I38" s="19"/>
      <c r="J38" s="19"/>
      <c r="K38" s="29"/>
      <c r="L38" s="19"/>
      <c r="M38" s="29"/>
    </row>
    <row r="39" spans="2:13" ht="21.95" customHeight="1">
      <c r="B39" s="19"/>
      <c r="C39" s="19"/>
      <c r="D39" s="18"/>
      <c r="E39" s="18"/>
      <c r="F39" s="19"/>
      <c r="G39" s="29" t="s">
        <v>54</v>
      </c>
      <c r="H39" s="29"/>
      <c r="I39" s="19"/>
      <c r="J39" s="19"/>
      <c r="K39" s="29"/>
      <c r="L39" s="19"/>
      <c r="M39" s="29"/>
    </row>
    <row r="40" spans="2:13" ht="21.95" customHeight="1">
      <c r="B40" s="19"/>
      <c r="C40" s="19"/>
      <c r="D40" s="18"/>
      <c r="E40" s="18"/>
      <c r="F40" s="19"/>
      <c r="G40" s="29" t="s">
        <v>55</v>
      </c>
      <c r="H40" s="29"/>
      <c r="I40" s="19"/>
      <c r="J40" s="19"/>
      <c r="K40" s="29"/>
      <c r="L40" s="19"/>
      <c r="M40" s="29"/>
    </row>
    <row r="41" spans="2:13" ht="21.95" customHeight="1">
      <c r="B41" s="19"/>
      <c r="C41" s="19"/>
      <c r="D41" s="18"/>
      <c r="E41" s="18"/>
      <c r="F41" s="19"/>
      <c r="G41" s="29" t="s">
        <v>56</v>
      </c>
      <c r="H41" s="29"/>
      <c r="I41" s="19"/>
      <c r="J41" s="19"/>
      <c r="K41" s="29"/>
      <c r="L41" s="19"/>
      <c r="M41" s="29"/>
    </row>
    <row r="42" spans="2:13" ht="21.95" customHeight="1">
      <c r="B42" s="19"/>
      <c r="C42" s="19"/>
      <c r="D42" s="18"/>
      <c r="E42" s="18"/>
      <c r="F42" s="19"/>
      <c r="G42" s="29" t="s">
        <v>57</v>
      </c>
      <c r="H42" s="29"/>
      <c r="I42" s="19"/>
      <c r="J42" s="19"/>
      <c r="K42" s="29"/>
      <c r="L42" s="19"/>
      <c r="M42" s="29"/>
    </row>
    <row r="43" spans="2:13" ht="21.95" customHeight="1">
      <c r="B43" s="19"/>
      <c r="C43" s="19"/>
      <c r="D43" s="18"/>
      <c r="E43" s="18"/>
      <c r="F43" s="19"/>
      <c r="G43" s="29" t="s">
        <v>58</v>
      </c>
      <c r="H43" s="29"/>
      <c r="I43" s="19"/>
      <c r="J43" s="19"/>
      <c r="K43" s="29"/>
      <c r="L43" s="19"/>
      <c r="M43" s="29"/>
    </row>
    <row r="44" spans="2:13" ht="21.95" customHeight="1">
      <c r="B44" s="19"/>
      <c r="C44" s="19"/>
      <c r="D44" s="18"/>
      <c r="E44" s="18"/>
      <c r="F44" s="19"/>
      <c r="G44" s="29" t="s">
        <v>59</v>
      </c>
      <c r="H44" s="29"/>
      <c r="I44" s="19"/>
      <c r="J44" s="19"/>
      <c r="K44" s="29"/>
      <c r="L44" s="19"/>
      <c r="M44" s="29"/>
    </row>
    <row r="45" spans="2:13" ht="21.95" customHeight="1">
      <c r="B45" s="19"/>
      <c r="C45" s="19"/>
      <c r="D45" s="18"/>
      <c r="E45" s="18"/>
      <c r="F45" s="19"/>
      <c r="G45" s="29" t="s">
        <v>60</v>
      </c>
      <c r="H45" s="29"/>
      <c r="I45" s="19"/>
      <c r="J45" s="19"/>
      <c r="K45" s="29"/>
      <c r="L45" s="19"/>
      <c r="M45" s="29"/>
    </row>
    <row r="46" spans="2:13" ht="21.95" customHeight="1">
      <c r="B46" s="19"/>
      <c r="C46" s="19"/>
      <c r="D46" s="18"/>
      <c r="E46" s="18"/>
      <c r="F46" s="19"/>
      <c r="G46" s="29" t="s">
        <v>61</v>
      </c>
      <c r="H46" s="29"/>
      <c r="I46" s="19"/>
      <c r="J46" s="19"/>
      <c r="K46" s="29"/>
      <c r="L46" s="19"/>
      <c r="M46" s="29"/>
    </row>
    <row r="47" spans="2:13" ht="21.95" customHeight="1">
      <c r="B47" s="19"/>
      <c r="C47" s="19"/>
      <c r="D47" s="18"/>
      <c r="E47" s="18"/>
      <c r="F47" s="19"/>
      <c r="G47" s="29" t="s">
        <v>62</v>
      </c>
      <c r="H47" s="29"/>
      <c r="I47" s="19"/>
      <c r="J47" s="19"/>
      <c r="K47" s="29"/>
      <c r="L47" s="19"/>
      <c r="M47" s="29"/>
    </row>
    <row r="48" spans="2:13" ht="21.95" customHeight="1">
      <c r="B48" s="21"/>
      <c r="C48" s="21"/>
      <c r="D48" s="20"/>
      <c r="E48" s="20"/>
      <c r="F48" s="21"/>
      <c r="G48" s="29" t="s">
        <v>63</v>
      </c>
      <c r="H48" s="30"/>
      <c r="I48" s="21"/>
      <c r="J48" s="21"/>
      <c r="K48" s="30"/>
      <c r="L48" s="21"/>
      <c r="M48" s="30"/>
    </row>
    <row r="49" spans="7:14" ht="21.95" customHeight="1">
      <c r="G49" s="19" t="s">
        <v>64</v>
      </c>
    </row>
    <row r="50" spans="7:14" ht="21.95" customHeight="1">
      <c r="G50" s="19" t="s">
        <v>65</v>
      </c>
    </row>
    <row r="51" spans="7:14" ht="21.95" customHeight="1">
      <c r="G51" s="19" t="s">
        <v>66</v>
      </c>
    </row>
    <row r="52" spans="7:14" ht="21.95" customHeight="1">
      <c r="G52" s="19" t="s">
        <v>67</v>
      </c>
      <c r="N52" s="6"/>
    </row>
    <row r="53" spans="7:14" ht="21.95" customHeight="1">
      <c r="G53" s="19" t="s">
        <v>68</v>
      </c>
    </row>
    <row r="54" spans="7:14" ht="21.95" customHeight="1">
      <c r="G54" s="19" t="s">
        <v>69</v>
      </c>
    </row>
    <row r="55" spans="7:14" ht="21.95" customHeight="1">
      <c r="G55" s="19" t="s">
        <v>70</v>
      </c>
    </row>
    <row r="56" spans="7:14" ht="21.95" customHeight="1">
      <c r="G56" s="19" t="s">
        <v>71</v>
      </c>
    </row>
    <row r="57" spans="7:14" ht="21.95" customHeight="1">
      <c r="G57" s="19" t="s">
        <v>72</v>
      </c>
    </row>
    <row r="58" spans="7:14" ht="21.95" customHeight="1">
      <c r="G58" s="19" t="s">
        <v>73</v>
      </c>
    </row>
    <row r="59" spans="7:14" ht="21.95" customHeight="1">
      <c r="G59" s="19" t="s">
        <v>74</v>
      </c>
    </row>
    <row r="60" spans="7:14" ht="21.95" customHeight="1">
      <c r="G60" s="19" t="s">
        <v>75</v>
      </c>
    </row>
    <row r="61" spans="7:14" ht="21.95" customHeight="1">
      <c r="G61" s="19" t="s">
        <v>76</v>
      </c>
    </row>
    <row r="62" spans="7:14" ht="21.95" customHeight="1">
      <c r="G62" s="19" t="s">
        <v>77</v>
      </c>
    </row>
    <row r="63" spans="7:14" ht="21.95" customHeight="1">
      <c r="G63" s="19" t="s">
        <v>78</v>
      </c>
    </row>
    <row r="64" spans="7:14" ht="21.95" customHeight="1">
      <c r="G64" s="19" t="s">
        <v>79</v>
      </c>
    </row>
    <row r="65" spans="7:7" ht="21.95" customHeight="1">
      <c r="G65" s="19" t="s">
        <v>80</v>
      </c>
    </row>
    <row r="66" spans="7:7" ht="21.95" customHeight="1">
      <c r="G66" s="19" t="s">
        <v>81</v>
      </c>
    </row>
    <row r="67" spans="7:7" ht="21.95" customHeight="1">
      <c r="G67" s="19" t="s">
        <v>82</v>
      </c>
    </row>
    <row r="68" spans="7:7" ht="21.95" customHeight="1">
      <c r="G68" s="19" t="s">
        <v>83</v>
      </c>
    </row>
    <row r="69" spans="7:7" ht="21.95" customHeight="1">
      <c r="G69" s="19" t="s">
        <v>84</v>
      </c>
    </row>
    <row r="70" spans="7:7" ht="21.95" customHeight="1">
      <c r="G70" s="19" t="s">
        <v>85</v>
      </c>
    </row>
    <row r="71" spans="7:7" ht="21.95" customHeight="1">
      <c r="G71" s="19" t="s">
        <v>86</v>
      </c>
    </row>
    <row r="72" spans="7:7" ht="21.95" customHeight="1">
      <c r="G72" s="19" t="s">
        <v>121</v>
      </c>
    </row>
    <row r="73" spans="7:7" ht="21.95" customHeight="1">
      <c r="G73" s="19" t="s">
        <v>122</v>
      </c>
    </row>
    <row r="74" spans="7:7" ht="21.95" customHeight="1">
      <c r="G74" s="19" t="s">
        <v>727</v>
      </c>
    </row>
    <row r="75" spans="7:7" ht="21.95" customHeight="1">
      <c r="G75" s="21"/>
    </row>
    <row r="85" spans="8:14" ht="21.95" customHeight="1">
      <c r="N85" s="14"/>
    </row>
    <row r="95" spans="8:14" ht="21.95" customHeight="1">
      <c r="H95" s="31"/>
    </row>
  </sheetData>
  <mergeCells count="1">
    <mergeCell ref="B2:N2"/>
  </mergeCells>
  <dataValidations count="8">
    <dataValidation type="list" allowBlank="1" showInputMessage="1" showErrorMessage="1" sqref="I5" xr:uid="{00000000-0002-0000-0900-000000000000}">
      <formula1>$I$11:$I$13</formula1>
    </dataValidation>
    <dataValidation type="list" allowBlank="1" showInputMessage="1" showErrorMessage="1" sqref="H5" xr:uid="{00000000-0002-0000-0900-000001000000}">
      <formula1>$H$11:$H$29</formula1>
    </dataValidation>
    <dataValidation type="list" allowBlank="1" showInputMessage="1" showErrorMessage="1" sqref="C5" xr:uid="{00000000-0002-0000-0900-000002000000}">
      <formula1>$C$10:$C$16</formula1>
    </dataValidation>
    <dataValidation type="list" allowBlank="1" showInputMessage="1" showErrorMessage="1" sqref="G5" xr:uid="{00000000-0002-0000-0900-000003000000}">
      <formula1>$G$11:$G$75</formula1>
    </dataValidation>
    <dataValidation type="list" allowBlank="1" showInputMessage="1" showErrorMessage="1" sqref="K5" xr:uid="{00000000-0002-0000-0900-000004000000}">
      <formula1>$K$11:$K$48</formula1>
    </dataValidation>
    <dataValidation type="list" allowBlank="1" showInputMessage="1" showErrorMessage="1" sqref="L5" xr:uid="{00000000-0002-0000-0900-000005000000}">
      <formula1>$L$11:$L$48</formula1>
    </dataValidation>
    <dataValidation type="list" allowBlank="1" showInputMessage="1" showErrorMessage="1" sqref="J5" xr:uid="{00000000-0002-0000-0900-000006000000}">
      <formula1>$J$11:$J$34</formula1>
    </dataValidation>
    <dataValidation type="list" allowBlank="1" showInputMessage="1" showErrorMessage="1" sqref="M5" xr:uid="{00000000-0002-0000-0900-000007000000}">
      <formula1>$M$11:$M$18</formula1>
    </dataValidation>
  </dataValidation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34998626667073579"/>
  </sheetPr>
  <dimension ref="B2:M54"/>
  <sheetViews>
    <sheetView topLeftCell="C4" zoomScaleNormal="100" workbookViewId="0">
      <selection activeCell="H23" sqref="H23"/>
    </sheetView>
  </sheetViews>
  <sheetFormatPr defaultRowHeight="21.95" customHeight="1"/>
  <cols>
    <col min="1" max="1" width="8.83203125" style="9" customWidth="1"/>
    <col min="2" max="2" width="24.33203125" style="9" customWidth="1"/>
    <col min="3" max="3" width="7.5" style="9" bestFit="1" customWidth="1"/>
    <col min="4" max="4" width="11.33203125" style="9" bestFit="1" customWidth="1"/>
    <col min="5" max="5" width="13.6640625" style="9" bestFit="1" customWidth="1"/>
    <col min="6" max="6" width="18" style="9" customWidth="1"/>
    <col min="7" max="7" width="14.5" style="9" bestFit="1" customWidth="1"/>
    <col min="8" max="8" width="11.83203125" style="9" bestFit="1" customWidth="1"/>
    <col min="9" max="9" width="17.6640625" style="9" bestFit="1" customWidth="1"/>
    <col min="10" max="10" width="16.6640625" style="9" bestFit="1" customWidth="1"/>
    <col min="11" max="11" width="19.1640625" style="9" bestFit="1" customWidth="1"/>
    <col min="12" max="12" width="10.33203125" style="9" bestFit="1" customWidth="1"/>
    <col min="13" max="13" width="68.5" style="9" bestFit="1" customWidth="1"/>
    <col min="14" max="14" width="21.5" style="9" customWidth="1"/>
    <col min="15" max="15" width="93.6640625" style="9" customWidth="1"/>
    <col min="16" max="16384" width="9.33203125" style="9"/>
  </cols>
  <sheetData>
    <row r="2" spans="2:13" ht="21.95" customHeight="1">
      <c r="B2" s="246" t="s">
        <v>301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</row>
    <row r="3" spans="2:13" ht="21.95" customHeight="1">
      <c r="B3" s="66"/>
      <c r="C3" s="67"/>
      <c r="D3" s="67"/>
      <c r="E3" s="67"/>
      <c r="F3" s="67"/>
      <c r="G3" s="68">
        <v>1</v>
      </c>
      <c r="H3" s="68">
        <v>2</v>
      </c>
      <c r="I3" s="68">
        <v>3</v>
      </c>
      <c r="J3" s="68">
        <v>4</v>
      </c>
      <c r="K3" s="68">
        <v>5</v>
      </c>
      <c r="L3" s="68">
        <v>6</v>
      </c>
      <c r="M3" s="72"/>
    </row>
    <row r="4" spans="2:13" ht="21.95" customHeight="1">
      <c r="B4" s="94" t="s">
        <v>349</v>
      </c>
      <c r="C4" s="98" t="s">
        <v>92</v>
      </c>
      <c r="D4" s="99" t="s">
        <v>125</v>
      </c>
      <c r="E4" s="100" t="s">
        <v>14</v>
      </c>
      <c r="F4" s="2" t="s">
        <v>224</v>
      </c>
      <c r="G4" s="149" t="s">
        <v>145</v>
      </c>
      <c r="H4" s="152" t="s">
        <v>136</v>
      </c>
      <c r="I4" s="154" t="s">
        <v>140</v>
      </c>
      <c r="J4" s="155" t="s">
        <v>146</v>
      </c>
      <c r="K4" s="156" t="s">
        <v>147</v>
      </c>
      <c r="L4" s="157" t="s">
        <v>148</v>
      </c>
      <c r="M4" s="5" t="s">
        <v>543</v>
      </c>
    </row>
    <row r="5" spans="2:13" ht="21.95" customHeight="1">
      <c r="B5" s="23" t="str">
        <f>""&amp;C5&amp;"-"&amp;D5&amp;"-"&amp;E5&amp;"-"&amp;F5&amp;"-"&amp;G5&amp;"-"&amp;H5&amp;"-"&amp;I5&amp;"-"&amp;J5&amp;"-"&amp;K5&amp;"-"&amp;L5&amp;""</f>
        <v>R-WE-KL-ETL_LS_OV_KAST-#-Eigen net-3x25 amp-#-#-6</v>
      </c>
      <c r="C5" s="24" t="s">
        <v>98</v>
      </c>
      <c r="D5" s="25" t="s">
        <v>0</v>
      </c>
      <c r="E5" s="51" t="s">
        <v>223</v>
      </c>
      <c r="F5" s="71" t="s">
        <v>231</v>
      </c>
      <c r="G5" s="188" t="s">
        <v>727</v>
      </c>
      <c r="H5" s="25" t="s">
        <v>137</v>
      </c>
      <c r="I5" s="48" t="s">
        <v>141</v>
      </c>
      <c r="J5" s="53" t="s">
        <v>727</v>
      </c>
      <c r="K5" s="53" t="s">
        <v>727</v>
      </c>
      <c r="L5" s="50">
        <v>6</v>
      </c>
      <c r="M5" s="49" t="str">
        <f>B5</f>
        <v>R-WE-KL-ETL_LS_OV_KAST-#-Eigen net-3x25 amp-#-#-6</v>
      </c>
    </row>
    <row r="6" spans="2:13" ht="21.95" customHeight="1">
      <c r="B6" s="8"/>
      <c r="C6" s="8"/>
      <c r="M6" s="8"/>
    </row>
    <row r="9" spans="2:13" ht="21.95" customHeight="1">
      <c r="B9" s="34"/>
      <c r="C9" s="35"/>
      <c r="D9" s="35"/>
      <c r="E9" s="35"/>
      <c r="F9" s="35"/>
      <c r="G9" s="35"/>
      <c r="H9" s="35"/>
      <c r="I9" s="7"/>
      <c r="J9" s="7"/>
      <c r="K9" s="7"/>
      <c r="L9" s="10"/>
    </row>
    <row r="10" spans="2:13" ht="21.95" customHeight="1">
      <c r="B10" s="11" t="s">
        <v>346</v>
      </c>
      <c r="C10" s="38" t="s">
        <v>92</v>
      </c>
      <c r="D10" s="38" t="s">
        <v>125</v>
      </c>
      <c r="E10" s="36" t="s">
        <v>14</v>
      </c>
      <c r="F10" s="73" t="s">
        <v>224</v>
      </c>
      <c r="G10" s="12" t="s">
        <v>145</v>
      </c>
      <c r="H10" s="38" t="s">
        <v>136</v>
      </c>
      <c r="I10" s="38" t="s">
        <v>140</v>
      </c>
      <c r="J10" s="38" t="s">
        <v>146</v>
      </c>
      <c r="K10" s="38" t="s">
        <v>147</v>
      </c>
      <c r="L10" s="38" t="s">
        <v>148</v>
      </c>
    </row>
    <row r="11" spans="2:13" ht="21.95" customHeight="1">
      <c r="B11" s="19"/>
      <c r="C11" s="18" t="s">
        <v>93</v>
      </c>
      <c r="D11" s="15" t="s">
        <v>0</v>
      </c>
      <c r="E11" s="57" t="s">
        <v>223</v>
      </c>
      <c r="F11" s="55" t="s">
        <v>225</v>
      </c>
      <c r="H11" s="19" t="s">
        <v>137</v>
      </c>
      <c r="I11" s="19" t="s">
        <v>141</v>
      </c>
      <c r="J11" s="19"/>
      <c r="K11" s="19"/>
      <c r="L11" s="19">
        <v>6</v>
      </c>
    </row>
    <row r="12" spans="2:13" ht="21.95" customHeight="1">
      <c r="B12" s="19"/>
      <c r="C12" s="18" t="s">
        <v>95</v>
      </c>
      <c r="D12" s="18"/>
      <c r="E12" s="18"/>
      <c r="F12" s="19"/>
      <c r="G12" s="187" t="s">
        <v>727</v>
      </c>
      <c r="H12" s="19" t="s">
        <v>138</v>
      </c>
      <c r="I12" s="19" t="s">
        <v>142</v>
      </c>
      <c r="J12" s="19" t="s">
        <v>727</v>
      </c>
      <c r="K12" s="19" t="s">
        <v>727</v>
      </c>
      <c r="L12" s="19">
        <v>9</v>
      </c>
    </row>
    <row r="13" spans="2:13" ht="21.95" customHeight="1">
      <c r="B13" s="19"/>
      <c r="C13" s="18" t="s">
        <v>96</v>
      </c>
      <c r="D13" s="18"/>
      <c r="E13" s="18"/>
      <c r="F13" s="19"/>
      <c r="H13" s="19" t="s">
        <v>139</v>
      </c>
      <c r="I13" s="19" t="s">
        <v>143</v>
      </c>
      <c r="J13" s="19"/>
      <c r="K13" s="19"/>
      <c r="L13" s="19" t="s">
        <v>727</v>
      </c>
    </row>
    <row r="14" spans="2:13" ht="21.95" customHeight="1">
      <c r="B14" s="19"/>
      <c r="C14" s="18" t="s">
        <v>94</v>
      </c>
      <c r="D14" s="18"/>
      <c r="E14" s="18"/>
      <c r="F14" s="19"/>
      <c r="H14" s="19" t="s">
        <v>727</v>
      </c>
      <c r="I14" s="19" t="s">
        <v>144</v>
      </c>
      <c r="J14" s="19"/>
      <c r="K14" s="19"/>
      <c r="L14" s="19"/>
    </row>
    <row r="15" spans="2:13" ht="21.95" customHeight="1">
      <c r="B15" s="19"/>
      <c r="C15" s="18" t="s">
        <v>97</v>
      </c>
      <c r="D15" s="18"/>
      <c r="E15" s="18"/>
      <c r="F15" s="19"/>
      <c r="H15" s="19"/>
      <c r="I15" s="19" t="s">
        <v>727</v>
      </c>
      <c r="J15" s="19"/>
      <c r="K15" s="19"/>
      <c r="L15" s="19"/>
    </row>
    <row r="16" spans="2:13" ht="21.95" customHeight="1">
      <c r="B16" s="19"/>
      <c r="C16" s="18" t="s">
        <v>98</v>
      </c>
      <c r="D16" s="18"/>
      <c r="E16" s="18"/>
      <c r="F16" s="19"/>
      <c r="H16" s="19"/>
      <c r="I16" s="19"/>
      <c r="J16" s="19"/>
      <c r="K16" s="19"/>
      <c r="L16" s="19"/>
    </row>
    <row r="17" spans="2:13" ht="21.95" customHeight="1">
      <c r="B17" s="19"/>
      <c r="C17" s="18"/>
      <c r="D17" s="18"/>
      <c r="E17" s="18"/>
      <c r="F17" s="19"/>
      <c r="H17" s="19"/>
      <c r="I17" s="19"/>
      <c r="J17" s="19"/>
      <c r="K17" s="19"/>
      <c r="L17" s="19"/>
    </row>
    <row r="18" spans="2:13" ht="21.95" customHeight="1">
      <c r="B18" s="21"/>
      <c r="C18" s="21"/>
      <c r="D18" s="20"/>
      <c r="E18" s="20"/>
      <c r="F18" s="21"/>
      <c r="G18" s="22"/>
      <c r="H18" s="21"/>
      <c r="I18" s="21"/>
      <c r="J18" s="21"/>
      <c r="K18" s="21"/>
      <c r="L18" s="21"/>
    </row>
    <row r="22" spans="2:13" ht="21.95" customHeight="1">
      <c r="M22" s="8"/>
    </row>
    <row r="54" spans="13:13" ht="21.95" customHeight="1">
      <c r="M54" s="14"/>
    </row>
  </sheetData>
  <mergeCells count="1">
    <mergeCell ref="B2:M2"/>
  </mergeCells>
  <dataValidations disablePrompts="1" count="7">
    <dataValidation type="list" allowBlank="1" showInputMessage="1" showErrorMessage="1" sqref="C5" xr:uid="{00000000-0002-0000-0A00-000000000000}">
      <formula1>$C$10:$C$16</formula1>
    </dataValidation>
    <dataValidation type="list" allowBlank="1" showInputMessage="1" showErrorMessage="1" sqref="G5" xr:uid="{00000000-0002-0000-0A00-000001000000}">
      <formula1>$G$11:$G$12</formula1>
    </dataValidation>
    <dataValidation type="list" allowBlank="1" showInputMessage="1" showErrorMessage="1" sqref="K5" xr:uid="{00000000-0002-0000-0A00-000002000000}">
      <formula1>$K$11:$K$12</formula1>
    </dataValidation>
    <dataValidation type="list" allowBlank="1" showInputMessage="1" showErrorMessage="1" sqref="J5" xr:uid="{00000000-0002-0000-0A00-000003000000}">
      <formula1>$J$11:$J$12</formula1>
    </dataValidation>
    <dataValidation type="list" allowBlank="1" showInputMessage="1" showErrorMessage="1" sqref="H5" xr:uid="{00000000-0002-0000-0A00-000004000000}">
      <formula1>$H$11:$H$18</formula1>
    </dataValidation>
    <dataValidation type="list" allowBlank="1" showInputMessage="1" showErrorMessage="1" sqref="L5" xr:uid="{00000000-0002-0000-0A00-000005000000}">
      <formula1>$L$11:$L$18</formula1>
    </dataValidation>
    <dataValidation type="list" allowBlank="1" showInputMessage="1" showErrorMessage="1" sqref="I5" xr:uid="{00000000-0002-0000-0A00-000006000000}">
      <formula1>$I$11:$I$18</formula1>
    </dataValidation>
  </dataValidation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0.34998626667073579"/>
  </sheetPr>
  <dimension ref="B1:N66"/>
  <sheetViews>
    <sheetView workbookViewId="0">
      <selection activeCell="J20" sqref="J20"/>
    </sheetView>
  </sheetViews>
  <sheetFormatPr defaultRowHeight="12.75"/>
  <cols>
    <col min="2" max="2" width="25.5" customWidth="1"/>
    <col min="4" max="4" width="11.33203125" bestFit="1" customWidth="1"/>
    <col min="5" max="5" width="13.6640625" bestFit="1" customWidth="1"/>
    <col min="6" max="6" width="12.83203125" bestFit="1" customWidth="1"/>
    <col min="7" max="7" width="27.5" customWidth="1"/>
    <col min="8" max="8" width="21.33203125" bestFit="1" customWidth="1"/>
    <col min="9" max="9" width="21.5" customWidth="1"/>
    <col min="10" max="10" width="19.5" customWidth="1"/>
    <col min="11" max="11" width="21.6640625" customWidth="1"/>
    <col min="12" max="12" width="17.5" customWidth="1"/>
    <col min="13" max="13" width="22.5" customWidth="1"/>
    <col min="14" max="14" width="69.83203125" bestFit="1" customWidth="1"/>
  </cols>
  <sheetData>
    <row r="1" spans="2:14" ht="29.25" customHeight="1"/>
    <row r="2" spans="2:14" ht="21">
      <c r="B2" s="246" t="s">
        <v>315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</row>
    <row r="3" spans="2:14" ht="21">
      <c r="B3" s="66"/>
      <c r="C3" s="67"/>
      <c r="D3" s="67"/>
      <c r="E3" s="67"/>
      <c r="F3" s="67"/>
      <c r="G3" s="68">
        <v>1</v>
      </c>
      <c r="H3" s="68">
        <v>2</v>
      </c>
      <c r="I3" s="68">
        <v>3</v>
      </c>
      <c r="J3" s="68">
        <v>4</v>
      </c>
      <c r="K3" s="68">
        <v>5</v>
      </c>
      <c r="L3" s="68">
        <v>6</v>
      </c>
      <c r="M3" s="68">
        <v>7</v>
      </c>
      <c r="N3" s="72"/>
    </row>
    <row r="4" spans="2:14" ht="15">
      <c r="B4" s="91" t="s">
        <v>347</v>
      </c>
      <c r="C4" s="1" t="s">
        <v>92</v>
      </c>
      <c r="D4" s="1" t="s">
        <v>125</v>
      </c>
      <c r="E4" s="1" t="s">
        <v>14</v>
      </c>
      <c r="F4" s="1" t="s">
        <v>224</v>
      </c>
      <c r="G4" s="147" t="s">
        <v>532</v>
      </c>
      <c r="H4" s="147" t="s">
        <v>531</v>
      </c>
      <c r="I4" s="147" t="s">
        <v>16</v>
      </c>
      <c r="J4" s="147" t="s">
        <v>266</v>
      </c>
      <c r="K4" s="147" t="s">
        <v>526</v>
      </c>
      <c r="L4" s="147" t="s">
        <v>530</v>
      </c>
      <c r="M4" s="147" t="s">
        <v>107</v>
      </c>
      <c r="N4" s="5" t="s">
        <v>543</v>
      </c>
    </row>
    <row r="5" spans="2:14" ht="15">
      <c r="B5" s="23" t="str">
        <f>""&amp;C5&amp;"-"&amp;D5&amp;"-"&amp;E5&amp;"-"&amp;F5&amp;"_"&amp;G5&amp;"_"&amp;H5&amp;"_"&amp;I5&amp;"_"&amp;J5&amp;"_"&amp;K5&amp;"_"&amp;L5&amp;""</f>
        <v>R-OI-KL-Mantelbuis_41_31_PE_#_Ja _Nieuwbouw</v>
      </c>
      <c r="C5" s="24" t="s">
        <v>98</v>
      </c>
      <c r="D5" s="88" t="s">
        <v>313</v>
      </c>
      <c r="E5" s="88" t="s">
        <v>223</v>
      </c>
      <c r="F5" s="88" t="s">
        <v>314</v>
      </c>
      <c r="G5" s="51">
        <v>41</v>
      </c>
      <c r="H5" s="121">
        <v>31</v>
      </c>
      <c r="I5" s="122" t="s">
        <v>533</v>
      </c>
      <c r="J5" s="48" t="s">
        <v>727</v>
      </c>
      <c r="K5" s="48" t="s">
        <v>527</v>
      </c>
      <c r="L5" s="48" t="s">
        <v>528</v>
      </c>
      <c r="M5" s="53" t="s">
        <v>316</v>
      </c>
      <c r="N5" s="27" t="str">
        <f>B5</f>
        <v>R-OI-KL-Mantelbuis_41_31_PE_#_Ja _Nieuwbouw</v>
      </c>
    </row>
    <row r="6" spans="2:14" ht="15">
      <c r="B6" s="8"/>
      <c r="C6" s="8"/>
      <c r="D6" s="9"/>
      <c r="E6" s="9"/>
      <c r="F6" s="9"/>
      <c r="G6" s="9"/>
      <c r="H6" s="9"/>
      <c r="I6" s="9"/>
      <c r="J6" s="9"/>
      <c r="K6" s="9"/>
      <c r="L6" s="9"/>
      <c r="M6" s="9"/>
    </row>
    <row r="7" spans="2:14" ht="15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8"/>
    </row>
    <row r="8" spans="2:14" ht="15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2:14" ht="15">
      <c r="B9" s="11" t="s">
        <v>346</v>
      </c>
      <c r="C9" s="11" t="s">
        <v>92</v>
      </c>
      <c r="D9" s="11" t="s">
        <v>125</v>
      </c>
      <c r="E9" s="11" t="s">
        <v>14</v>
      </c>
      <c r="F9" s="54" t="s">
        <v>224</v>
      </c>
      <c r="G9" s="34" t="s">
        <v>532</v>
      </c>
      <c r="H9" s="119" t="s">
        <v>531</v>
      </c>
      <c r="I9" s="11" t="s">
        <v>265</v>
      </c>
      <c r="J9" s="11" t="s">
        <v>266</v>
      </c>
      <c r="K9" s="11" t="s">
        <v>526</v>
      </c>
      <c r="L9" s="119" t="s">
        <v>530</v>
      </c>
      <c r="M9" s="11" t="s">
        <v>107</v>
      </c>
      <c r="N9" s="9"/>
    </row>
    <row r="10" spans="2:14" ht="15">
      <c r="B10" s="19"/>
      <c r="C10" s="18" t="s">
        <v>93</v>
      </c>
      <c r="D10" s="15" t="s">
        <v>0</v>
      </c>
      <c r="E10" s="75" t="s">
        <v>263</v>
      </c>
      <c r="F10" s="89" t="s">
        <v>314</v>
      </c>
      <c r="G10" s="52">
        <v>40</v>
      </c>
      <c r="H10" s="19">
        <v>31</v>
      </c>
      <c r="I10" s="19" t="s">
        <v>533</v>
      </c>
      <c r="J10" s="19" t="s">
        <v>727</v>
      </c>
      <c r="K10" s="19" t="s">
        <v>527</v>
      </c>
      <c r="L10" s="19" t="s">
        <v>528</v>
      </c>
      <c r="M10" s="19" t="s">
        <v>316</v>
      </c>
      <c r="N10" s="9"/>
    </row>
    <row r="11" spans="2:14" ht="15">
      <c r="B11" s="19"/>
      <c r="C11" s="18" t="s">
        <v>95</v>
      </c>
      <c r="D11" s="18"/>
      <c r="E11" s="18"/>
      <c r="F11" s="19"/>
      <c r="G11" s="9">
        <v>50</v>
      </c>
      <c r="H11" s="19">
        <v>41</v>
      </c>
      <c r="I11" s="19" t="s">
        <v>727</v>
      </c>
      <c r="J11" s="19"/>
      <c r="K11" s="19" t="s">
        <v>123</v>
      </c>
      <c r="L11" s="19" t="s">
        <v>529</v>
      </c>
      <c r="M11" s="19" t="s">
        <v>317</v>
      </c>
      <c r="N11" s="9"/>
    </row>
    <row r="12" spans="2:14" ht="15">
      <c r="B12" s="19"/>
      <c r="C12" s="18" t="s">
        <v>96</v>
      </c>
      <c r="D12" s="18"/>
      <c r="E12" s="18"/>
      <c r="F12" s="19"/>
      <c r="G12" s="9">
        <v>63</v>
      </c>
      <c r="H12" s="19">
        <v>52</v>
      </c>
      <c r="J12" s="19"/>
      <c r="K12" s="19" t="s">
        <v>727</v>
      </c>
      <c r="L12" s="19" t="s">
        <v>727</v>
      </c>
      <c r="M12" s="19" t="s">
        <v>727</v>
      </c>
      <c r="N12" s="9"/>
    </row>
    <row r="13" spans="2:14" ht="15">
      <c r="B13" s="19"/>
      <c r="C13" s="18" t="s">
        <v>94</v>
      </c>
      <c r="D13" s="18"/>
      <c r="E13" s="18"/>
      <c r="F13" s="19"/>
      <c r="G13" s="9">
        <v>75</v>
      </c>
      <c r="H13" s="19">
        <v>61</v>
      </c>
      <c r="I13" s="19"/>
      <c r="J13" s="19"/>
      <c r="K13" s="19"/>
      <c r="L13" s="19"/>
      <c r="M13" s="19"/>
      <c r="N13" s="9"/>
    </row>
    <row r="14" spans="2:14" ht="15">
      <c r="B14" s="19"/>
      <c r="C14" s="18" t="s">
        <v>97</v>
      </c>
      <c r="D14" s="18"/>
      <c r="E14" s="18"/>
      <c r="F14" s="19"/>
      <c r="G14" s="9">
        <v>90</v>
      </c>
      <c r="H14" s="19">
        <v>75</v>
      </c>
      <c r="I14" s="19"/>
      <c r="J14" s="19"/>
      <c r="K14" s="19"/>
      <c r="L14" s="19"/>
      <c r="M14" s="19"/>
      <c r="N14" s="9"/>
    </row>
    <row r="15" spans="2:14" ht="15">
      <c r="B15" s="19"/>
      <c r="C15" s="18" t="s">
        <v>98</v>
      </c>
      <c r="D15" s="18"/>
      <c r="E15" s="18"/>
      <c r="F15" s="19"/>
      <c r="G15" s="9">
        <v>110</v>
      </c>
      <c r="H15" s="19">
        <v>94</v>
      </c>
      <c r="I15" s="19"/>
      <c r="J15" s="19"/>
      <c r="K15" s="19"/>
      <c r="L15" s="19"/>
      <c r="M15" s="19"/>
      <c r="N15" s="9"/>
    </row>
    <row r="16" spans="2:14" ht="15">
      <c r="B16" s="19"/>
      <c r="C16" s="18"/>
      <c r="D16" s="18"/>
      <c r="E16" s="18"/>
      <c r="F16" s="19"/>
      <c r="G16" s="9">
        <v>125</v>
      </c>
      <c r="H16" s="19">
        <v>100</v>
      </c>
      <c r="I16" s="19"/>
      <c r="J16" s="19"/>
      <c r="K16" s="19"/>
      <c r="L16" s="19"/>
      <c r="M16" s="19"/>
      <c r="N16" s="9"/>
    </row>
    <row r="17" spans="2:14" ht="15">
      <c r="B17" s="19"/>
      <c r="C17" s="19"/>
      <c r="D17" s="18"/>
      <c r="E17" s="18"/>
      <c r="F17" s="19"/>
      <c r="G17" s="9">
        <v>160</v>
      </c>
      <c r="H17" s="19">
        <v>136</v>
      </c>
      <c r="I17" s="19"/>
      <c r="J17" s="19"/>
      <c r="K17" s="19"/>
      <c r="L17" s="19"/>
      <c r="M17" s="19"/>
      <c r="N17" s="9"/>
    </row>
    <row r="18" spans="2:14" ht="15">
      <c r="B18" s="19"/>
      <c r="C18" s="19"/>
      <c r="D18" s="18"/>
      <c r="E18" s="18"/>
      <c r="F18" s="19"/>
      <c r="G18" s="9">
        <v>200</v>
      </c>
      <c r="H18" s="19">
        <v>173</v>
      </c>
      <c r="I18" s="19"/>
      <c r="J18" s="19"/>
      <c r="K18" s="19"/>
      <c r="L18" s="19"/>
      <c r="M18" s="19"/>
      <c r="N18" s="9"/>
    </row>
    <row r="19" spans="2:14" ht="15">
      <c r="B19" s="19"/>
      <c r="C19" s="19"/>
      <c r="D19" s="18"/>
      <c r="E19" s="18"/>
      <c r="F19" s="19"/>
      <c r="G19" s="9" t="s">
        <v>727</v>
      </c>
      <c r="H19" s="19" t="s">
        <v>727</v>
      </c>
      <c r="I19" s="19"/>
      <c r="J19" s="19"/>
      <c r="K19" s="19"/>
      <c r="L19" s="19"/>
      <c r="M19" s="19"/>
      <c r="N19" s="9"/>
    </row>
    <row r="20" spans="2:14" ht="15">
      <c r="B20" s="19"/>
      <c r="C20" s="19"/>
      <c r="D20" s="18"/>
      <c r="E20" s="18"/>
      <c r="F20" s="19"/>
      <c r="G20" s="9"/>
      <c r="H20" s="19"/>
      <c r="I20" s="19"/>
      <c r="J20" s="19"/>
      <c r="K20" s="19"/>
      <c r="L20" s="19"/>
      <c r="M20" s="19"/>
      <c r="N20" s="9"/>
    </row>
    <row r="21" spans="2:14" ht="15">
      <c r="B21" s="19"/>
      <c r="C21" s="19"/>
      <c r="D21" s="18"/>
      <c r="E21" s="18"/>
      <c r="F21" s="19"/>
      <c r="G21" s="9"/>
      <c r="H21" s="19"/>
      <c r="I21" s="19"/>
      <c r="J21" s="19"/>
      <c r="K21" s="19"/>
      <c r="L21" s="19"/>
      <c r="M21" s="19"/>
      <c r="N21" s="9"/>
    </row>
    <row r="22" spans="2:14" ht="15">
      <c r="B22" s="19"/>
      <c r="C22" s="19"/>
      <c r="D22" s="18"/>
      <c r="E22" s="18"/>
      <c r="F22" s="19"/>
      <c r="G22" s="9"/>
      <c r="H22" s="19"/>
      <c r="I22" s="19"/>
      <c r="J22" s="19"/>
      <c r="K22" s="19"/>
      <c r="L22" s="19"/>
      <c r="M22" s="19"/>
      <c r="N22" s="9"/>
    </row>
    <row r="23" spans="2:14" ht="15">
      <c r="B23" s="19"/>
      <c r="C23" s="19"/>
      <c r="D23" s="18"/>
      <c r="E23" s="18"/>
      <c r="F23" s="19"/>
      <c r="G23" s="9"/>
      <c r="H23" s="19"/>
      <c r="I23" s="19"/>
      <c r="J23" s="19"/>
      <c r="K23" s="19"/>
      <c r="L23" s="19"/>
      <c r="M23" s="19"/>
      <c r="N23" s="9"/>
    </row>
    <row r="24" spans="2:14" ht="15">
      <c r="B24" s="19"/>
      <c r="C24" s="19"/>
      <c r="D24" s="18"/>
      <c r="E24" s="18"/>
      <c r="F24" s="19"/>
      <c r="G24" s="9"/>
      <c r="H24" s="19"/>
      <c r="I24" s="19"/>
      <c r="J24" s="19"/>
      <c r="K24" s="19"/>
      <c r="L24" s="19"/>
      <c r="M24" s="19"/>
      <c r="N24" s="9"/>
    </row>
    <row r="25" spans="2:14" ht="15">
      <c r="B25" s="19"/>
      <c r="C25" s="19"/>
      <c r="D25" s="18"/>
      <c r="E25" s="18"/>
      <c r="F25" s="19"/>
      <c r="G25" s="9"/>
      <c r="H25" s="19"/>
      <c r="I25" s="19"/>
      <c r="J25" s="19"/>
      <c r="K25" s="19"/>
      <c r="L25" s="19"/>
      <c r="M25" s="19"/>
      <c r="N25" s="9"/>
    </row>
    <row r="26" spans="2:14" ht="15">
      <c r="B26" s="19"/>
      <c r="C26" s="19"/>
      <c r="D26" s="18"/>
      <c r="E26" s="18"/>
      <c r="F26" s="19"/>
      <c r="G26" s="9"/>
      <c r="H26" s="19"/>
      <c r="I26" s="19"/>
      <c r="J26" s="19"/>
      <c r="K26" s="19"/>
      <c r="L26" s="19"/>
      <c r="M26" s="19"/>
      <c r="N26" s="9"/>
    </row>
    <row r="27" spans="2:14" ht="15">
      <c r="B27" s="19"/>
      <c r="C27" s="19"/>
      <c r="D27" s="18"/>
      <c r="E27" s="18"/>
      <c r="F27" s="19"/>
      <c r="G27" s="9"/>
      <c r="H27" s="19"/>
      <c r="I27" s="19"/>
      <c r="J27" s="19"/>
      <c r="K27" s="19"/>
      <c r="L27" s="19"/>
      <c r="M27" s="19"/>
      <c r="N27" s="9"/>
    </row>
    <row r="28" spans="2:14" ht="15">
      <c r="B28" s="19"/>
      <c r="C28" s="19"/>
      <c r="D28" s="18"/>
      <c r="E28" s="18"/>
      <c r="F28" s="19"/>
      <c r="G28" s="9"/>
      <c r="H28" s="19"/>
      <c r="I28" s="19"/>
      <c r="J28" s="19"/>
      <c r="K28" s="19"/>
      <c r="L28" s="19"/>
      <c r="M28" s="19"/>
      <c r="N28" s="9"/>
    </row>
    <row r="29" spans="2:14" ht="15">
      <c r="B29" s="19"/>
      <c r="C29" s="19"/>
      <c r="D29" s="18"/>
      <c r="E29" s="18"/>
      <c r="F29" s="19"/>
      <c r="G29" s="9"/>
      <c r="H29" s="19"/>
      <c r="I29" s="19"/>
      <c r="J29" s="19"/>
      <c r="K29" s="19"/>
      <c r="L29" s="19"/>
      <c r="M29" s="19"/>
      <c r="N29" s="9"/>
    </row>
    <row r="30" spans="2:14" ht="15">
      <c r="B30" s="19"/>
      <c r="C30" s="19"/>
      <c r="D30" s="18"/>
      <c r="E30" s="18"/>
      <c r="F30" s="19"/>
      <c r="G30" s="9"/>
      <c r="H30" s="19"/>
      <c r="I30" s="19"/>
      <c r="J30" s="19"/>
      <c r="K30" s="19"/>
      <c r="L30" s="19"/>
      <c r="M30" s="19"/>
      <c r="N30" s="9"/>
    </row>
    <row r="31" spans="2:14" ht="15">
      <c r="B31" s="19"/>
      <c r="C31" s="19"/>
      <c r="D31" s="18"/>
      <c r="E31" s="18"/>
      <c r="F31" s="19"/>
      <c r="G31" s="9"/>
      <c r="H31" s="19"/>
      <c r="I31" s="19"/>
      <c r="J31" s="19"/>
      <c r="K31" s="19"/>
      <c r="L31" s="19"/>
      <c r="M31" s="19"/>
      <c r="N31" s="9"/>
    </row>
    <row r="32" spans="2:14" ht="15">
      <c r="B32" s="19"/>
      <c r="C32" s="19"/>
      <c r="D32" s="18"/>
      <c r="E32" s="18"/>
      <c r="F32" s="19"/>
      <c r="G32" s="9"/>
      <c r="H32" s="19"/>
      <c r="I32" s="19"/>
      <c r="J32" s="19"/>
      <c r="K32" s="19"/>
      <c r="L32" s="19"/>
      <c r="M32" s="19"/>
      <c r="N32" s="9"/>
    </row>
    <row r="33" spans="2:14" ht="15">
      <c r="B33" s="19"/>
      <c r="C33" s="19"/>
      <c r="D33" s="18"/>
      <c r="E33" s="18"/>
      <c r="F33" s="19"/>
      <c r="G33" s="9"/>
      <c r="H33" s="19"/>
      <c r="I33" s="19"/>
      <c r="J33" s="19"/>
      <c r="K33" s="19"/>
      <c r="L33" s="19"/>
      <c r="M33" s="19"/>
      <c r="N33" s="9"/>
    </row>
    <row r="34" spans="2:14" ht="15">
      <c r="B34" s="19"/>
      <c r="C34" s="19"/>
      <c r="D34" s="18"/>
      <c r="E34" s="18"/>
      <c r="F34" s="19"/>
      <c r="G34" s="9"/>
      <c r="H34" s="19"/>
      <c r="I34" s="19"/>
      <c r="J34" s="19"/>
      <c r="K34" s="19"/>
      <c r="L34" s="19"/>
      <c r="M34" s="19"/>
      <c r="N34" s="9"/>
    </row>
    <row r="35" spans="2:14" ht="15">
      <c r="B35" s="19"/>
      <c r="C35" s="19"/>
      <c r="D35" s="18"/>
      <c r="E35" s="18"/>
      <c r="F35" s="19"/>
      <c r="G35" s="9"/>
      <c r="H35" s="19"/>
      <c r="I35" s="19"/>
      <c r="J35" s="19"/>
      <c r="K35" s="19"/>
      <c r="L35" s="19"/>
      <c r="M35" s="19"/>
      <c r="N35" s="9"/>
    </row>
    <row r="36" spans="2:14" ht="15">
      <c r="B36" s="19"/>
      <c r="C36" s="19"/>
      <c r="D36" s="18"/>
      <c r="E36" s="18"/>
      <c r="F36" s="19"/>
      <c r="G36" s="9"/>
      <c r="H36" s="19"/>
      <c r="I36" s="19"/>
      <c r="J36" s="19"/>
      <c r="K36" s="19"/>
      <c r="L36" s="19"/>
      <c r="M36" s="19"/>
      <c r="N36" s="9"/>
    </row>
    <row r="37" spans="2:14" ht="15">
      <c r="B37" s="19"/>
      <c r="C37" s="19"/>
      <c r="D37" s="18"/>
      <c r="E37" s="18"/>
      <c r="F37" s="19"/>
      <c r="G37" s="9"/>
      <c r="H37" s="19"/>
      <c r="I37" s="19"/>
      <c r="J37" s="19"/>
      <c r="K37" s="19"/>
      <c r="L37" s="19"/>
      <c r="M37" s="19"/>
      <c r="N37" s="9"/>
    </row>
    <row r="38" spans="2:14" ht="15">
      <c r="B38" s="19"/>
      <c r="C38" s="19"/>
      <c r="D38" s="18"/>
      <c r="E38" s="18"/>
      <c r="F38" s="19"/>
      <c r="G38" s="9"/>
      <c r="H38" s="19"/>
      <c r="I38" s="19"/>
      <c r="J38" s="19"/>
      <c r="K38" s="19"/>
      <c r="L38" s="19"/>
      <c r="M38" s="19"/>
      <c r="N38" s="9"/>
    </row>
    <row r="39" spans="2:14" ht="15">
      <c r="B39" s="19"/>
      <c r="C39" s="19"/>
      <c r="D39" s="18"/>
      <c r="E39" s="18"/>
      <c r="F39" s="19"/>
      <c r="G39" s="9"/>
      <c r="H39" s="19"/>
      <c r="I39" s="19"/>
      <c r="J39" s="19"/>
      <c r="K39" s="19"/>
      <c r="L39" s="19"/>
      <c r="M39" s="19"/>
      <c r="N39" s="9"/>
    </row>
    <row r="40" spans="2:14" ht="15">
      <c r="B40" s="19"/>
      <c r="C40" s="19"/>
      <c r="D40" s="18"/>
      <c r="E40" s="18"/>
      <c r="F40" s="19"/>
      <c r="G40" s="9"/>
      <c r="H40" s="19"/>
      <c r="I40" s="19"/>
      <c r="J40" s="19"/>
      <c r="K40" s="19"/>
      <c r="L40" s="19"/>
      <c r="M40" s="19"/>
      <c r="N40" s="9"/>
    </row>
    <row r="41" spans="2:14" ht="15">
      <c r="B41" s="19"/>
      <c r="C41" s="19"/>
      <c r="D41" s="18"/>
      <c r="E41" s="18"/>
      <c r="F41" s="19"/>
      <c r="G41" s="9"/>
      <c r="H41" s="19"/>
      <c r="I41" s="19"/>
      <c r="J41" s="19"/>
      <c r="K41" s="19"/>
      <c r="L41" s="19"/>
      <c r="M41" s="19"/>
      <c r="N41" s="9"/>
    </row>
    <row r="42" spans="2:14" ht="15">
      <c r="B42" s="19"/>
      <c r="C42" s="19"/>
      <c r="D42" s="18"/>
      <c r="E42" s="18"/>
      <c r="F42" s="19"/>
      <c r="G42" s="9"/>
      <c r="H42" s="19"/>
      <c r="I42" s="19"/>
      <c r="J42" s="19"/>
      <c r="K42" s="19"/>
      <c r="L42" s="19"/>
      <c r="M42" s="19"/>
      <c r="N42" s="9"/>
    </row>
    <row r="43" spans="2:14" ht="15">
      <c r="B43" s="19"/>
      <c r="C43" s="19"/>
      <c r="D43" s="18"/>
      <c r="E43" s="18"/>
      <c r="F43" s="19"/>
      <c r="G43" s="9"/>
      <c r="H43" s="19"/>
      <c r="I43" s="19"/>
      <c r="J43" s="19"/>
      <c r="K43" s="19"/>
      <c r="L43" s="19"/>
      <c r="M43" s="19"/>
      <c r="N43" s="9"/>
    </row>
    <row r="44" spans="2:14" ht="15">
      <c r="B44" s="19"/>
      <c r="C44" s="19"/>
      <c r="D44" s="18"/>
      <c r="E44" s="18"/>
      <c r="F44" s="19"/>
      <c r="G44" s="9"/>
      <c r="H44" s="19"/>
      <c r="I44" s="19"/>
      <c r="J44" s="19"/>
      <c r="K44" s="19"/>
      <c r="L44" s="19"/>
      <c r="M44" s="19"/>
      <c r="N44" s="9"/>
    </row>
    <row r="45" spans="2:14" ht="15">
      <c r="B45" s="19"/>
      <c r="C45" s="19"/>
      <c r="D45" s="18"/>
      <c r="E45" s="18"/>
      <c r="F45" s="19"/>
      <c r="G45" s="9"/>
      <c r="H45" s="19"/>
      <c r="I45" s="19"/>
      <c r="J45" s="19"/>
      <c r="K45" s="19"/>
      <c r="L45" s="19"/>
      <c r="M45" s="19"/>
      <c r="N45" s="9"/>
    </row>
    <row r="46" spans="2:14" ht="15">
      <c r="B46" s="19"/>
      <c r="C46" s="19"/>
      <c r="D46" s="18"/>
      <c r="E46" s="18"/>
      <c r="F46" s="19"/>
      <c r="G46" s="9"/>
      <c r="H46" s="19"/>
      <c r="I46" s="19"/>
      <c r="J46" s="19"/>
      <c r="K46" s="19"/>
      <c r="L46" s="19"/>
      <c r="M46" s="19"/>
      <c r="N46" s="9"/>
    </row>
    <row r="47" spans="2:14" ht="15">
      <c r="B47" s="21"/>
      <c r="C47" s="21"/>
      <c r="D47" s="20"/>
      <c r="E47" s="20"/>
      <c r="F47" s="21"/>
      <c r="G47" s="22"/>
      <c r="H47" s="21"/>
      <c r="I47" s="21"/>
      <c r="J47" s="21"/>
      <c r="K47" s="21"/>
      <c r="L47" s="21"/>
      <c r="M47" s="21"/>
      <c r="N47" s="9"/>
    </row>
    <row r="48" spans="2:14" ht="15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 ht="15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 ht="15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 ht="15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8"/>
    </row>
    <row r="52" spans="2:14" ht="15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 ht="15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 ht="15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 ht="15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2:14" ht="15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 ht="15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2:14" ht="15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2:14" ht="15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2:14" ht="15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2:14" ht="15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2:14" ht="15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2:14" ht="15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2:14" ht="15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2:14" ht="15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2:14" ht="15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</sheetData>
  <mergeCells count="1">
    <mergeCell ref="B2:N2"/>
  </mergeCells>
  <dataValidations count="8">
    <dataValidation type="list" allowBlank="1" showInputMessage="1" showErrorMessage="1" sqref="G5" xr:uid="{00000000-0002-0000-0B00-000000000000}">
      <formula1>$H$11:$H$48</formula1>
    </dataValidation>
    <dataValidation type="list" allowBlank="1" showInputMessage="1" showErrorMessage="1" sqref="M5" xr:uid="{00000000-0002-0000-0B00-000001000000}">
      <formula1>$M$10:$M$12</formula1>
    </dataValidation>
    <dataValidation type="list" allowBlank="1" showInputMessage="1" showErrorMessage="1" sqref="C5" xr:uid="{00000000-0002-0000-0B00-000002000000}">
      <formula1>$D$10:$D$16</formula1>
    </dataValidation>
    <dataValidation type="list" allowBlank="1" showInputMessage="1" showErrorMessage="1" sqref="H5" xr:uid="{00000000-0002-0000-0B00-000003000000}">
      <formula1>$H$10:$H$20</formula1>
    </dataValidation>
    <dataValidation type="list" allowBlank="1" showInputMessage="1" showErrorMessage="1" sqref="I5" xr:uid="{00000000-0002-0000-0B00-000004000000}">
      <formula1>$I$10:$I$12</formula1>
    </dataValidation>
    <dataValidation type="list" allowBlank="1" showInputMessage="1" showErrorMessage="1" sqref="J5" xr:uid="{00000000-0002-0000-0B00-000005000000}">
      <formula1>$J$10:$J$11</formula1>
    </dataValidation>
    <dataValidation type="list" allowBlank="1" showInputMessage="1" showErrorMessage="1" sqref="K5" xr:uid="{00000000-0002-0000-0B00-000006000000}">
      <formula1>$K$10:$K$12</formula1>
    </dataValidation>
    <dataValidation type="list" allowBlank="1" showInputMessage="1" showErrorMessage="1" sqref="L5" xr:uid="{00000000-0002-0000-0B00-000007000000}">
      <formula1>$L$10:$L$12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0.34998626667073579"/>
  </sheetPr>
  <dimension ref="B2:I84"/>
  <sheetViews>
    <sheetView zoomScaleNormal="100" workbookViewId="0">
      <selection activeCell="I22" sqref="I22"/>
    </sheetView>
  </sheetViews>
  <sheetFormatPr defaultRowHeight="21.95" customHeight="1"/>
  <cols>
    <col min="1" max="1" width="8.83203125" style="9" customWidth="1"/>
    <col min="2" max="2" width="24.33203125" style="9" customWidth="1"/>
    <col min="3" max="3" width="15.5" style="9" customWidth="1"/>
    <col min="4" max="4" width="14" style="9" bestFit="1" customWidth="1"/>
    <col min="5" max="6" width="18" style="9" customWidth="1"/>
    <col min="7" max="7" width="26.5" style="9" customWidth="1"/>
    <col min="8" max="8" width="26.33203125" style="9" bestFit="1" customWidth="1"/>
    <col min="9" max="9" width="68.5" style="9" bestFit="1" customWidth="1"/>
    <col min="10" max="10" width="21.5" style="9" customWidth="1"/>
    <col min="11" max="11" width="93.6640625" style="9" customWidth="1"/>
    <col min="12" max="16384" width="9.33203125" style="9"/>
  </cols>
  <sheetData>
    <row r="2" spans="2:9" ht="21.95" customHeight="1">
      <c r="B2" s="246" t="s">
        <v>272</v>
      </c>
      <c r="C2" s="246"/>
      <c r="D2" s="246"/>
      <c r="E2" s="246"/>
      <c r="F2" s="246"/>
      <c r="G2" s="246"/>
      <c r="H2" s="246"/>
      <c r="I2" s="246"/>
    </row>
    <row r="3" spans="2:9" ht="21.95" customHeight="1">
      <c r="B3" s="66"/>
      <c r="C3" s="67"/>
      <c r="D3" s="67"/>
      <c r="E3" s="67"/>
      <c r="F3" s="67"/>
      <c r="G3" s="68">
        <v>1</v>
      </c>
      <c r="H3" s="68">
        <v>2</v>
      </c>
      <c r="I3" s="72"/>
    </row>
    <row r="4" spans="2:9" ht="21.95" customHeight="1">
      <c r="B4" s="91" t="s">
        <v>256</v>
      </c>
      <c r="C4" s="1" t="s">
        <v>92</v>
      </c>
      <c r="D4" s="1" t="s">
        <v>125</v>
      </c>
      <c r="E4" s="1" t="s">
        <v>14</v>
      </c>
      <c r="F4" s="1" t="s">
        <v>224</v>
      </c>
      <c r="G4" s="147" t="s">
        <v>107</v>
      </c>
      <c r="H4" s="147" t="s">
        <v>251</v>
      </c>
      <c r="I4" s="5" t="s">
        <v>543</v>
      </c>
    </row>
    <row r="5" spans="2:9" ht="21.95" customHeight="1">
      <c r="B5" s="23" t="str">
        <f>""&amp;C5&amp;"-"&amp;D5&amp;"-"&amp;E5&amp;"-"&amp;F5&amp;"_"&amp;G5&amp;"_"&amp;H5&amp;""</f>
        <v>R-WE-KW-KUNSTWERK_Beschoeiing_Onderwater</v>
      </c>
      <c r="C5" s="24" t="s">
        <v>98</v>
      </c>
      <c r="D5" s="25" t="s">
        <v>0</v>
      </c>
      <c r="E5" s="71" t="s">
        <v>250</v>
      </c>
      <c r="F5" s="71" t="s">
        <v>256</v>
      </c>
      <c r="G5" s="71" t="s">
        <v>233</v>
      </c>
      <c r="H5" s="71" t="s">
        <v>254</v>
      </c>
      <c r="I5" s="49" t="str">
        <f>B5</f>
        <v>R-WE-KW-KUNSTWERK_Beschoeiing_Onderwater</v>
      </c>
    </row>
    <row r="6" spans="2:9" ht="21.95" customHeight="1">
      <c r="B6" s="8"/>
      <c r="C6" s="8"/>
      <c r="I6" s="8"/>
    </row>
    <row r="9" spans="2:9" ht="21.95" customHeight="1">
      <c r="B9" s="34" t="s">
        <v>346</v>
      </c>
      <c r="C9" s="35"/>
      <c r="D9" s="35"/>
      <c r="E9" s="35"/>
      <c r="F9" s="35"/>
      <c r="G9" s="35"/>
      <c r="H9" s="35"/>
    </row>
    <row r="10" spans="2:9" ht="21.95" customHeight="1">
      <c r="B10" s="19"/>
      <c r="C10" s="38" t="s">
        <v>92</v>
      </c>
      <c r="D10" s="38" t="s">
        <v>125</v>
      </c>
      <c r="E10" s="36" t="s">
        <v>14</v>
      </c>
      <c r="F10" s="58" t="s">
        <v>224</v>
      </c>
      <c r="G10" s="73" t="s">
        <v>224</v>
      </c>
      <c r="H10" s="54" t="s">
        <v>251</v>
      </c>
    </row>
    <row r="11" spans="2:9" ht="21.95" customHeight="1">
      <c r="B11" s="19"/>
      <c r="C11" s="18" t="s">
        <v>93</v>
      </c>
      <c r="D11" s="15" t="s">
        <v>0</v>
      </c>
      <c r="E11" s="75" t="s">
        <v>250</v>
      </c>
      <c r="F11" s="74" t="s">
        <v>256</v>
      </c>
      <c r="G11" s="76" t="s">
        <v>233</v>
      </c>
      <c r="H11" s="107" t="s">
        <v>130</v>
      </c>
    </row>
    <row r="12" spans="2:9" ht="21.95" customHeight="1">
      <c r="B12" s="19"/>
      <c r="C12" s="18" t="s">
        <v>95</v>
      </c>
      <c r="D12" s="18"/>
      <c r="E12" s="18"/>
      <c r="F12" s="19"/>
      <c r="G12" s="29" t="s">
        <v>234</v>
      </c>
      <c r="H12" s="19" t="s">
        <v>252</v>
      </c>
    </row>
    <row r="13" spans="2:9" ht="21.95" customHeight="1">
      <c r="B13" s="19"/>
      <c r="C13" s="18" t="s">
        <v>96</v>
      </c>
      <c r="D13" s="18"/>
      <c r="E13" s="18"/>
      <c r="F13" s="19"/>
      <c r="G13" s="29" t="s">
        <v>235</v>
      </c>
      <c r="H13" s="19" t="s">
        <v>253</v>
      </c>
    </row>
    <row r="14" spans="2:9" ht="21.95" customHeight="1">
      <c r="B14" s="19"/>
      <c r="C14" s="18" t="s">
        <v>94</v>
      </c>
      <c r="D14" s="18"/>
      <c r="E14" s="18"/>
      <c r="F14" s="19"/>
      <c r="G14" s="29" t="s">
        <v>236</v>
      </c>
      <c r="H14" s="19" t="s">
        <v>254</v>
      </c>
    </row>
    <row r="15" spans="2:9" ht="21.95" customHeight="1">
      <c r="B15" s="19"/>
      <c r="C15" s="18" t="s">
        <v>97</v>
      </c>
      <c r="D15" s="18"/>
      <c r="E15" s="18"/>
      <c r="F15" s="19"/>
      <c r="G15" s="29" t="s">
        <v>237</v>
      </c>
      <c r="H15" s="19" t="s">
        <v>255</v>
      </c>
    </row>
    <row r="16" spans="2:9" ht="21.95" customHeight="1">
      <c r="B16" s="19"/>
      <c r="C16" s="18" t="s">
        <v>98</v>
      </c>
      <c r="D16" s="18"/>
      <c r="E16" s="18"/>
      <c r="F16" s="19"/>
      <c r="G16" s="29" t="s">
        <v>238</v>
      </c>
      <c r="H16" s="19" t="s">
        <v>108</v>
      </c>
    </row>
    <row r="17" spans="2:8" ht="21.95" customHeight="1">
      <c r="B17" s="19"/>
      <c r="C17" s="18"/>
      <c r="D17" s="18"/>
      <c r="E17" s="18"/>
      <c r="F17" s="19"/>
      <c r="G17" s="29" t="s">
        <v>239</v>
      </c>
      <c r="H17" s="19" t="s">
        <v>727</v>
      </c>
    </row>
    <row r="18" spans="2:8" ht="21.95" customHeight="1">
      <c r="B18" s="19"/>
      <c r="C18" s="19"/>
      <c r="D18" s="18"/>
      <c r="E18" s="18"/>
      <c r="F18" s="19"/>
      <c r="G18" s="29" t="s">
        <v>240</v>
      </c>
      <c r="H18" s="19"/>
    </row>
    <row r="19" spans="2:8" ht="21.95" customHeight="1">
      <c r="B19" s="19"/>
      <c r="C19" s="19"/>
      <c r="D19" s="18"/>
      <c r="E19" s="18"/>
      <c r="F19" s="19"/>
      <c r="G19" s="29" t="s">
        <v>241</v>
      </c>
      <c r="H19" s="19"/>
    </row>
    <row r="20" spans="2:8" ht="21.95" customHeight="1">
      <c r="B20" s="19"/>
      <c r="C20" s="19"/>
      <c r="D20" s="18"/>
      <c r="E20" s="18"/>
      <c r="F20" s="19"/>
      <c r="G20" s="29" t="s">
        <v>242</v>
      </c>
      <c r="H20" s="19"/>
    </row>
    <row r="21" spans="2:8" ht="21.95" customHeight="1">
      <c r="B21" s="19"/>
      <c r="C21" s="19"/>
      <c r="D21" s="18"/>
      <c r="E21" s="18"/>
      <c r="F21" s="19"/>
      <c r="G21" s="29" t="s">
        <v>13</v>
      </c>
      <c r="H21" s="19"/>
    </row>
    <row r="22" spans="2:8" ht="21.95" customHeight="1">
      <c r="B22" s="19"/>
      <c r="C22" s="19"/>
      <c r="D22" s="18"/>
      <c r="E22" s="18"/>
      <c r="F22" s="19"/>
      <c r="G22" s="29" t="s">
        <v>243</v>
      </c>
      <c r="H22" s="19"/>
    </row>
    <row r="23" spans="2:8" ht="21.95" customHeight="1">
      <c r="B23" s="19"/>
      <c r="C23" s="19"/>
      <c r="D23" s="18"/>
      <c r="E23" s="18"/>
      <c r="F23" s="19"/>
      <c r="G23" s="29" t="s">
        <v>244</v>
      </c>
      <c r="H23" s="19"/>
    </row>
    <row r="24" spans="2:8" ht="21.95" customHeight="1">
      <c r="B24" s="19"/>
      <c r="C24" s="19"/>
      <c r="D24" s="18"/>
      <c r="E24" s="18"/>
      <c r="F24" s="19"/>
      <c r="G24" s="29" t="s">
        <v>245</v>
      </c>
      <c r="H24" s="19"/>
    </row>
    <row r="25" spans="2:8" ht="21.95" customHeight="1">
      <c r="B25" s="19"/>
      <c r="C25" s="19"/>
      <c r="D25" s="18"/>
      <c r="E25" s="18"/>
      <c r="F25" s="19"/>
      <c r="G25" s="29" t="s">
        <v>246</v>
      </c>
      <c r="H25" s="19"/>
    </row>
    <row r="26" spans="2:8" ht="21.95" customHeight="1">
      <c r="B26" s="19"/>
      <c r="C26" s="19"/>
      <c r="D26" s="18"/>
      <c r="E26" s="18"/>
      <c r="F26" s="19"/>
      <c r="G26" s="29" t="s">
        <v>205</v>
      </c>
      <c r="H26" s="19"/>
    </row>
    <row r="27" spans="2:8" ht="21.95" customHeight="1">
      <c r="B27" s="19"/>
      <c r="C27" s="19"/>
      <c r="D27" s="18"/>
      <c r="E27" s="18"/>
      <c r="F27" s="19"/>
      <c r="G27" s="29" t="s">
        <v>247</v>
      </c>
      <c r="H27" s="19"/>
    </row>
    <row r="28" spans="2:8" ht="21.95" customHeight="1">
      <c r="B28" s="19"/>
      <c r="C28" s="19"/>
      <c r="D28" s="18"/>
      <c r="E28" s="18"/>
      <c r="F28" s="19"/>
      <c r="G28" s="29" t="s">
        <v>248</v>
      </c>
      <c r="H28" s="19"/>
    </row>
    <row r="29" spans="2:8" ht="21.95" customHeight="1">
      <c r="B29" s="19"/>
      <c r="C29" s="19"/>
      <c r="D29" s="18"/>
      <c r="E29" s="18"/>
      <c r="F29" s="19"/>
      <c r="G29" s="29" t="s">
        <v>249</v>
      </c>
      <c r="H29" s="19"/>
    </row>
    <row r="30" spans="2:8" ht="21.95" customHeight="1">
      <c r="B30" s="19"/>
      <c r="C30" s="19"/>
      <c r="D30" s="18"/>
      <c r="E30" s="18"/>
      <c r="F30" s="19"/>
      <c r="G30" s="29" t="s">
        <v>727</v>
      </c>
      <c r="H30" s="19"/>
    </row>
    <row r="31" spans="2:8" ht="21.95" customHeight="1">
      <c r="B31" s="19"/>
      <c r="C31" s="19"/>
      <c r="D31" s="18"/>
      <c r="E31" s="18"/>
      <c r="F31" s="19"/>
      <c r="G31" s="29"/>
      <c r="H31" s="19"/>
    </row>
    <row r="32" spans="2:8" ht="21.95" customHeight="1">
      <c r="B32" s="19"/>
      <c r="C32" s="19"/>
      <c r="D32" s="18"/>
      <c r="E32" s="18"/>
      <c r="F32" s="19"/>
      <c r="G32" s="29"/>
      <c r="H32" s="19"/>
    </row>
    <row r="33" spans="2:8" ht="21.95" customHeight="1">
      <c r="B33" s="19"/>
      <c r="C33" s="19"/>
      <c r="D33" s="18"/>
      <c r="E33" s="18"/>
      <c r="F33" s="19"/>
      <c r="G33" s="29"/>
      <c r="H33" s="19"/>
    </row>
    <row r="34" spans="2:8" ht="21.95" customHeight="1">
      <c r="B34" s="19"/>
      <c r="C34" s="19"/>
      <c r="D34" s="18"/>
      <c r="E34" s="18"/>
      <c r="F34" s="19"/>
      <c r="G34" s="29"/>
      <c r="H34" s="19"/>
    </row>
    <row r="35" spans="2:8" ht="21.95" customHeight="1">
      <c r="B35" s="19"/>
      <c r="C35" s="19"/>
      <c r="D35" s="18"/>
      <c r="E35" s="18"/>
      <c r="F35" s="19"/>
      <c r="G35" s="29"/>
      <c r="H35" s="19"/>
    </row>
    <row r="36" spans="2:8" ht="21.95" customHeight="1">
      <c r="B36" s="19"/>
      <c r="C36" s="19"/>
      <c r="D36" s="18"/>
      <c r="E36" s="18"/>
      <c r="F36" s="19"/>
      <c r="G36" s="29"/>
      <c r="H36" s="19"/>
    </row>
    <row r="37" spans="2:8" ht="21.95" customHeight="1">
      <c r="B37" s="19"/>
      <c r="C37" s="19"/>
      <c r="D37" s="18"/>
      <c r="E37" s="18"/>
      <c r="F37" s="19"/>
      <c r="G37" s="29"/>
      <c r="H37" s="19"/>
    </row>
    <row r="38" spans="2:8" ht="21.95" customHeight="1">
      <c r="B38" s="19"/>
      <c r="C38" s="19"/>
      <c r="D38" s="18"/>
      <c r="E38" s="18"/>
      <c r="F38" s="19"/>
      <c r="G38" s="29"/>
      <c r="H38" s="19"/>
    </row>
    <row r="39" spans="2:8" ht="21.95" customHeight="1">
      <c r="B39" s="19"/>
      <c r="C39" s="19"/>
      <c r="D39" s="18"/>
      <c r="E39" s="18"/>
      <c r="F39" s="19"/>
      <c r="G39" s="29"/>
      <c r="H39" s="19"/>
    </row>
    <row r="40" spans="2:8" ht="21.95" customHeight="1">
      <c r="B40" s="19"/>
      <c r="C40" s="19"/>
      <c r="D40" s="18"/>
      <c r="E40" s="18"/>
      <c r="F40" s="19"/>
      <c r="G40" s="29"/>
      <c r="H40" s="19"/>
    </row>
    <row r="41" spans="2:8" ht="21.95" customHeight="1">
      <c r="B41" s="19"/>
      <c r="C41" s="19"/>
      <c r="D41" s="18"/>
      <c r="E41" s="18"/>
      <c r="F41" s="19"/>
      <c r="G41" s="29"/>
      <c r="H41" s="19"/>
    </row>
    <row r="42" spans="2:8" ht="21.95" customHeight="1">
      <c r="B42" s="19"/>
      <c r="C42" s="19"/>
      <c r="D42" s="18"/>
      <c r="E42" s="18"/>
      <c r="F42" s="19"/>
      <c r="G42" s="29"/>
      <c r="H42" s="19"/>
    </row>
    <row r="43" spans="2:8" ht="21.95" customHeight="1">
      <c r="B43" s="19"/>
      <c r="C43" s="19"/>
      <c r="D43" s="18"/>
      <c r="E43" s="18"/>
      <c r="F43" s="19"/>
      <c r="G43" s="29"/>
      <c r="H43" s="19"/>
    </row>
    <row r="44" spans="2:8" ht="21.95" customHeight="1">
      <c r="B44" s="19"/>
      <c r="C44" s="19"/>
      <c r="D44" s="18"/>
      <c r="E44" s="18"/>
      <c r="F44" s="19"/>
      <c r="G44" s="29"/>
      <c r="H44" s="19"/>
    </row>
    <row r="45" spans="2:8" ht="21.95" customHeight="1">
      <c r="B45" s="19"/>
      <c r="C45" s="19"/>
      <c r="D45" s="18"/>
      <c r="E45" s="18"/>
      <c r="F45" s="19"/>
      <c r="G45" s="29"/>
      <c r="H45" s="19"/>
    </row>
    <row r="46" spans="2:8" ht="21.95" customHeight="1">
      <c r="B46" s="19"/>
      <c r="C46" s="19"/>
      <c r="D46" s="18"/>
      <c r="E46" s="18"/>
      <c r="F46" s="19"/>
      <c r="G46" s="29"/>
      <c r="H46" s="19"/>
    </row>
    <row r="47" spans="2:8" ht="21.95" customHeight="1">
      <c r="B47" s="19"/>
      <c r="C47" s="19"/>
      <c r="D47" s="18"/>
      <c r="E47" s="18"/>
      <c r="F47" s="19"/>
      <c r="G47" s="29"/>
      <c r="H47" s="19"/>
    </row>
    <row r="48" spans="2:8" ht="21.95" customHeight="1">
      <c r="B48" s="21"/>
      <c r="C48" s="21"/>
      <c r="D48" s="20"/>
      <c r="E48" s="20"/>
      <c r="F48" s="21"/>
      <c r="G48" s="30"/>
      <c r="H48" s="21"/>
    </row>
    <row r="52" spans="9:9" ht="21.95" customHeight="1">
      <c r="I52" s="8"/>
    </row>
    <row r="84" spans="9:9" ht="21.95" customHeight="1">
      <c r="I84" s="14"/>
    </row>
  </sheetData>
  <mergeCells count="1">
    <mergeCell ref="B2:I2"/>
  </mergeCells>
  <dataValidations count="4">
    <dataValidation type="list" allowBlank="1" showInputMessage="1" showErrorMessage="1" sqref="C5" xr:uid="{00000000-0002-0000-0C00-000000000000}">
      <formula1>$C$10:$C$16</formula1>
    </dataValidation>
    <dataValidation type="list" allowBlank="1" showInputMessage="1" showErrorMessage="1" sqref="G5" xr:uid="{00000000-0002-0000-0C00-000001000000}">
      <formula1>$G$11:$G$30</formula1>
    </dataValidation>
    <dataValidation type="list" allowBlank="1" showInputMessage="1" showErrorMessage="1" sqref="H5" xr:uid="{00000000-0002-0000-0C00-000002000000}">
      <formula1>$H$11:$H$17</formula1>
    </dataValidation>
    <dataValidation type="list" allowBlank="1" showInputMessage="1" showErrorMessage="1" sqref="G11:G30" xr:uid="{00000000-0002-0000-0C00-000003000000}">
      <formula1>$G$11:$G$31</formula1>
    </dataValidation>
  </dataValidation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0.34998626667073579"/>
  </sheetPr>
  <dimension ref="B2:L86"/>
  <sheetViews>
    <sheetView topLeftCell="F1" zoomScaleNormal="100" workbookViewId="0">
      <selection activeCell="L16" sqref="L16"/>
    </sheetView>
  </sheetViews>
  <sheetFormatPr defaultRowHeight="21.95" customHeight="1"/>
  <cols>
    <col min="1" max="1" width="8.83203125" style="9" customWidth="1"/>
    <col min="2" max="2" width="24.33203125" style="9" customWidth="1"/>
    <col min="3" max="3" width="15.5" style="9" customWidth="1"/>
    <col min="4" max="4" width="14" style="9" bestFit="1" customWidth="1"/>
    <col min="5" max="5" width="18" style="9" customWidth="1"/>
    <col min="6" max="6" width="26.5" style="9" bestFit="1" customWidth="1"/>
    <col min="7" max="7" width="26.83203125" style="9" bestFit="1" customWidth="1"/>
    <col min="8" max="8" width="35" style="9" bestFit="1" customWidth="1"/>
    <col min="9" max="9" width="18.6640625" style="9" bestFit="1" customWidth="1"/>
    <col min="10" max="10" width="29.1640625" style="9" bestFit="1" customWidth="1"/>
    <col min="11" max="11" width="35" style="9" bestFit="1" customWidth="1"/>
    <col min="12" max="12" width="119.6640625" style="9" customWidth="1"/>
    <col min="13" max="16384" width="9.33203125" style="9"/>
  </cols>
  <sheetData>
    <row r="2" spans="2:12" ht="21.95" customHeight="1">
      <c r="B2" s="247" t="s">
        <v>262</v>
      </c>
      <c r="C2" s="247"/>
      <c r="D2" s="247"/>
      <c r="E2" s="247"/>
      <c r="F2" s="247"/>
      <c r="G2" s="247"/>
      <c r="H2" s="247"/>
      <c r="I2" s="247"/>
      <c r="J2" s="247"/>
      <c r="K2" s="247"/>
      <c r="L2" s="247"/>
    </row>
    <row r="3" spans="2:12" ht="21.95" customHeight="1">
      <c r="B3" s="66"/>
      <c r="C3" s="67"/>
      <c r="D3" s="67"/>
      <c r="E3" s="67"/>
      <c r="F3" s="67"/>
      <c r="G3" s="109">
        <v>1</v>
      </c>
      <c r="H3" s="109">
        <v>2</v>
      </c>
      <c r="I3" s="109">
        <v>3</v>
      </c>
      <c r="J3" s="68">
        <v>4</v>
      </c>
      <c r="K3" s="68">
        <v>5</v>
      </c>
      <c r="L3" s="7"/>
    </row>
    <row r="4" spans="2:12" ht="21.95" customHeight="1">
      <c r="B4" s="91" t="s">
        <v>256</v>
      </c>
      <c r="C4" s="1" t="s">
        <v>92</v>
      </c>
      <c r="D4" s="1" t="s">
        <v>125</v>
      </c>
      <c r="E4" s="1" t="s">
        <v>14</v>
      </c>
      <c r="F4" s="1" t="s">
        <v>224</v>
      </c>
      <c r="G4" s="148" t="s">
        <v>151</v>
      </c>
      <c r="H4" s="148" t="s">
        <v>149</v>
      </c>
      <c r="I4" s="148" t="s">
        <v>127</v>
      </c>
      <c r="J4" s="149" t="s">
        <v>16</v>
      </c>
      <c r="K4" s="149" t="s">
        <v>150</v>
      </c>
      <c r="L4" s="5" t="s">
        <v>543</v>
      </c>
    </row>
    <row r="5" spans="2:12" ht="21.95" customHeight="1">
      <c r="B5" s="23" t="str">
        <f>""&amp;C5&amp;"-"&amp;D5&amp;"-"&amp;E5&amp;"-"&amp;F5&amp;"_"&amp;G5&amp;"_"&amp;H5&amp;"_"&amp;I5&amp;"_"&amp;J5&amp;"_"&amp;K5&amp;""</f>
        <v>R-WE-VH-Hoofdwegennet_Stadsautosnelweg_Bouwstraat_Asfalt_Betonplaten_10.5x10.5x8</v>
      </c>
      <c r="C5" s="24" t="s">
        <v>98</v>
      </c>
      <c r="D5" s="25" t="s">
        <v>0</v>
      </c>
      <c r="E5" s="108" t="s">
        <v>124</v>
      </c>
      <c r="F5" s="108" t="s">
        <v>902</v>
      </c>
      <c r="G5" s="200" t="s">
        <v>163</v>
      </c>
      <c r="H5" s="71" t="s">
        <v>171</v>
      </c>
      <c r="I5" s="110" t="s">
        <v>128</v>
      </c>
      <c r="J5" s="110" t="s">
        <v>323</v>
      </c>
      <c r="K5" s="110" t="s">
        <v>815</v>
      </c>
      <c r="L5" s="111" t="str">
        <f>B5</f>
        <v>R-WE-VH-Hoofdwegennet_Stadsautosnelweg_Bouwstraat_Asfalt_Betonplaten_10.5x10.5x8</v>
      </c>
    </row>
    <row r="6" spans="2:12" ht="21.95" customHeight="1">
      <c r="B6" s="8"/>
      <c r="C6" s="8"/>
      <c r="L6" s="8"/>
    </row>
    <row r="9" spans="2:12" ht="21.95" customHeight="1">
      <c r="B9" s="34" t="s">
        <v>346</v>
      </c>
      <c r="C9" s="35"/>
      <c r="D9" s="35"/>
      <c r="E9" s="35"/>
      <c r="F9" s="35"/>
      <c r="G9" s="35"/>
      <c r="H9" s="35"/>
      <c r="I9" s="7"/>
      <c r="J9" s="7"/>
      <c r="K9" s="10"/>
    </row>
    <row r="10" spans="2:12" ht="21.95" customHeight="1">
      <c r="B10" s="19"/>
      <c r="C10" s="38" t="s">
        <v>92</v>
      </c>
      <c r="D10" s="38" t="s">
        <v>125</v>
      </c>
      <c r="E10" s="103" t="s">
        <v>14</v>
      </c>
      <c r="F10" s="54" t="s">
        <v>224</v>
      </c>
      <c r="G10" s="199" t="s">
        <v>151</v>
      </c>
      <c r="H10" s="54" t="s">
        <v>149</v>
      </c>
      <c r="I10" s="11" t="s">
        <v>525</v>
      </c>
      <c r="J10" s="11" t="s">
        <v>16</v>
      </c>
      <c r="K10" s="11" t="s">
        <v>150</v>
      </c>
    </row>
    <row r="11" spans="2:12" ht="21.95" customHeight="1">
      <c r="B11" s="19"/>
      <c r="C11" s="18" t="s">
        <v>93</v>
      </c>
      <c r="D11" s="15" t="s">
        <v>0</v>
      </c>
      <c r="E11" s="75" t="s">
        <v>250</v>
      </c>
      <c r="F11" s="78" t="s">
        <v>902</v>
      </c>
      <c r="G11" s="181" t="s">
        <v>152</v>
      </c>
      <c r="H11" s="17" t="s">
        <v>170</v>
      </c>
      <c r="I11" s="16" t="s">
        <v>128</v>
      </c>
      <c r="J11" s="16" t="s">
        <v>130</v>
      </c>
      <c r="K11" s="16" t="s">
        <v>815</v>
      </c>
    </row>
    <row r="12" spans="2:12" ht="21.95" customHeight="1">
      <c r="B12" s="19"/>
      <c r="C12" s="18" t="s">
        <v>95</v>
      </c>
      <c r="D12" s="18"/>
      <c r="E12" s="18"/>
      <c r="F12" s="78" t="s">
        <v>904</v>
      </c>
      <c r="G12" s="182" t="s">
        <v>153</v>
      </c>
      <c r="H12" s="9" t="s">
        <v>171</v>
      </c>
      <c r="I12" s="19" t="s">
        <v>130</v>
      </c>
      <c r="J12" s="19" t="s">
        <v>318</v>
      </c>
      <c r="K12" s="19" t="s">
        <v>816</v>
      </c>
    </row>
    <row r="13" spans="2:12" ht="21.95" customHeight="1">
      <c r="B13" s="19"/>
      <c r="C13" s="18" t="s">
        <v>96</v>
      </c>
      <c r="D13" s="18"/>
      <c r="E13" s="18"/>
      <c r="F13" s="78" t="s">
        <v>905</v>
      </c>
      <c r="G13" s="182" t="s">
        <v>154</v>
      </c>
      <c r="H13" s="9" t="s">
        <v>172</v>
      </c>
      <c r="I13" s="19" t="s">
        <v>342</v>
      </c>
      <c r="J13" s="19" t="s">
        <v>319</v>
      </c>
      <c r="K13" s="19" t="s">
        <v>817</v>
      </c>
    </row>
    <row r="14" spans="2:12" ht="21.95" customHeight="1">
      <c r="B14" s="19"/>
      <c r="C14" s="18" t="s">
        <v>94</v>
      </c>
      <c r="D14" s="18"/>
      <c r="E14" s="18"/>
      <c r="F14" s="78" t="s">
        <v>906</v>
      </c>
      <c r="G14" s="182" t="s">
        <v>155</v>
      </c>
      <c r="H14" s="9" t="s">
        <v>173</v>
      </c>
      <c r="I14" s="19" t="s">
        <v>129</v>
      </c>
      <c r="J14" s="19" t="s">
        <v>320</v>
      </c>
      <c r="K14" s="19" t="s">
        <v>818</v>
      </c>
    </row>
    <row r="15" spans="2:12" ht="21.95" customHeight="1">
      <c r="B15" s="19"/>
      <c r="C15" s="18" t="s">
        <v>97</v>
      </c>
      <c r="D15" s="18"/>
      <c r="E15" s="18"/>
      <c r="F15" s="78" t="s">
        <v>907</v>
      </c>
      <c r="G15" s="182" t="s">
        <v>156</v>
      </c>
      <c r="H15" s="9" t="s">
        <v>174</v>
      </c>
      <c r="I15" s="19" t="s">
        <v>343</v>
      </c>
      <c r="J15" s="19" t="s">
        <v>321</v>
      </c>
      <c r="K15" s="19" t="s">
        <v>819</v>
      </c>
    </row>
    <row r="16" spans="2:12" ht="21.95" customHeight="1">
      <c r="B16" s="19"/>
      <c r="C16" s="18" t="s">
        <v>98</v>
      </c>
      <c r="D16" s="18"/>
      <c r="E16" s="18"/>
      <c r="F16" s="78" t="s">
        <v>908</v>
      </c>
      <c r="G16" s="182" t="s">
        <v>157</v>
      </c>
      <c r="H16" s="9" t="s">
        <v>175</v>
      </c>
      <c r="I16" s="19" t="s">
        <v>344</v>
      </c>
      <c r="J16" s="19" t="s">
        <v>322</v>
      </c>
      <c r="K16" s="19" t="s">
        <v>820</v>
      </c>
    </row>
    <row r="17" spans="2:11" ht="21.95" customHeight="1">
      <c r="B17" s="19"/>
      <c r="C17" s="18"/>
      <c r="D17" s="18"/>
      <c r="E17" s="18"/>
      <c r="F17" s="78" t="s">
        <v>903</v>
      </c>
      <c r="G17" s="182" t="s">
        <v>158</v>
      </c>
      <c r="H17" s="9" t="s">
        <v>176</v>
      </c>
      <c r="I17" s="19" t="s">
        <v>345</v>
      </c>
      <c r="J17" s="19" t="s">
        <v>323</v>
      </c>
      <c r="K17" s="19" t="s">
        <v>821</v>
      </c>
    </row>
    <row r="18" spans="2:11" ht="21.95" customHeight="1">
      <c r="B18" s="19"/>
      <c r="C18" s="19"/>
      <c r="D18" s="18"/>
      <c r="E18" s="18"/>
      <c r="F18" s="19" t="s">
        <v>727</v>
      </c>
      <c r="G18" s="182" t="s">
        <v>159</v>
      </c>
      <c r="H18" s="9" t="s">
        <v>177</v>
      </c>
      <c r="I18" s="19" t="s">
        <v>727</v>
      </c>
      <c r="J18" s="19" t="s">
        <v>131</v>
      </c>
      <c r="K18" s="19" t="s">
        <v>822</v>
      </c>
    </row>
    <row r="19" spans="2:11" ht="21.95" customHeight="1">
      <c r="B19" s="19"/>
      <c r="C19" s="19"/>
      <c r="D19" s="18"/>
      <c r="E19" s="18"/>
      <c r="F19" s="19"/>
      <c r="G19" s="182" t="s">
        <v>160</v>
      </c>
      <c r="H19" s="9" t="s">
        <v>178</v>
      </c>
      <c r="I19" s="19"/>
      <c r="J19" s="19" t="s">
        <v>324</v>
      </c>
      <c r="K19" s="19" t="s">
        <v>823</v>
      </c>
    </row>
    <row r="20" spans="2:11" ht="21.95" customHeight="1">
      <c r="B20" s="19"/>
      <c r="C20" s="19"/>
      <c r="D20" s="18"/>
      <c r="E20" s="18"/>
      <c r="F20" s="19"/>
      <c r="G20" s="182" t="s">
        <v>161</v>
      </c>
      <c r="H20" s="9" t="s">
        <v>179</v>
      </c>
      <c r="I20" s="19"/>
      <c r="J20" s="19" t="s">
        <v>325</v>
      </c>
      <c r="K20" s="19" t="s">
        <v>824</v>
      </c>
    </row>
    <row r="21" spans="2:11" ht="21.95" customHeight="1">
      <c r="B21" s="19"/>
      <c r="C21" s="19"/>
      <c r="D21" s="18"/>
      <c r="E21" s="18"/>
      <c r="F21" s="19"/>
      <c r="G21" s="182" t="s">
        <v>162</v>
      </c>
      <c r="H21" s="9" t="s">
        <v>180</v>
      </c>
      <c r="I21" s="19"/>
      <c r="J21" s="19" t="s">
        <v>326</v>
      </c>
      <c r="K21" s="19" t="s">
        <v>825</v>
      </c>
    </row>
    <row r="22" spans="2:11" ht="21.95" customHeight="1">
      <c r="B22" s="19"/>
      <c r="C22" s="19"/>
      <c r="D22" s="18"/>
      <c r="E22" s="18"/>
      <c r="F22" s="19"/>
      <c r="G22" s="182" t="s">
        <v>163</v>
      </c>
      <c r="H22" s="9" t="s">
        <v>181</v>
      </c>
      <c r="I22" s="19"/>
      <c r="J22" s="19" t="s">
        <v>327</v>
      </c>
      <c r="K22" s="19" t="s">
        <v>826</v>
      </c>
    </row>
    <row r="23" spans="2:11" ht="21.95" customHeight="1">
      <c r="B23" s="19"/>
      <c r="C23" s="19"/>
      <c r="D23" s="18"/>
      <c r="E23" s="18"/>
      <c r="F23" s="19"/>
      <c r="G23" s="182" t="s">
        <v>163</v>
      </c>
      <c r="H23" s="9" t="s">
        <v>182</v>
      </c>
      <c r="I23" s="19"/>
      <c r="J23" s="19" t="s">
        <v>328</v>
      </c>
      <c r="K23" s="19" t="s">
        <v>827</v>
      </c>
    </row>
    <row r="24" spans="2:11" ht="21.95" customHeight="1">
      <c r="B24" s="19"/>
      <c r="C24" s="19"/>
      <c r="D24" s="18"/>
      <c r="E24" s="18"/>
      <c r="F24" s="19"/>
      <c r="G24" s="182" t="s">
        <v>164</v>
      </c>
      <c r="H24" s="9" t="s">
        <v>183</v>
      </c>
      <c r="I24" s="19"/>
      <c r="J24" s="19" t="s">
        <v>329</v>
      </c>
      <c r="K24" s="19" t="s">
        <v>828</v>
      </c>
    </row>
    <row r="25" spans="2:11" ht="21.95" customHeight="1">
      <c r="B25" s="19"/>
      <c r="C25" s="19"/>
      <c r="D25" s="18"/>
      <c r="E25" s="18"/>
      <c r="F25" s="19"/>
      <c r="G25" s="182" t="s">
        <v>165</v>
      </c>
      <c r="H25" s="9" t="s">
        <v>184</v>
      </c>
      <c r="I25" s="19"/>
      <c r="J25" s="19" t="s">
        <v>330</v>
      </c>
      <c r="K25" s="19" t="s">
        <v>829</v>
      </c>
    </row>
    <row r="26" spans="2:11" ht="21.95" customHeight="1">
      <c r="B26" s="19"/>
      <c r="C26" s="19"/>
      <c r="D26" s="18"/>
      <c r="E26" s="18"/>
      <c r="F26" s="19"/>
      <c r="G26" s="182" t="s">
        <v>166</v>
      </c>
      <c r="H26" s="9" t="s">
        <v>185</v>
      </c>
      <c r="I26" s="19"/>
      <c r="J26" s="19" t="s">
        <v>331</v>
      </c>
      <c r="K26" s="19" t="s">
        <v>830</v>
      </c>
    </row>
    <row r="27" spans="2:11" ht="21.95" customHeight="1">
      <c r="B27" s="19"/>
      <c r="C27" s="19"/>
      <c r="D27" s="18"/>
      <c r="E27" s="18"/>
      <c r="F27" s="19"/>
      <c r="G27" s="182" t="s">
        <v>167</v>
      </c>
      <c r="H27" s="9" t="s">
        <v>186</v>
      </c>
      <c r="I27" s="19"/>
      <c r="J27" s="19" t="s">
        <v>332</v>
      </c>
      <c r="K27" s="19" t="s">
        <v>831</v>
      </c>
    </row>
    <row r="28" spans="2:11" ht="21.95" customHeight="1">
      <c r="B28" s="19"/>
      <c r="C28" s="19"/>
      <c r="D28" s="18"/>
      <c r="E28" s="18"/>
      <c r="F28" s="19"/>
      <c r="G28" s="182" t="s">
        <v>168</v>
      </c>
      <c r="H28" s="9" t="s">
        <v>187</v>
      </c>
      <c r="I28" s="19"/>
      <c r="J28" s="19" t="s">
        <v>333</v>
      </c>
      <c r="K28" s="19" t="s">
        <v>832</v>
      </c>
    </row>
    <row r="29" spans="2:11" ht="21.95" customHeight="1">
      <c r="B29" s="19"/>
      <c r="C29" s="19"/>
      <c r="D29" s="18"/>
      <c r="E29" s="18"/>
      <c r="F29" s="19"/>
      <c r="G29" s="182" t="s">
        <v>169</v>
      </c>
      <c r="H29" s="9" t="s">
        <v>188</v>
      </c>
      <c r="I29" s="19"/>
      <c r="J29" s="19" t="s">
        <v>334</v>
      </c>
      <c r="K29" s="19" t="s">
        <v>833</v>
      </c>
    </row>
    <row r="30" spans="2:11" ht="21.95" customHeight="1">
      <c r="B30" s="19"/>
      <c r="C30" s="19"/>
      <c r="D30" s="18"/>
      <c r="E30" s="18"/>
      <c r="F30" s="19"/>
      <c r="G30" s="29" t="s">
        <v>727</v>
      </c>
      <c r="H30" s="9" t="s">
        <v>13</v>
      </c>
      <c r="I30" s="19"/>
      <c r="J30" s="19" t="s">
        <v>335</v>
      </c>
      <c r="K30" s="19" t="s">
        <v>834</v>
      </c>
    </row>
    <row r="31" spans="2:11" ht="21.95" customHeight="1">
      <c r="B31" s="19"/>
      <c r="C31" s="19"/>
      <c r="D31" s="18"/>
      <c r="E31" s="18"/>
      <c r="F31" s="19"/>
      <c r="G31" s="29"/>
      <c r="H31" s="9" t="s">
        <v>189</v>
      </c>
      <c r="I31" s="19"/>
      <c r="J31" s="19" t="s">
        <v>336</v>
      </c>
      <c r="K31" s="19" t="s">
        <v>835</v>
      </c>
    </row>
    <row r="32" spans="2:11" ht="21.95" customHeight="1">
      <c r="B32" s="19"/>
      <c r="C32" s="19"/>
      <c r="D32" s="18"/>
      <c r="E32" s="18"/>
      <c r="F32" s="19"/>
      <c r="G32" s="29"/>
      <c r="H32" s="9" t="s">
        <v>190</v>
      </c>
      <c r="I32" s="19"/>
      <c r="J32" s="19" t="s">
        <v>337</v>
      </c>
      <c r="K32" s="19" t="s">
        <v>836</v>
      </c>
    </row>
    <row r="33" spans="2:11" ht="21.95" customHeight="1">
      <c r="B33" s="19"/>
      <c r="C33" s="19"/>
      <c r="D33" s="18"/>
      <c r="E33" s="18"/>
      <c r="F33" s="19"/>
      <c r="G33" s="29"/>
      <c r="H33" s="9" t="s">
        <v>191</v>
      </c>
      <c r="I33" s="19"/>
      <c r="J33" s="19" t="s">
        <v>338</v>
      </c>
      <c r="K33" s="19" t="s">
        <v>837</v>
      </c>
    </row>
    <row r="34" spans="2:11" ht="21.95" customHeight="1">
      <c r="B34" s="19"/>
      <c r="C34" s="19"/>
      <c r="D34" s="18"/>
      <c r="E34" s="18"/>
      <c r="F34" s="19"/>
      <c r="G34" s="29"/>
      <c r="H34" s="9" t="s">
        <v>192</v>
      </c>
      <c r="I34" s="19"/>
      <c r="J34" s="19" t="s">
        <v>339</v>
      </c>
      <c r="K34" s="19" t="s">
        <v>838</v>
      </c>
    </row>
    <row r="35" spans="2:11" ht="21.95" customHeight="1">
      <c r="B35" s="19"/>
      <c r="C35" s="19"/>
      <c r="D35" s="18"/>
      <c r="E35" s="18"/>
      <c r="F35" s="19"/>
      <c r="G35" s="29"/>
      <c r="H35" s="9" t="s">
        <v>193</v>
      </c>
      <c r="I35" s="19"/>
      <c r="J35" s="19" t="s">
        <v>340</v>
      </c>
      <c r="K35" s="19" t="s">
        <v>839</v>
      </c>
    </row>
    <row r="36" spans="2:11" ht="21.95" customHeight="1">
      <c r="B36" s="19"/>
      <c r="C36" s="19"/>
      <c r="D36" s="18"/>
      <c r="E36" s="18"/>
      <c r="F36" s="19"/>
      <c r="G36" s="29"/>
      <c r="H36" s="9" t="s">
        <v>194</v>
      </c>
      <c r="I36" s="19"/>
      <c r="J36" s="19" t="s">
        <v>341</v>
      </c>
      <c r="K36" s="19" t="s">
        <v>840</v>
      </c>
    </row>
    <row r="37" spans="2:11" ht="21.95" customHeight="1">
      <c r="B37" s="19"/>
      <c r="C37" s="19"/>
      <c r="D37" s="18"/>
      <c r="E37" s="18"/>
      <c r="F37" s="19"/>
      <c r="G37" s="29"/>
      <c r="H37" s="9" t="s">
        <v>195</v>
      </c>
      <c r="I37" s="19"/>
      <c r="J37" s="19" t="s">
        <v>727</v>
      </c>
      <c r="K37" s="19" t="s">
        <v>727</v>
      </c>
    </row>
    <row r="38" spans="2:11" ht="21.95" customHeight="1">
      <c r="B38" s="19"/>
      <c r="C38" s="19"/>
      <c r="D38" s="18"/>
      <c r="E38" s="18"/>
      <c r="F38" s="19"/>
      <c r="G38" s="29"/>
      <c r="H38" s="9" t="s">
        <v>196</v>
      </c>
      <c r="I38" s="19"/>
      <c r="J38" s="19"/>
      <c r="K38" s="19"/>
    </row>
    <row r="39" spans="2:11" ht="21.95" customHeight="1">
      <c r="B39" s="19"/>
      <c r="C39" s="19"/>
      <c r="D39" s="18"/>
      <c r="E39" s="18"/>
      <c r="F39" s="19"/>
      <c r="G39" s="29"/>
      <c r="H39" s="9" t="s">
        <v>197</v>
      </c>
      <c r="I39" s="19"/>
      <c r="J39" s="19"/>
      <c r="K39" s="19"/>
    </row>
    <row r="40" spans="2:11" ht="21.95" customHeight="1">
      <c r="B40" s="19"/>
      <c r="C40" s="19"/>
      <c r="D40" s="18"/>
      <c r="E40" s="18"/>
      <c r="F40" s="19"/>
      <c r="G40" s="29"/>
      <c r="H40" s="9" t="s">
        <v>161</v>
      </c>
      <c r="I40" s="19"/>
      <c r="J40" s="19"/>
      <c r="K40" s="19"/>
    </row>
    <row r="41" spans="2:11" ht="21.95" customHeight="1">
      <c r="B41" s="19"/>
      <c r="C41" s="19"/>
      <c r="D41" s="18"/>
      <c r="E41" s="18"/>
      <c r="F41" s="19"/>
      <c r="G41" s="29"/>
      <c r="H41" s="9" t="s">
        <v>198</v>
      </c>
      <c r="I41" s="19"/>
      <c r="J41" s="19"/>
      <c r="K41" s="19"/>
    </row>
    <row r="42" spans="2:11" ht="21.95" customHeight="1">
      <c r="B42" s="19"/>
      <c r="C42" s="19"/>
      <c r="D42" s="18"/>
      <c r="E42" s="18"/>
      <c r="F42" s="19"/>
      <c r="G42" s="29"/>
      <c r="H42" s="9" t="s">
        <v>199</v>
      </c>
      <c r="I42" s="19"/>
      <c r="J42" s="19"/>
      <c r="K42" s="19"/>
    </row>
    <row r="43" spans="2:11" ht="21.95" customHeight="1">
      <c r="B43" s="19"/>
      <c r="C43" s="19"/>
      <c r="D43" s="18"/>
      <c r="E43" s="18"/>
      <c r="F43" s="19"/>
      <c r="G43" s="29"/>
      <c r="H43" s="9" t="s">
        <v>200</v>
      </c>
      <c r="I43" s="19"/>
      <c r="J43" s="19"/>
      <c r="K43" s="19"/>
    </row>
    <row r="44" spans="2:11" ht="21.95" customHeight="1">
      <c r="B44" s="19"/>
      <c r="C44" s="19"/>
      <c r="D44" s="18"/>
      <c r="E44" s="18"/>
      <c r="F44" s="19"/>
      <c r="G44" s="29"/>
      <c r="H44" s="9" t="s">
        <v>201</v>
      </c>
      <c r="I44" s="19"/>
      <c r="J44" s="19"/>
      <c r="K44" s="19"/>
    </row>
    <row r="45" spans="2:11" ht="21.95" customHeight="1">
      <c r="B45" s="19"/>
      <c r="C45" s="19"/>
      <c r="D45" s="18"/>
      <c r="E45" s="18"/>
      <c r="F45" s="19"/>
      <c r="G45" s="29"/>
      <c r="H45" s="86" t="s">
        <v>202</v>
      </c>
      <c r="I45" s="87"/>
      <c r="J45" s="19"/>
      <c r="K45" s="19"/>
    </row>
    <row r="46" spans="2:11" ht="21.95" customHeight="1">
      <c r="B46" s="19"/>
      <c r="C46" s="19"/>
      <c r="D46" s="18"/>
      <c r="E46" s="18"/>
      <c r="F46" s="19"/>
      <c r="G46" s="29"/>
      <c r="H46" s="86" t="s">
        <v>203</v>
      </c>
      <c r="I46" s="87"/>
      <c r="J46" s="19"/>
      <c r="K46" s="19"/>
    </row>
    <row r="47" spans="2:11" ht="21.95" customHeight="1">
      <c r="B47" s="19"/>
      <c r="C47" s="19"/>
      <c r="D47" s="18"/>
      <c r="E47" s="18"/>
      <c r="F47" s="19"/>
      <c r="G47" s="29"/>
      <c r="H47" s="86" t="s">
        <v>204</v>
      </c>
      <c r="I47" s="87"/>
      <c r="J47" s="19"/>
      <c r="K47" s="19"/>
    </row>
    <row r="48" spans="2:11" ht="21.95" customHeight="1">
      <c r="B48" s="19"/>
      <c r="C48" s="19"/>
      <c r="D48" s="18"/>
      <c r="E48" s="18"/>
      <c r="F48" s="19"/>
      <c r="G48" s="29"/>
      <c r="H48" s="86" t="s">
        <v>205</v>
      </c>
      <c r="I48" s="87"/>
      <c r="J48" s="19"/>
      <c r="K48" s="19"/>
    </row>
    <row r="49" spans="2:11" ht="21.95" customHeight="1">
      <c r="B49" s="19"/>
      <c r="C49" s="19"/>
      <c r="D49" s="19"/>
      <c r="E49" s="18"/>
      <c r="F49" s="19"/>
      <c r="G49" s="29"/>
      <c r="H49" s="86" t="s">
        <v>206</v>
      </c>
      <c r="I49" s="87"/>
      <c r="J49" s="19"/>
      <c r="K49" s="19"/>
    </row>
    <row r="50" spans="2:11" ht="21.95" customHeight="1">
      <c r="B50" s="19"/>
      <c r="C50" s="19"/>
      <c r="D50" s="19"/>
      <c r="E50" s="18"/>
      <c r="F50" s="19"/>
      <c r="G50" s="29"/>
      <c r="H50" s="86" t="s">
        <v>207</v>
      </c>
      <c r="I50" s="87"/>
      <c r="J50" s="19"/>
      <c r="K50" s="19"/>
    </row>
    <row r="51" spans="2:11" ht="21.95" customHeight="1">
      <c r="B51" s="19"/>
      <c r="C51" s="19"/>
      <c r="D51" s="19"/>
      <c r="E51" s="18"/>
      <c r="F51" s="19"/>
      <c r="G51" s="29"/>
      <c r="H51" s="86" t="s">
        <v>208</v>
      </c>
      <c r="I51" s="87"/>
      <c r="J51" s="19"/>
      <c r="K51" s="19"/>
    </row>
    <row r="52" spans="2:11" ht="21.95" customHeight="1">
      <c r="B52" s="19"/>
      <c r="C52" s="19"/>
      <c r="D52" s="19"/>
      <c r="E52" s="18"/>
      <c r="F52" s="19"/>
      <c r="G52" s="29"/>
      <c r="H52" s="86" t="s">
        <v>209</v>
      </c>
      <c r="I52" s="87"/>
      <c r="J52" s="19"/>
      <c r="K52" s="19"/>
    </row>
    <row r="53" spans="2:11" ht="21.95" customHeight="1">
      <c r="B53" s="19"/>
      <c r="C53" s="19"/>
      <c r="D53" s="19"/>
      <c r="E53" s="18"/>
      <c r="F53" s="19"/>
      <c r="G53" s="29"/>
      <c r="H53" s="86" t="s">
        <v>210</v>
      </c>
      <c r="I53" s="87"/>
      <c r="J53" s="19"/>
      <c r="K53" s="19"/>
    </row>
    <row r="54" spans="2:11" ht="21.95" customHeight="1">
      <c r="B54" s="19"/>
      <c r="C54" s="19"/>
      <c r="D54" s="19"/>
      <c r="E54" s="18"/>
      <c r="F54" s="19"/>
      <c r="G54" s="29"/>
      <c r="H54" s="86" t="s">
        <v>165</v>
      </c>
      <c r="I54" s="87"/>
      <c r="J54" s="19"/>
      <c r="K54" s="19"/>
    </row>
    <row r="55" spans="2:11" ht="21.95" customHeight="1">
      <c r="B55" s="19"/>
      <c r="C55" s="19"/>
      <c r="D55" s="19"/>
      <c r="E55" s="18"/>
      <c r="F55" s="19"/>
      <c r="G55" s="29"/>
      <c r="H55" s="86" t="s">
        <v>211</v>
      </c>
      <c r="I55" s="87"/>
      <c r="J55" s="19"/>
      <c r="K55" s="19"/>
    </row>
    <row r="56" spans="2:11" ht="21.95" customHeight="1">
      <c r="B56" s="19"/>
      <c r="C56" s="19"/>
      <c r="D56" s="19"/>
      <c r="E56" s="18"/>
      <c r="F56" s="19"/>
      <c r="G56" s="29"/>
      <c r="H56" s="86" t="s">
        <v>212</v>
      </c>
      <c r="I56" s="87"/>
      <c r="J56" s="19"/>
      <c r="K56" s="19"/>
    </row>
    <row r="57" spans="2:11" ht="21.95" customHeight="1">
      <c r="B57" s="19"/>
      <c r="C57" s="19"/>
      <c r="D57" s="19"/>
      <c r="E57" s="18"/>
      <c r="F57" s="19"/>
      <c r="G57" s="29"/>
      <c r="H57" s="86" t="s">
        <v>213</v>
      </c>
      <c r="I57" s="87"/>
      <c r="J57" s="19"/>
      <c r="K57" s="19"/>
    </row>
    <row r="58" spans="2:11" ht="21.95" customHeight="1">
      <c r="B58" s="19"/>
      <c r="C58" s="19"/>
      <c r="D58" s="19"/>
      <c r="E58" s="18"/>
      <c r="F58" s="19"/>
      <c r="G58" s="29"/>
      <c r="H58" s="86" t="s">
        <v>214</v>
      </c>
      <c r="I58" s="87"/>
      <c r="J58" s="19"/>
      <c r="K58" s="19"/>
    </row>
    <row r="59" spans="2:11" ht="21.95" customHeight="1">
      <c r="B59" s="19"/>
      <c r="C59" s="19"/>
      <c r="D59" s="19"/>
      <c r="E59" s="18"/>
      <c r="F59" s="19"/>
      <c r="G59" s="29"/>
      <c r="H59" s="86" t="s">
        <v>215</v>
      </c>
      <c r="I59" s="87"/>
      <c r="J59" s="19"/>
      <c r="K59" s="19"/>
    </row>
    <row r="60" spans="2:11" ht="21.95" customHeight="1">
      <c r="B60" s="19"/>
      <c r="C60" s="19"/>
      <c r="D60" s="19"/>
      <c r="E60" s="18"/>
      <c r="F60" s="19"/>
      <c r="G60" s="29"/>
      <c r="H60" s="86" t="s">
        <v>216</v>
      </c>
      <c r="I60" s="87"/>
      <c r="J60" s="19"/>
      <c r="K60" s="19"/>
    </row>
    <row r="61" spans="2:11" ht="21.95" customHeight="1">
      <c r="B61" s="19"/>
      <c r="C61" s="19"/>
      <c r="D61" s="19"/>
      <c r="E61" s="18"/>
      <c r="F61" s="19"/>
      <c r="G61" s="29"/>
      <c r="H61" s="86" t="s">
        <v>217</v>
      </c>
      <c r="I61" s="87"/>
      <c r="J61" s="19"/>
      <c r="K61" s="19"/>
    </row>
    <row r="62" spans="2:11" ht="21.95" customHeight="1">
      <c r="B62" s="19"/>
      <c r="C62" s="19"/>
      <c r="D62" s="19"/>
      <c r="E62" s="18"/>
      <c r="F62" s="19"/>
      <c r="G62" s="29"/>
      <c r="H62" s="86" t="s">
        <v>218</v>
      </c>
      <c r="I62" s="87"/>
      <c r="J62" s="19"/>
      <c r="K62" s="19"/>
    </row>
    <row r="63" spans="2:11" ht="21.95" customHeight="1">
      <c r="B63" s="19"/>
      <c r="C63" s="19"/>
      <c r="D63" s="19"/>
      <c r="E63" s="18"/>
      <c r="F63" s="19"/>
      <c r="G63" s="29"/>
      <c r="H63" s="86" t="s">
        <v>219</v>
      </c>
      <c r="I63" s="87"/>
      <c r="J63" s="19"/>
      <c r="K63" s="19"/>
    </row>
    <row r="64" spans="2:11" ht="21.95" customHeight="1">
      <c r="B64" s="19"/>
      <c r="C64" s="19"/>
      <c r="D64" s="19"/>
      <c r="E64" s="18"/>
      <c r="F64" s="19"/>
      <c r="G64" s="29"/>
      <c r="H64" s="86" t="s">
        <v>220</v>
      </c>
      <c r="I64" s="87"/>
      <c r="J64" s="19"/>
      <c r="K64" s="19"/>
    </row>
    <row r="65" spans="2:11" ht="21.95" customHeight="1">
      <c r="B65" s="19"/>
      <c r="C65" s="19"/>
      <c r="D65" s="19"/>
      <c r="E65" s="18"/>
      <c r="F65" s="19"/>
      <c r="G65" s="29"/>
      <c r="H65" s="86" t="s">
        <v>221</v>
      </c>
      <c r="I65" s="87"/>
      <c r="J65" s="19"/>
      <c r="K65" s="19"/>
    </row>
    <row r="66" spans="2:11" ht="21.95" customHeight="1">
      <c r="B66" s="19"/>
      <c r="C66" s="19"/>
      <c r="D66" s="19"/>
      <c r="E66" s="18"/>
      <c r="F66" s="19"/>
      <c r="H66" s="185" t="s">
        <v>222</v>
      </c>
      <c r="I66" s="87"/>
      <c r="J66" s="18"/>
      <c r="K66" s="19"/>
    </row>
    <row r="67" spans="2:11" ht="21.95" customHeight="1">
      <c r="B67" s="21"/>
      <c r="C67" s="21"/>
      <c r="D67" s="21"/>
      <c r="E67" s="20"/>
      <c r="F67" s="21"/>
      <c r="G67" s="30"/>
      <c r="H67" s="186" t="s">
        <v>727</v>
      </c>
      <c r="I67" s="90"/>
      <c r="J67" s="21"/>
      <c r="K67" s="21"/>
    </row>
    <row r="68" spans="2:11" ht="21.95" customHeight="1">
      <c r="H68" s="86"/>
      <c r="I68" s="86"/>
    </row>
    <row r="86" spans="9:9" ht="21.95" customHeight="1">
      <c r="I86" s="14"/>
    </row>
  </sheetData>
  <mergeCells count="1">
    <mergeCell ref="B2:L2"/>
  </mergeCells>
  <dataValidations count="5">
    <dataValidation type="list" allowBlank="1" showInputMessage="1" showErrorMessage="1" sqref="H5" xr:uid="{00000000-0002-0000-0D00-000000000000}">
      <formula1>$H$11:$H$67</formula1>
    </dataValidation>
    <dataValidation type="list" errorStyle="information" allowBlank="1" showInputMessage="1" showErrorMessage="1" sqref="G5" xr:uid="{00000000-0002-0000-0D00-000001000000}">
      <formula1>INDIRECT(F5)</formula1>
    </dataValidation>
    <dataValidation type="list" allowBlank="1" showInputMessage="1" showErrorMessage="1" sqref="C5" xr:uid="{00000000-0002-0000-0D00-000002000000}">
      <formula1>$C$10:$C$16</formula1>
    </dataValidation>
    <dataValidation type="list" allowBlank="1" showInputMessage="1" showErrorMessage="1" sqref="J5" xr:uid="{00000000-0002-0000-0D00-000003000000}">
      <formula1>INDIRECT(I5)</formula1>
    </dataValidation>
    <dataValidation type="list" allowBlank="1" showInputMessage="1" showErrorMessage="1" sqref="K5" xr:uid="{00000000-0002-0000-0D00-000004000000}">
      <formula1>$K$11:$K$38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D00-000005000000}">
          <x14:formula1>
            <xm:f>BRONNEN!$A$12:$G$12</xm:f>
          </x14:formula1>
          <xm:sqref>I5</xm:sqref>
        </x14:dataValidation>
        <x14:dataValidation type="list" allowBlank="1" showInputMessage="1" showErrorMessage="1" xr:uid="{00000000-0002-0000-0D00-000006000000}">
          <x14:formula1>
            <xm:f>BRONNEN!$A$2:$G$2</xm:f>
          </x14:formula1>
          <xm:sqref>F5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0.34998626667073579"/>
  </sheetPr>
  <dimension ref="B2:I84"/>
  <sheetViews>
    <sheetView zoomScaleNormal="100" workbookViewId="0">
      <selection activeCell="I7" sqref="I7"/>
    </sheetView>
  </sheetViews>
  <sheetFormatPr defaultRowHeight="21.95" customHeight="1"/>
  <cols>
    <col min="1" max="1" width="8.83203125" style="9" customWidth="1"/>
    <col min="2" max="2" width="24.33203125" style="9" customWidth="1"/>
    <col min="3" max="3" width="7.5" style="9" bestFit="1" customWidth="1"/>
    <col min="4" max="4" width="11.33203125" style="9" bestFit="1" customWidth="1"/>
    <col min="5" max="5" width="13.6640625" style="9" bestFit="1" customWidth="1"/>
    <col min="6" max="6" width="18.83203125" style="9" bestFit="1" customWidth="1"/>
    <col min="7" max="7" width="32.33203125" style="9" bestFit="1" customWidth="1"/>
    <col min="8" max="8" width="24.83203125" style="9" customWidth="1"/>
    <col min="9" max="9" width="76" style="9" bestFit="1" customWidth="1"/>
    <col min="10" max="10" width="21.5" style="9" customWidth="1"/>
    <col min="11" max="11" width="93.6640625" style="9" customWidth="1"/>
    <col min="12" max="16384" width="9.33203125" style="9"/>
  </cols>
  <sheetData>
    <row r="2" spans="2:9" ht="21.95" customHeight="1">
      <c r="B2" s="246" t="s">
        <v>930</v>
      </c>
      <c r="C2" s="246"/>
      <c r="D2" s="246"/>
      <c r="E2" s="246"/>
      <c r="F2" s="246"/>
      <c r="G2" s="246"/>
      <c r="H2" s="246"/>
      <c r="I2" s="246"/>
    </row>
    <row r="3" spans="2:9" ht="21.95" customHeight="1">
      <c r="B3" s="66"/>
      <c r="C3" s="67"/>
      <c r="D3" s="67"/>
      <c r="E3" s="67"/>
      <c r="F3" s="67"/>
      <c r="G3" s="68">
        <v>1</v>
      </c>
      <c r="H3" s="68">
        <v>2</v>
      </c>
      <c r="I3" s="72"/>
    </row>
    <row r="4" spans="2:9" ht="21.95" customHeight="1">
      <c r="B4" s="94" t="s">
        <v>931</v>
      </c>
      <c r="C4" s="98" t="s">
        <v>92</v>
      </c>
      <c r="D4" s="99" t="s">
        <v>125</v>
      </c>
      <c r="E4" s="100" t="s">
        <v>14</v>
      </c>
      <c r="F4" s="2" t="s">
        <v>224</v>
      </c>
      <c r="G4" s="149" t="s">
        <v>914</v>
      </c>
      <c r="H4" s="152" t="s">
        <v>915</v>
      </c>
      <c r="I4" s="5" t="s">
        <v>543</v>
      </c>
    </row>
    <row r="5" spans="2:9" ht="21.95" customHeight="1">
      <c r="B5" s="23" t="str">
        <f>""&amp;C5&amp;"-"&amp;D5&amp;"-"&amp;E5&amp;"-"&amp;F5&amp;"-"&amp;G5&amp;"-"&amp;H5&amp;""</f>
        <v>R-WE-VW-DRAGER-Fles paal (thermisch verzinkt)-Gesloten verharding</v>
      </c>
      <c r="C5" s="24" t="s">
        <v>98</v>
      </c>
      <c r="D5" s="209" t="s">
        <v>0</v>
      </c>
      <c r="E5" s="209" t="s">
        <v>263</v>
      </c>
      <c r="F5" s="209" t="s">
        <v>913</v>
      </c>
      <c r="G5" s="188" t="s">
        <v>925</v>
      </c>
      <c r="H5" s="25" t="s">
        <v>917</v>
      </c>
      <c r="I5" s="49" t="str">
        <f>B5</f>
        <v>R-WE-VW-DRAGER-Fles paal (thermisch verzinkt)-Gesloten verharding</v>
      </c>
    </row>
    <row r="6" spans="2:9" ht="21.95" customHeight="1">
      <c r="B6" s="8"/>
      <c r="C6" s="8"/>
      <c r="I6" s="8"/>
    </row>
    <row r="9" spans="2:9" ht="21.95" customHeight="1">
      <c r="B9" s="34"/>
      <c r="C9" s="35"/>
      <c r="D9" s="35"/>
      <c r="E9" s="35"/>
      <c r="F9" s="35"/>
      <c r="G9" s="35"/>
      <c r="H9" s="213"/>
    </row>
    <row r="10" spans="2:9" ht="21.95" customHeight="1">
      <c r="B10" s="11" t="s">
        <v>346</v>
      </c>
      <c r="C10" s="38" t="s">
        <v>92</v>
      </c>
      <c r="D10" s="11" t="s">
        <v>125</v>
      </c>
      <c r="E10" s="11" t="s">
        <v>14</v>
      </c>
      <c r="F10" s="54" t="s">
        <v>224</v>
      </c>
      <c r="G10" s="12" t="s">
        <v>914</v>
      </c>
      <c r="H10" s="11" t="s">
        <v>915</v>
      </c>
    </row>
    <row r="11" spans="2:9" ht="21.95" customHeight="1">
      <c r="B11" s="19"/>
      <c r="C11" s="18" t="s">
        <v>93</v>
      </c>
      <c r="D11" s="211" t="s">
        <v>0</v>
      </c>
      <c r="E11" s="211" t="s">
        <v>263</v>
      </c>
      <c r="F11" s="211" t="s">
        <v>913</v>
      </c>
      <c r="G11" s="9" t="s">
        <v>924</v>
      </c>
      <c r="H11" s="210" t="s">
        <v>916</v>
      </c>
    </row>
    <row r="12" spans="2:9" ht="21.95" customHeight="1">
      <c r="B12" s="19"/>
      <c r="C12" s="18" t="s">
        <v>95</v>
      </c>
      <c r="D12" s="19"/>
      <c r="F12" s="18"/>
      <c r="G12" s="212" t="s">
        <v>925</v>
      </c>
      <c r="H12" s="210" t="s">
        <v>917</v>
      </c>
    </row>
    <row r="13" spans="2:9" ht="21.95" customHeight="1">
      <c r="B13" s="19"/>
      <c r="C13" s="18" t="s">
        <v>96</v>
      </c>
      <c r="D13" s="18"/>
      <c r="E13" s="18"/>
      <c r="F13" s="19"/>
      <c r="G13" s="9" t="s">
        <v>557</v>
      </c>
      <c r="H13" s="210" t="s">
        <v>918</v>
      </c>
    </row>
    <row r="14" spans="2:9" ht="21.95" customHeight="1">
      <c r="B14" s="19"/>
      <c r="C14" s="18" t="s">
        <v>94</v>
      </c>
      <c r="D14" s="18"/>
      <c r="E14" s="18"/>
      <c r="F14" s="19"/>
      <c r="G14" s="9" t="s">
        <v>926</v>
      </c>
      <c r="H14" s="210" t="s">
        <v>919</v>
      </c>
    </row>
    <row r="15" spans="2:9" ht="21.95" customHeight="1">
      <c r="B15" s="19"/>
      <c r="C15" s="18" t="s">
        <v>97</v>
      </c>
      <c r="D15" s="18"/>
      <c r="E15" s="18"/>
      <c r="F15" s="19"/>
      <c r="G15" s="9" t="s">
        <v>927</v>
      </c>
      <c r="H15" s="210" t="s">
        <v>920</v>
      </c>
    </row>
    <row r="16" spans="2:9" ht="21.95" customHeight="1">
      <c r="B16" s="19"/>
      <c r="C16" s="18" t="s">
        <v>98</v>
      </c>
      <c r="D16" s="18"/>
      <c r="E16" s="18"/>
      <c r="F16" s="19"/>
      <c r="G16" s="9" t="s">
        <v>928</v>
      </c>
      <c r="H16" s="210" t="s">
        <v>921</v>
      </c>
    </row>
    <row r="17" spans="2:8" ht="21.95" customHeight="1">
      <c r="B17" s="19"/>
      <c r="C17" s="18"/>
      <c r="D17" s="18"/>
      <c r="E17" s="18"/>
      <c r="F17" s="19"/>
      <c r="G17" s="9" t="s">
        <v>929</v>
      </c>
      <c r="H17" s="210" t="s">
        <v>922</v>
      </c>
    </row>
    <row r="18" spans="2:8" ht="21.95" customHeight="1">
      <c r="B18" s="19"/>
      <c r="C18" s="19"/>
      <c r="D18" s="18"/>
      <c r="E18" s="18"/>
      <c r="F18" s="19"/>
      <c r="G18" s="9" t="s">
        <v>727</v>
      </c>
      <c r="H18" s="210" t="s">
        <v>304</v>
      </c>
    </row>
    <row r="19" spans="2:8" ht="21.95" customHeight="1">
      <c r="B19" s="19"/>
      <c r="C19" s="19"/>
      <c r="D19" s="18"/>
      <c r="E19" s="18"/>
      <c r="F19" s="19"/>
      <c r="H19" s="19" t="s">
        <v>727</v>
      </c>
    </row>
    <row r="20" spans="2:8" ht="21.95" customHeight="1">
      <c r="B20" s="19"/>
      <c r="C20" s="19"/>
      <c r="D20" s="18"/>
      <c r="E20" s="18"/>
      <c r="F20" s="19"/>
      <c r="H20" s="210"/>
    </row>
    <row r="21" spans="2:8" ht="21.95" customHeight="1">
      <c r="B21" s="19"/>
      <c r="C21" s="19"/>
      <c r="D21" s="18"/>
      <c r="E21" s="18"/>
      <c r="F21" s="19"/>
      <c r="H21" s="210"/>
    </row>
    <row r="22" spans="2:8" ht="21.95" customHeight="1">
      <c r="B22" s="19"/>
      <c r="C22" s="19"/>
      <c r="D22" s="18"/>
      <c r="E22" s="18"/>
      <c r="F22" s="19"/>
      <c r="H22" s="210"/>
    </row>
    <row r="23" spans="2:8" ht="21.95" customHeight="1">
      <c r="B23" s="19"/>
      <c r="C23" s="19"/>
      <c r="D23" s="18"/>
      <c r="E23" s="18"/>
      <c r="F23" s="19"/>
      <c r="H23" s="210" t="s">
        <v>923</v>
      </c>
    </row>
    <row r="24" spans="2:8" ht="21.95" customHeight="1">
      <c r="B24" s="19"/>
      <c r="C24" s="19"/>
      <c r="D24" s="18"/>
      <c r="E24" s="18"/>
      <c r="F24" s="19"/>
      <c r="H24" s="210"/>
    </row>
    <row r="25" spans="2:8" ht="21.95" customHeight="1">
      <c r="B25" s="19"/>
      <c r="C25" s="19"/>
      <c r="D25" s="18"/>
      <c r="E25" s="18"/>
      <c r="F25" s="19"/>
      <c r="H25" s="19"/>
    </row>
    <row r="26" spans="2:8" ht="21.95" customHeight="1">
      <c r="B26" s="19"/>
      <c r="C26" s="19"/>
      <c r="D26" s="18"/>
      <c r="E26" s="18"/>
      <c r="F26" s="19"/>
      <c r="H26" s="19"/>
    </row>
    <row r="27" spans="2:8" ht="21.95" customHeight="1">
      <c r="B27" s="19"/>
      <c r="C27" s="19"/>
      <c r="D27" s="18"/>
      <c r="E27" s="18"/>
      <c r="F27" s="19"/>
      <c r="H27" s="19"/>
    </row>
    <row r="28" spans="2:8" ht="21.95" customHeight="1">
      <c r="B28" s="19"/>
      <c r="C28" s="19"/>
      <c r="D28" s="18"/>
      <c r="E28" s="18"/>
      <c r="F28" s="19"/>
      <c r="H28" s="19"/>
    </row>
    <row r="29" spans="2:8" ht="21.95" customHeight="1">
      <c r="B29" s="19"/>
      <c r="C29" s="19"/>
      <c r="D29" s="18"/>
      <c r="E29" s="18"/>
      <c r="F29" s="19"/>
      <c r="H29" s="19"/>
    </row>
    <row r="30" spans="2:8" ht="21.95" customHeight="1">
      <c r="B30" s="19"/>
      <c r="C30" s="19"/>
      <c r="D30" s="18"/>
      <c r="E30" s="18"/>
      <c r="F30" s="19"/>
      <c r="H30" s="19"/>
    </row>
    <row r="31" spans="2:8" ht="21.95" customHeight="1">
      <c r="B31" s="19"/>
      <c r="C31" s="19"/>
      <c r="D31" s="18"/>
      <c r="E31" s="18"/>
      <c r="F31" s="19"/>
      <c r="H31" s="19"/>
    </row>
    <row r="32" spans="2:8" ht="21.95" customHeight="1">
      <c r="B32" s="19"/>
      <c r="C32" s="19"/>
      <c r="D32" s="18"/>
      <c r="E32" s="18"/>
      <c r="F32" s="19"/>
      <c r="H32" s="19"/>
    </row>
    <row r="33" spans="2:8" ht="21.95" customHeight="1">
      <c r="B33" s="19"/>
      <c r="C33" s="19"/>
      <c r="D33" s="18"/>
      <c r="E33" s="18"/>
      <c r="F33" s="19"/>
      <c r="H33" s="19"/>
    </row>
    <row r="34" spans="2:8" ht="21.95" customHeight="1">
      <c r="B34" s="19"/>
      <c r="C34" s="19"/>
      <c r="D34" s="18"/>
      <c r="E34" s="18"/>
      <c r="F34" s="19"/>
      <c r="H34" s="19"/>
    </row>
    <row r="35" spans="2:8" ht="21.95" customHeight="1">
      <c r="B35" s="19"/>
      <c r="C35" s="19"/>
      <c r="D35" s="18"/>
      <c r="E35" s="18"/>
      <c r="F35" s="19"/>
      <c r="H35" s="19"/>
    </row>
    <row r="36" spans="2:8" ht="21.95" customHeight="1">
      <c r="B36" s="19"/>
      <c r="C36" s="19"/>
      <c r="D36" s="18"/>
      <c r="E36" s="18"/>
      <c r="F36" s="19"/>
      <c r="H36" s="19"/>
    </row>
    <row r="37" spans="2:8" ht="21.95" customHeight="1">
      <c r="B37" s="19"/>
      <c r="C37" s="19"/>
      <c r="D37" s="18"/>
      <c r="E37" s="18"/>
      <c r="F37" s="19"/>
      <c r="H37" s="19"/>
    </row>
    <row r="38" spans="2:8" ht="21.95" customHeight="1">
      <c r="B38" s="19"/>
      <c r="C38" s="19"/>
      <c r="D38" s="18"/>
      <c r="E38" s="18"/>
      <c r="F38" s="19"/>
      <c r="H38" s="19"/>
    </row>
    <row r="39" spans="2:8" ht="21.95" customHeight="1">
      <c r="B39" s="19"/>
      <c r="C39" s="19"/>
      <c r="D39" s="18"/>
      <c r="E39" s="18"/>
      <c r="F39" s="19"/>
      <c r="H39" s="19"/>
    </row>
    <row r="40" spans="2:8" ht="21.95" customHeight="1">
      <c r="B40" s="19"/>
      <c r="C40" s="19"/>
      <c r="D40" s="18"/>
      <c r="E40" s="18"/>
      <c r="F40" s="19"/>
      <c r="H40" s="19"/>
    </row>
    <row r="41" spans="2:8" ht="21.95" customHeight="1">
      <c r="B41" s="19"/>
      <c r="C41" s="19"/>
      <c r="D41" s="18"/>
      <c r="E41" s="18"/>
      <c r="F41" s="19"/>
      <c r="H41" s="19"/>
    </row>
    <row r="42" spans="2:8" ht="21.95" customHeight="1">
      <c r="B42" s="19"/>
      <c r="C42" s="19"/>
      <c r="D42" s="18"/>
      <c r="E42" s="18"/>
      <c r="F42" s="19"/>
      <c r="H42" s="19"/>
    </row>
    <row r="43" spans="2:8" ht="21.95" customHeight="1">
      <c r="B43" s="19"/>
      <c r="C43" s="19"/>
      <c r="D43" s="18"/>
      <c r="E43" s="18"/>
      <c r="F43" s="19"/>
      <c r="H43" s="19"/>
    </row>
    <row r="44" spans="2:8" ht="21.95" customHeight="1">
      <c r="B44" s="19"/>
      <c r="C44" s="19"/>
      <c r="D44" s="18"/>
      <c r="E44" s="18"/>
      <c r="F44" s="19"/>
      <c r="H44" s="19"/>
    </row>
    <row r="45" spans="2:8" ht="21.95" customHeight="1">
      <c r="B45" s="19"/>
      <c r="C45" s="19"/>
      <c r="D45" s="18"/>
      <c r="E45" s="18"/>
      <c r="F45" s="19"/>
      <c r="H45" s="19"/>
    </row>
    <row r="46" spans="2:8" ht="21.95" customHeight="1">
      <c r="B46" s="19"/>
      <c r="C46" s="19"/>
      <c r="D46" s="18"/>
      <c r="E46" s="18"/>
      <c r="F46" s="19"/>
      <c r="H46" s="19"/>
    </row>
    <row r="47" spans="2:8" ht="21.95" customHeight="1">
      <c r="B47" s="19"/>
      <c r="C47" s="19"/>
      <c r="D47" s="18"/>
      <c r="E47" s="18"/>
      <c r="F47" s="19"/>
      <c r="H47" s="19"/>
    </row>
    <row r="48" spans="2:8" ht="21.95" customHeight="1">
      <c r="B48" s="21"/>
      <c r="C48" s="21"/>
      <c r="D48" s="20"/>
      <c r="E48" s="20"/>
      <c r="F48" s="21"/>
      <c r="G48" s="22"/>
      <c r="H48" s="21"/>
    </row>
    <row r="52" spans="9:9" ht="21.95" customHeight="1">
      <c r="I52" s="8"/>
    </row>
    <row r="84" spans="9:9" ht="21.95" customHeight="1">
      <c r="I84" s="14"/>
    </row>
  </sheetData>
  <mergeCells count="1">
    <mergeCell ref="B2:I2"/>
  </mergeCells>
  <dataValidations count="3">
    <dataValidation type="list" allowBlank="1" showInputMessage="1" showErrorMessage="1" sqref="G5" xr:uid="{00000000-0002-0000-0E00-000000000000}">
      <formula1>$G$11:$G$19</formula1>
    </dataValidation>
    <dataValidation type="list" allowBlank="1" showInputMessage="1" showErrorMessage="1" sqref="C5" xr:uid="{00000000-0002-0000-0E00-000001000000}">
      <formula1>$C$10:$C$16</formula1>
    </dataValidation>
    <dataValidation type="list" allowBlank="1" showInputMessage="1" showErrorMessage="1" sqref="H5" xr:uid="{00000000-0002-0000-0E00-000002000000}">
      <formula1>$H$11:$H$20</formula1>
    </dataValidation>
  </dataValidation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 tint="-0.34998626667073579"/>
  </sheetPr>
  <dimension ref="B2:K528"/>
  <sheetViews>
    <sheetView zoomScaleNormal="100" workbookViewId="0">
      <selection activeCell="C26" sqref="A25:C26"/>
    </sheetView>
  </sheetViews>
  <sheetFormatPr defaultRowHeight="21.95" customHeight="1"/>
  <cols>
    <col min="1" max="1" width="8.83203125" style="9" customWidth="1"/>
    <col min="2" max="2" width="22.33203125" style="9" bestFit="1" customWidth="1"/>
    <col min="3" max="3" width="7.5" style="9" bestFit="1" customWidth="1"/>
    <col min="4" max="4" width="11.33203125" style="9" bestFit="1" customWidth="1"/>
    <col min="5" max="5" width="13.6640625" style="9" bestFit="1" customWidth="1"/>
    <col min="6" max="6" width="18.83203125" style="9" bestFit="1" customWidth="1"/>
    <col min="7" max="7" width="22.6640625" style="9" bestFit="1" customWidth="1"/>
    <col min="8" max="8" width="24.83203125" style="9" customWidth="1"/>
    <col min="9" max="9" width="35.33203125" style="9" bestFit="1" customWidth="1"/>
    <col min="10" max="10" width="24.83203125" style="9" customWidth="1"/>
    <col min="11" max="11" width="85.1640625" style="9" bestFit="1" customWidth="1"/>
    <col min="12" max="12" width="21.5" style="9" customWidth="1"/>
    <col min="13" max="13" width="93.6640625" style="9" customWidth="1"/>
    <col min="14" max="16384" width="9.33203125" style="9"/>
  </cols>
  <sheetData>
    <row r="2" spans="2:11" ht="21.95" customHeight="1">
      <c r="B2" s="246" t="s">
        <v>932</v>
      </c>
      <c r="C2" s="246"/>
      <c r="D2" s="246"/>
      <c r="E2" s="246"/>
      <c r="F2" s="246"/>
      <c r="G2" s="246"/>
      <c r="H2" s="246"/>
      <c r="I2" s="246"/>
      <c r="J2" s="246"/>
      <c r="K2" s="246"/>
    </row>
    <row r="3" spans="2:11" ht="21.95" customHeight="1">
      <c r="B3" s="66"/>
      <c r="C3" s="67"/>
      <c r="D3" s="67"/>
      <c r="E3" s="67"/>
      <c r="F3" s="67"/>
      <c r="G3" s="68">
        <v>1</v>
      </c>
      <c r="H3" s="68">
        <v>2</v>
      </c>
      <c r="I3" s="68"/>
      <c r="J3" s="68"/>
      <c r="K3" s="72"/>
    </row>
    <row r="4" spans="2:11" ht="21.95" customHeight="1">
      <c r="B4" s="94" t="s">
        <v>933</v>
      </c>
      <c r="C4" s="98" t="s">
        <v>92</v>
      </c>
      <c r="D4" s="99" t="s">
        <v>125</v>
      </c>
      <c r="E4" s="100" t="s">
        <v>14</v>
      </c>
      <c r="F4" s="2" t="s">
        <v>224</v>
      </c>
      <c r="G4" s="149" t="s">
        <v>935</v>
      </c>
      <c r="H4" s="214" t="s">
        <v>936</v>
      </c>
      <c r="I4" s="215" t="s">
        <v>937</v>
      </c>
      <c r="J4" s="148" t="s">
        <v>938</v>
      </c>
      <c r="K4" s="5" t="s">
        <v>543</v>
      </c>
    </row>
    <row r="5" spans="2:11" ht="21.95" customHeight="1">
      <c r="B5" s="23" t="str">
        <f>""&amp;C5&amp;"-"&amp;D5&amp;"-"&amp;E5&amp;"-"&amp;F5&amp;"_"&amp;G5&amp;"_"&amp;H5&amp;"_"&amp;I5&amp;"_"&amp;J5&amp;""</f>
        <v>R-WE-VW-VERKEERSTBORD_A010_3_90_Klasse 1</v>
      </c>
      <c r="C5" s="24" t="s">
        <v>98</v>
      </c>
      <c r="D5" s="209" t="s">
        <v>0</v>
      </c>
      <c r="E5" s="209" t="s">
        <v>263</v>
      </c>
      <c r="F5" s="209" t="s">
        <v>934</v>
      </c>
      <c r="G5" s="209" t="s">
        <v>939</v>
      </c>
      <c r="H5" s="25">
        <v>3</v>
      </c>
      <c r="I5" s="26">
        <v>90</v>
      </c>
      <c r="J5" s="26" t="s">
        <v>1453</v>
      </c>
      <c r="K5" s="49" t="str">
        <f>B5</f>
        <v>R-WE-VW-VERKEERSTBORD_A010_3_90_Klasse 1</v>
      </c>
    </row>
    <row r="6" spans="2:11" ht="21.95" customHeight="1">
      <c r="B6" s="8"/>
      <c r="C6" s="8"/>
      <c r="K6" s="8"/>
    </row>
    <row r="9" spans="2:11" ht="21.95" customHeight="1">
      <c r="B9" s="34"/>
      <c r="C9" s="35"/>
      <c r="D9" s="35"/>
      <c r="E9" s="35"/>
      <c r="F9" s="35"/>
      <c r="G9" s="35"/>
      <c r="H9" s="35"/>
      <c r="I9" s="35"/>
      <c r="J9" s="213"/>
    </row>
    <row r="10" spans="2:11" ht="21.95" customHeight="1">
      <c r="B10" s="11" t="s">
        <v>346</v>
      </c>
      <c r="C10" s="38" t="s">
        <v>92</v>
      </c>
      <c r="D10" s="11" t="s">
        <v>125</v>
      </c>
      <c r="E10" s="11" t="s">
        <v>14</v>
      </c>
      <c r="F10" s="54" t="s">
        <v>224</v>
      </c>
      <c r="G10" s="221" t="s">
        <v>935</v>
      </c>
      <c r="H10" s="217" t="s">
        <v>936</v>
      </c>
      <c r="I10" s="222" t="s">
        <v>937</v>
      </c>
      <c r="J10" s="13" t="s">
        <v>938</v>
      </c>
    </row>
    <row r="11" spans="2:11" ht="21.95" customHeight="1">
      <c r="B11" s="19"/>
      <c r="C11" s="18" t="s">
        <v>93</v>
      </c>
      <c r="D11" s="211" t="s">
        <v>0</v>
      </c>
      <c r="E11" s="211" t="s">
        <v>263</v>
      </c>
      <c r="F11" s="218" t="s">
        <v>934</v>
      </c>
      <c r="G11" s="77" t="s">
        <v>939</v>
      </c>
      <c r="H11" s="219">
        <v>1</v>
      </c>
      <c r="I11" s="223"/>
      <c r="J11" s="216" t="s">
        <v>1453</v>
      </c>
    </row>
    <row r="12" spans="2:11" ht="21.95" customHeight="1">
      <c r="B12" s="19"/>
      <c r="C12" s="18" t="s">
        <v>95</v>
      </c>
      <c r="D12" s="19"/>
      <c r="F12" s="18"/>
      <c r="G12" s="78" t="s">
        <v>940</v>
      </c>
      <c r="H12" s="220">
        <v>2</v>
      </c>
      <c r="I12" s="224"/>
      <c r="J12" s="210" t="s">
        <v>1454</v>
      </c>
    </row>
    <row r="13" spans="2:11" ht="21.95" customHeight="1">
      <c r="B13" s="19"/>
      <c r="C13" s="18" t="s">
        <v>96</v>
      </c>
      <c r="D13" s="18"/>
      <c r="E13" s="18"/>
      <c r="F13" s="18"/>
      <c r="G13" s="78" t="s">
        <v>941</v>
      </c>
      <c r="H13" s="220">
        <v>3</v>
      </c>
      <c r="I13" s="224"/>
      <c r="J13" s="210" t="s">
        <v>1455</v>
      </c>
    </row>
    <row r="14" spans="2:11" ht="21.95" customHeight="1">
      <c r="B14" s="19"/>
      <c r="C14" s="18" t="s">
        <v>94</v>
      </c>
      <c r="D14" s="18"/>
      <c r="E14" s="18"/>
      <c r="F14" s="18"/>
      <c r="G14" s="78" t="s">
        <v>942</v>
      </c>
      <c r="H14" s="220">
        <v>4</v>
      </c>
      <c r="I14" s="224"/>
      <c r="J14" s="210" t="s">
        <v>1456</v>
      </c>
    </row>
    <row r="15" spans="2:11" ht="21.95" customHeight="1">
      <c r="B15" s="19"/>
      <c r="C15" s="18" t="s">
        <v>97</v>
      </c>
      <c r="D15" s="18"/>
      <c r="E15" s="18"/>
      <c r="F15" s="18"/>
      <c r="G15" s="78" t="s">
        <v>943</v>
      </c>
      <c r="H15" s="220">
        <v>5</v>
      </c>
      <c r="I15" s="224"/>
      <c r="J15" s="210" t="s">
        <v>727</v>
      </c>
    </row>
    <row r="16" spans="2:11" ht="21.95" customHeight="1">
      <c r="B16" s="19"/>
      <c r="C16" s="18" t="s">
        <v>98</v>
      </c>
      <c r="D16" s="18"/>
      <c r="E16" s="18"/>
      <c r="F16" s="18"/>
      <c r="G16" s="78" t="s">
        <v>944</v>
      </c>
      <c r="H16" s="220">
        <v>6</v>
      </c>
      <c r="I16" s="224"/>
      <c r="J16" s="210"/>
    </row>
    <row r="17" spans="2:10" ht="21.95" customHeight="1">
      <c r="B17" s="19"/>
      <c r="C17" s="18"/>
      <c r="D17" s="18"/>
      <c r="E17" s="18"/>
      <c r="F17" s="18"/>
      <c r="G17" s="78" t="s">
        <v>945</v>
      </c>
      <c r="H17" s="29" t="s">
        <v>727</v>
      </c>
      <c r="I17" s="224"/>
      <c r="J17" s="210"/>
    </row>
    <row r="18" spans="2:10" ht="21.95" customHeight="1">
      <c r="B18" s="19"/>
      <c r="C18" s="19"/>
      <c r="D18" s="18"/>
      <c r="E18" s="18"/>
      <c r="F18" s="18"/>
      <c r="G18" s="78" t="s">
        <v>946</v>
      </c>
      <c r="H18" s="220"/>
      <c r="I18" s="224"/>
      <c r="J18" s="210"/>
    </row>
    <row r="19" spans="2:10" ht="21.95" customHeight="1">
      <c r="B19" s="19"/>
      <c r="C19" s="19"/>
      <c r="D19" s="18"/>
      <c r="E19" s="18"/>
      <c r="F19" s="18"/>
      <c r="G19" s="78" t="s">
        <v>947</v>
      </c>
      <c r="H19" s="29"/>
      <c r="I19" s="18"/>
      <c r="J19" s="19"/>
    </row>
    <row r="20" spans="2:10" ht="21.95" customHeight="1">
      <c r="B20" s="19"/>
      <c r="C20" s="19"/>
      <c r="D20" s="18"/>
      <c r="E20" s="18"/>
      <c r="F20" s="18"/>
      <c r="G20" s="78" t="s">
        <v>948</v>
      </c>
      <c r="H20" s="220"/>
      <c r="I20" s="224"/>
      <c r="J20" s="210"/>
    </row>
    <row r="21" spans="2:10" ht="21.95" customHeight="1">
      <c r="B21" s="19"/>
      <c r="C21" s="19"/>
      <c r="D21" s="18"/>
      <c r="E21" s="18"/>
      <c r="F21" s="18"/>
      <c r="G21" s="78" t="s">
        <v>949</v>
      </c>
      <c r="H21" s="220"/>
      <c r="I21" s="224"/>
      <c r="J21" s="210"/>
    </row>
    <row r="22" spans="2:10" ht="21.95" customHeight="1">
      <c r="B22" s="19"/>
      <c r="C22" s="19"/>
      <c r="D22" s="18"/>
      <c r="E22" s="18"/>
      <c r="F22" s="18"/>
      <c r="G22" s="78" t="s">
        <v>950</v>
      </c>
      <c r="H22" s="220"/>
      <c r="I22" s="224"/>
      <c r="J22" s="210"/>
    </row>
    <row r="23" spans="2:10" ht="21.95" customHeight="1">
      <c r="B23" s="19"/>
      <c r="C23" s="19"/>
      <c r="D23" s="18"/>
      <c r="E23" s="18"/>
      <c r="F23" s="18"/>
      <c r="G23" s="78" t="s">
        <v>951</v>
      </c>
      <c r="H23" s="220" t="s">
        <v>923</v>
      </c>
      <c r="I23" s="224"/>
      <c r="J23" s="210"/>
    </row>
    <row r="24" spans="2:10" ht="21.95" customHeight="1">
      <c r="B24" s="19"/>
      <c r="C24" s="19"/>
      <c r="D24" s="18"/>
      <c r="E24" s="18"/>
      <c r="F24" s="18"/>
      <c r="G24" s="78" t="s">
        <v>952</v>
      </c>
      <c r="H24" s="220"/>
      <c r="I24" s="224"/>
      <c r="J24" s="210"/>
    </row>
    <row r="25" spans="2:10" ht="21.95" customHeight="1">
      <c r="B25" s="19"/>
      <c r="C25" s="19"/>
      <c r="D25" s="18"/>
      <c r="E25" s="18"/>
      <c r="F25" s="18"/>
      <c r="G25" s="78" t="s">
        <v>953</v>
      </c>
      <c r="H25" s="29"/>
      <c r="I25" s="18"/>
      <c r="J25" s="19"/>
    </row>
    <row r="26" spans="2:10" ht="21.95" customHeight="1">
      <c r="B26" s="19"/>
      <c r="C26" s="19"/>
      <c r="D26" s="18"/>
      <c r="E26" s="18"/>
      <c r="F26" s="18"/>
      <c r="G26" s="78" t="s">
        <v>954</v>
      </c>
      <c r="H26" s="29"/>
      <c r="I26" s="18"/>
      <c r="J26" s="19"/>
    </row>
    <row r="27" spans="2:10" ht="21.95" customHeight="1">
      <c r="B27" s="19"/>
      <c r="C27" s="19"/>
      <c r="D27" s="18"/>
      <c r="E27" s="18"/>
      <c r="F27" s="18"/>
      <c r="G27" s="78" t="s">
        <v>955</v>
      </c>
      <c r="H27" s="29"/>
      <c r="I27" s="18"/>
      <c r="J27" s="19"/>
    </row>
    <row r="28" spans="2:10" ht="21.95" customHeight="1">
      <c r="B28" s="19"/>
      <c r="C28" s="19"/>
      <c r="D28" s="18"/>
      <c r="E28" s="18"/>
      <c r="F28" s="18"/>
      <c r="G28" s="78" t="s">
        <v>956</v>
      </c>
      <c r="H28" s="29"/>
      <c r="I28" s="18"/>
      <c r="J28" s="19"/>
    </row>
    <row r="29" spans="2:10" ht="21.95" customHeight="1">
      <c r="B29" s="19"/>
      <c r="C29" s="19"/>
      <c r="D29" s="18"/>
      <c r="E29" s="18"/>
      <c r="F29" s="18"/>
      <c r="G29" s="78" t="s">
        <v>957</v>
      </c>
      <c r="H29" s="29"/>
      <c r="I29" s="18"/>
      <c r="J29" s="19"/>
    </row>
    <row r="30" spans="2:10" ht="21.95" customHeight="1">
      <c r="B30" s="19"/>
      <c r="C30" s="19"/>
      <c r="D30" s="18"/>
      <c r="E30" s="18"/>
      <c r="F30" s="18"/>
      <c r="G30" s="78" t="s">
        <v>958</v>
      </c>
      <c r="H30" s="29"/>
      <c r="I30" s="18"/>
      <c r="J30" s="19"/>
    </row>
    <row r="31" spans="2:10" ht="21.95" customHeight="1">
      <c r="B31" s="19"/>
      <c r="C31" s="19"/>
      <c r="D31" s="18"/>
      <c r="E31" s="18"/>
      <c r="F31" s="18"/>
      <c r="G31" s="78" t="s">
        <v>959</v>
      </c>
      <c r="H31" s="29"/>
      <c r="I31" s="18"/>
      <c r="J31" s="19"/>
    </row>
    <row r="32" spans="2:10" ht="21.95" customHeight="1">
      <c r="B32" s="19"/>
      <c r="C32" s="19"/>
      <c r="D32" s="18"/>
      <c r="E32" s="18"/>
      <c r="F32" s="18"/>
      <c r="G32" s="78" t="s">
        <v>960</v>
      </c>
      <c r="H32" s="29"/>
      <c r="I32" s="18"/>
      <c r="J32" s="19"/>
    </row>
    <row r="33" spans="2:10" ht="21.95" customHeight="1">
      <c r="B33" s="19"/>
      <c r="C33" s="19"/>
      <c r="D33" s="18"/>
      <c r="E33" s="18"/>
      <c r="F33" s="18"/>
      <c r="G33" s="78" t="s">
        <v>961</v>
      </c>
      <c r="H33" s="29"/>
      <c r="I33" s="18"/>
      <c r="J33" s="19"/>
    </row>
    <row r="34" spans="2:10" ht="21.95" customHeight="1">
      <c r="B34" s="19"/>
      <c r="C34" s="19"/>
      <c r="D34" s="18"/>
      <c r="E34" s="18"/>
      <c r="F34" s="18"/>
      <c r="G34" s="78" t="s">
        <v>962</v>
      </c>
      <c r="H34" s="29"/>
      <c r="I34" s="18"/>
      <c r="J34" s="19"/>
    </row>
    <row r="35" spans="2:10" ht="21.95" customHeight="1">
      <c r="B35" s="19"/>
      <c r="C35" s="19"/>
      <c r="D35" s="18"/>
      <c r="E35" s="18"/>
      <c r="F35" s="18"/>
      <c r="G35" s="78" t="s">
        <v>963</v>
      </c>
      <c r="H35" s="29"/>
      <c r="I35" s="18"/>
      <c r="J35" s="19"/>
    </row>
    <row r="36" spans="2:10" ht="21.95" customHeight="1">
      <c r="B36" s="19"/>
      <c r="C36" s="19"/>
      <c r="D36" s="18"/>
      <c r="E36" s="18"/>
      <c r="F36" s="18"/>
      <c r="G36" s="78" t="s">
        <v>964</v>
      </c>
      <c r="H36" s="29"/>
      <c r="I36" s="18"/>
      <c r="J36" s="19"/>
    </row>
    <row r="37" spans="2:10" ht="21.95" customHeight="1">
      <c r="B37" s="19"/>
      <c r="C37" s="19"/>
      <c r="D37" s="18"/>
      <c r="E37" s="18"/>
      <c r="F37" s="18"/>
      <c r="G37" s="78" t="s">
        <v>965</v>
      </c>
      <c r="H37" s="29"/>
      <c r="I37" s="18"/>
      <c r="J37" s="19"/>
    </row>
    <row r="38" spans="2:10" ht="21.95" customHeight="1">
      <c r="B38" s="19"/>
      <c r="C38" s="19"/>
      <c r="D38" s="18"/>
      <c r="E38" s="18"/>
      <c r="F38" s="18"/>
      <c r="G38" s="78" t="s">
        <v>966</v>
      </c>
      <c r="H38" s="29"/>
      <c r="I38" s="18"/>
      <c r="J38" s="19"/>
    </row>
    <row r="39" spans="2:10" ht="21.95" customHeight="1">
      <c r="B39" s="19"/>
      <c r="C39" s="19"/>
      <c r="D39" s="18"/>
      <c r="E39" s="18"/>
      <c r="F39" s="18"/>
      <c r="G39" s="78" t="s">
        <v>967</v>
      </c>
      <c r="H39" s="29"/>
      <c r="I39" s="18"/>
      <c r="J39" s="19"/>
    </row>
    <row r="40" spans="2:10" ht="21.95" customHeight="1">
      <c r="B40" s="19"/>
      <c r="C40" s="19"/>
      <c r="D40" s="18"/>
      <c r="E40" s="18"/>
      <c r="F40" s="18"/>
      <c r="G40" s="78" t="s">
        <v>968</v>
      </c>
      <c r="H40" s="29"/>
      <c r="I40" s="18"/>
      <c r="J40" s="19"/>
    </row>
    <row r="41" spans="2:10" ht="21.95" customHeight="1">
      <c r="B41" s="19"/>
      <c r="C41" s="19"/>
      <c r="D41" s="18"/>
      <c r="E41" s="18"/>
      <c r="F41" s="18"/>
      <c r="G41" s="78" t="s">
        <v>969</v>
      </c>
      <c r="H41" s="29"/>
      <c r="I41" s="18"/>
      <c r="J41" s="19"/>
    </row>
    <row r="42" spans="2:10" ht="21.95" customHeight="1">
      <c r="B42" s="19"/>
      <c r="C42" s="19"/>
      <c r="D42" s="18"/>
      <c r="E42" s="18"/>
      <c r="F42" s="18"/>
      <c r="G42" s="78" t="s">
        <v>970</v>
      </c>
      <c r="H42" s="29"/>
      <c r="I42" s="18"/>
      <c r="J42" s="19"/>
    </row>
    <row r="43" spans="2:10" ht="21.95" customHeight="1">
      <c r="B43" s="19"/>
      <c r="C43" s="19"/>
      <c r="D43" s="18"/>
      <c r="E43" s="18"/>
      <c r="F43" s="18"/>
      <c r="G43" s="78" t="s">
        <v>971</v>
      </c>
      <c r="H43" s="29"/>
      <c r="I43" s="18"/>
      <c r="J43" s="19"/>
    </row>
    <row r="44" spans="2:10" ht="21.95" customHeight="1">
      <c r="B44" s="19"/>
      <c r="C44" s="19"/>
      <c r="D44" s="18"/>
      <c r="E44" s="18"/>
      <c r="F44" s="18"/>
      <c r="G44" s="78" t="s">
        <v>972</v>
      </c>
      <c r="H44" s="29"/>
      <c r="I44" s="18"/>
      <c r="J44" s="19"/>
    </row>
    <row r="45" spans="2:10" ht="21.95" customHeight="1">
      <c r="B45" s="19"/>
      <c r="C45" s="19"/>
      <c r="D45" s="18"/>
      <c r="E45" s="18"/>
      <c r="F45" s="18"/>
      <c r="G45" s="78" t="s">
        <v>973</v>
      </c>
      <c r="H45" s="29"/>
      <c r="I45" s="18"/>
      <c r="J45" s="19"/>
    </row>
    <row r="46" spans="2:10" ht="21.95" customHeight="1">
      <c r="B46" s="19"/>
      <c r="C46" s="19"/>
      <c r="D46" s="18"/>
      <c r="E46" s="18"/>
      <c r="F46" s="18"/>
      <c r="G46" s="78" t="s">
        <v>974</v>
      </c>
      <c r="H46" s="29"/>
      <c r="I46" s="18"/>
      <c r="J46" s="19"/>
    </row>
    <row r="47" spans="2:10" ht="21.95" customHeight="1">
      <c r="B47" s="19"/>
      <c r="C47" s="19"/>
      <c r="D47" s="18"/>
      <c r="E47" s="18"/>
      <c r="F47" s="18"/>
      <c r="G47" s="78" t="s">
        <v>975</v>
      </c>
      <c r="H47" s="29"/>
      <c r="I47" s="18"/>
      <c r="J47" s="19"/>
    </row>
    <row r="48" spans="2:10" ht="21.95" customHeight="1">
      <c r="B48" s="21"/>
      <c r="C48" s="21"/>
      <c r="D48" s="20"/>
      <c r="E48" s="20"/>
      <c r="F48" s="20"/>
      <c r="G48" s="78" t="s">
        <v>976</v>
      </c>
      <c r="H48" s="30"/>
      <c r="I48" s="20"/>
      <c r="J48" s="21"/>
    </row>
    <row r="49" spans="7:11" ht="21.95" customHeight="1">
      <c r="G49" s="78" t="s">
        <v>977</v>
      </c>
    </row>
    <row r="50" spans="7:11" ht="21.95" customHeight="1">
      <c r="G50" s="78" t="s">
        <v>978</v>
      </c>
    </row>
    <row r="51" spans="7:11" ht="21.95" customHeight="1">
      <c r="G51" s="78" t="s">
        <v>979</v>
      </c>
    </row>
    <row r="52" spans="7:11" ht="21.95" customHeight="1">
      <c r="G52" s="78" t="s">
        <v>980</v>
      </c>
      <c r="K52" s="8"/>
    </row>
    <row r="53" spans="7:11" ht="21.95" customHeight="1">
      <c r="G53" s="78" t="s">
        <v>981</v>
      </c>
    </row>
    <row r="54" spans="7:11" ht="21.95" customHeight="1">
      <c r="G54" s="78" t="s">
        <v>982</v>
      </c>
    </row>
    <row r="55" spans="7:11" ht="21.95" customHeight="1">
      <c r="G55" s="78" t="s">
        <v>983</v>
      </c>
    </row>
    <row r="56" spans="7:11" ht="21.95" customHeight="1">
      <c r="G56" s="78" t="s">
        <v>984</v>
      </c>
    </row>
    <row r="57" spans="7:11" ht="21.95" customHeight="1">
      <c r="G57" s="78" t="s">
        <v>985</v>
      </c>
    </row>
    <row r="58" spans="7:11" ht="21.95" customHeight="1">
      <c r="G58" s="78" t="s">
        <v>986</v>
      </c>
    </row>
    <row r="59" spans="7:11" ht="21.95" customHeight="1">
      <c r="G59" s="78" t="s">
        <v>987</v>
      </c>
    </row>
    <row r="60" spans="7:11" ht="21.95" customHeight="1">
      <c r="G60" s="78" t="s">
        <v>988</v>
      </c>
    </row>
    <row r="61" spans="7:11" ht="21.95" customHeight="1">
      <c r="G61" s="78" t="s">
        <v>989</v>
      </c>
    </row>
    <row r="62" spans="7:11" ht="21.95" customHeight="1">
      <c r="G62" s="78" t="s">
        <v>990</v>
      </c>
    </row>
    <row r="63" spans="7:11" ht="21.95" customHeight="1">
      <c r="G63" s="78" t="s">
        <v>991</v>
      </c>
    </row>
    <row r="64" spans="7:11" ht="21.95" customHeight="1">
      <c r="G64" s="78" t="s">
        <v>992</v>
      </c>
    </row>
    <row r="65" spans="7:7" ht="21.95" customHeight="1">
      <c r="G65" s="78" t="s">
        <v>993</v>
      </c>
    </row>
    <row r="66" spans="7:7" ht="21.95" customHeight="1">
      <c r="G66" s="78" t="s">
        <v>994</v>
      </c>
    </row>
    <row r="67" spans="7:7" ht="21.95" customHeight="1">
      <c r="G67" s="78" t="s">
        <v>995</v>
      </c>
    </row>
    <row r="68" spans="7:7" ht="21.95" customHeight="1">
      <c r="G68" s="78" t="s">
        <v>996</v>
      </c>
    </row>
    <row r="69" spans="7:7" ht="21.95" customHeight="1">
      <c r="G69" s="78" t="s">
        <v>997</v>
      </c>
    </row>
    <row r="70" spans="7:7" ht="21.95" customHeight="1">
      <c r="G70" s="78" t="s">
        <v>998</v>
      </c>
    </row>
    <row r="71" spans="7:7" ht="21.95" customHeight="1">
      <c r="G71" s="78" t="s">
        <v>999</v>
      </c>
    </row>
    <row r="72" spans="7:7" ht="21.95" customHeight="1">
      <c r="G72" s="78" t="s">
        <v>1000</v>
      </c>
    </row>
    <row r="73" spans="7:7" ht="21.95" customHeight="1">
      <c r="G73" s="78" t="s">
        <v>1001</v>
      </c>
    </row>
    <row r="74" spans="7:7" ht="21.95" customHeight="1">
      <c r="G74" s="78" t="s">
        <v>1002</v>
      </c>
    </row>
    <row r="75" spans="7:7" ht="21.95" customHeight="1">
      <c r="G75" s="78" t="s">
        <v>1003</v>
      </c>
    </row>
    <row r="76" spans="7:7" ht="21.95" customHeight="1">
      <c r="G76" s="78" t="s">
        <v>1004</v>
      </c>
    </row>
    <row r="77" spans="7:7" ht="21.95" customHeight="1">
      <c r="G77" s="78" t="s">
        <v>1005</v>
      </c>
    </row>
    <row r="78" spans="7:7" ht="21.95" customHeight="1">
      <c r="G78" s="78" t="s">
        <v>1006</v>
      </c>
    </row>
    <row r="79" spans="7:7" ht="21.95" customHeight="1">
      <c r="G79" s="78" t="s">
        <v>1007</v>
      </c>
    </row>
    <row r="80" spans="7:7" ht="21.95" customHeight="1">
      <c r="G80" s="78" t="s">
        <v>1008</v>
      </c>
    </row>
    <row r="81" spans="7:11" ht="21.95" customHeight="1">
      <c r="G81" s="78" t="s">
        <v>1009</v>
      </c>
    </row>
    <row r="82" spans="7:11" ht="21.95" customHeight="1">
      <c r="G82" s="78" t="s">
        <v>1010</v>
      </c>
    </row>
    <row r="83" spans="7:11" ht="21.95" customHeight="1">
      <c r="G83" s="78" t="s">
        <v>1011</v>
      </c>
    </row>
    <row r="84" spans="7:11" ht="21.95" customHeight="1">
      <c r="G84" s="78" t="s">
        <v>1012</v>
      </c>
      <c r="K84" s="14"/>
    </row>
    <row r="85" spans="7:11" ht="21.95" customHeight="1">
      <c r="G85" s="78" t="s">
        <v>1013</v>
      </c>
    </row>
    <row r="86" spans="7:11" ht="21.95" customHeight="1">
      <c r="G86" s="78" t="s">
        <v>1014</v>
      </c>
    </row>
    <row r="87" spans="7:11" ht="21.95" customHeight="1">
      <c r="G87" s="78" t="s">
        <v>1015</v>
      </c>
    </row>
    <row r="88" spans="7:11" ht="21.95" customHeight="1">
      <c r="G88" s="78" t="s">
        <v>1016</v>
      </c>
    </row>
    <row r="89" spans="7:11" ht="21.95" customHeight="1">
      <c r="G89" s="78" t="s">
        <v>1017</v>
      </c>
    </row>
    <row r="90" spans="7:11" ht="21.95" customHeight="1">
      <c r="G90" s="78" t="s">
        <v>1018</v>
      </c>
    </row>
    <row r="91" spans="7:11" ht="21.95" customHeight="1">
      <c r="G91" s="78" t="s">
        <v>1019</v>
      </c>
    </row>
    <row r="92" spans="7:11" ht="21.95" customHeight="1">
      <c r="G92" s="78" t="s">
        <v>1020</v>
      </c>
    </row>
    <row r="93" spans="7:11" ht="21.95" customHeight="1">
      <c r="G93" s="78" t="s">
        <v>1021</v>
      </c>
    </row>
    <row r="94" spans="7:11" ht="21.95" customHeight="1">
      <c r="G94" s="78" t="s">
        <v>1022</v>
      </c>
    </row>
    <row r="95" spans="7:11" ht="21.95" customHeight="1">
      <c r="G95" s="78" t="s">
        <v>1023</v>
      </c>
    </row>
    <row r="96" spans="7:11" ht="21.95" customHeight="1">
      <c r="G96" s="78" t="s">
        <v>1024</v>
      </c>
    </row>
    <row r="97" spans="7:7" ht="21.95" customHeight="1">
      <c r="G97" s="78" t="s">
        <v>1025</v>
      </c>
    </row>
    <row r="98" spans="7:7" ht="21.95" customHeight="1">
      <c r="G98" s="78" t="s">
        <v>1026</v>
      </c>
    </row>
    <row r="99" spans="7:7" ht="21.95" customHeight="1">
      <c r="G99" s="78" t="s">
        <v>1027</v>
      </c>
    </row>
    <row r="100" spans="7:7" ht="21.95" customHeight="1">
      <c r="G100" s="78" t="s">
        <v>1028</v>
      </c>
    </row>
    <row r="101" spans="7:7" ht="21.95" customHeight="1">
      <c r="G101" s="78" t="s">
        <v>1029</v>
      </c>
    </row>
    <row r="102" spans="7:7" ht="21.95" customHeight="1">
      <c r="G102" s="78" t="s">
        <v>1030</v>
      </c>
    </row>
    <row r="103" spans="7:7" ht="21.95" customHeight="1">
      <c r="G103" s="78" t="s">
        <v>1031</v>
      </c>
    </row>
    <row r="104" spans="7:7" ht="21.95" customHeight="1">
      <c r="G104" s="78" t="s">
        <v>1032</v>
      </c>
    </row>
    <row r="105" spans="7:7" ht="21.95" customHeight="1">
      <c r="G105" s="78" t="s">
        <v>1033</v>
      </c>
    </row>
    <row r="106" spans="7:7" ht="21.95" customHeight="1">
      <c r="G106" s="78" t="s">
        <v>1034</v>
      </c>
    </row>
    <row r="107" spans="7:7" ht="21.95" customHeight="1">
      <c r="G107" s="78" t="s">
        <v>1035</v>
      </c>
    </row>
    <row r="108" spans="7:7" ht="21.95" customHeight="1">
      <c r="G108" s="78" t="s">
        <v>1036</v>
      </c>
    </row>
    <row r="109" spans="7:7" ht="21.95" customHeight="1">
      <c r="G109" s="78" t="s">
        <v>1037</v>
      </c>
    </row>
    <row r="110" spans="7:7" ht="21.95" customHeight="1">
      <c r="G110" s="78" t="s">
        <v>1038</v>
      </c>
    </row>
    <row r="111" spans="7:7" ht="21.95" customHeight="1">
      <c r="G111" s="78" t="s">
        <v>1039</v>
      </c>
    </row>
    <row r="112" spans="7:7" ht="21.95" customHeight="1">
      <c r="G112" s="78" t="s">
        <v>1040</v>
      </c>
    </row>
    <row r="113" spans="7:7" ht="21.95" customHeight="1">
      <c r="G113" s="78" t="s">
        <v>1041</v>
      </c>
    </row>
    <row r="114" spans="7:7" ht="21.95" customHeight="1">
      <c r="G114" s="78" t="s">
        <v>1042</v>
      </c>
    </row>
    <row r="115" spans="7:7" ht="21.95" customHeight="1">
      <c r="G115" s="78" t="s">
        <v>1043</v>
      </c>
    </row>
    <row r="116" spans="7:7" ht="21.95" customHeight="1">
      <c r="G116" s="78" t="s">
        <v>1044</v>
      </c>
    </row>
    <row r="117" spans="7:7" ht="21.95" customHeight="1">
      <c r="G117" s="78" t="s">
        <v>1045</v>
      </c>
    </row>
    <row r="118" spans="7:7" ht="21.95" customHeight="1">
      <c r="G118" s="78" t="s">
        <v>1046</v>
      </c>
    </row>
    <row r="119" spans="7:7" ht="21.95" customHeight="1">
      <c r="G119" s="78" t="s">
        <v>1047</v>
      </c>
    </row>
    <row r="120" spans="7:7" ht="21.95" customHeight="1">
      <c r="G120" s="78" t="s">
        <v>1048</v>
      </c>
    </row>
    <row r="121" spans="7:7" ht="21.95" customHeight="1">
      <c r="G121" s="78" t="s">
        <v>1049</v>
      </c>
    </row>
    <row r="122" spans="7:7" ht="21.95" customHeight="1">
      <c r="G122" s="78" t="s">
        <v>1050</v>
      </c>
    </row>
    <row r="123" spans="7:7" ht="21.95" customHeight="1">
      <c r="G123" s="78" t="s">
        <v>1051</v>
      </c>
    </row>
    <row r="124" spans="7:7" ht="21.95" customHeight="1">
      <c r="G124" s="78" t="s">
        <v>1052</v>
      </c>
    </row>
    <row r="125" spans="7:7" ht="21.95" customHeight="1">
      <c r="G125" s="78" t="s">
        <v>1053</v>
      </c>
    </row>
    <row r="126" spans="7:7" ht="21.95" customHeight="1">
      <c r="G126" s="78" t="s">
        <v>1054</v>
      </c>
    </row>
    <row r="127" spans="7:7" ht="21.95" customHeight="1">
      <c r="G127" s="78" t="s">
        <v>1055</v>
      </c>
    </row>
    <row r="128" spans="7:7" ht="21.95" customHeight="1">
      <c r="G128" s="78" t="s">
        <v>1056</v>
      </c>
    </row>
    <row r="129" spans="7:7" ht="21.95" customHeight="1">
      <c r="G129" s="78" t="s">
        <v>1057</v>
      </c>
    </row>
    <row r="130" spans="7:7" ht="21.95" customHeight="1">
      <c r="G130" s="78" t="s">
        <v>1058</v>
      </c>
    </row>
    <row r="131" spans="7:7" ht="21.95" customHeight="1">
      <c r="G131" s="78" t="s">
        <v>1059</v>
      </c>
    </row>
    <row r="132" spans="7:7" ht="21.95" customHeight="1">
      <c r="G132" s="78" t="s">
        <v>1060</v>
      </c>
    </row>
    <row r="133" spans="7:7" ht="21.95" customHeight="1">
      <c r="G133" s="78" t="s">
        <v>1061</v>
      </c>
    </row>
    <row r="134" spans="7:7" ht="21.95" customHeight="1">
      <c r="G134" s="78" t="s">
        <v>1062</v>
      </c>
    </row>
    <row r="135" spans="7:7" ht="21.95" customHeight="1">
      <c r="G135" s="78" t="s">
        <v>1063</v>
      </c>
    </row>
    <row r="136" spans="7:7" ht="21.95" customHeight="1">
      <c r="G136" s="78" t="s">
        <v>1064</v>
      </c>
    </row>
    <row r="137" spans="7:7" ht="21.95" customHeight="1">
      <c r="G137" s="78" t="s">
        <v>1065</v>
      </c>
    </row>
    <row r="138" spans="7:7" ht="21.95" customHeight="1">
      <c r="G138" s="78" t="s">
        <v>1066</v>
      </c>
    </row>
    <row r="139" spans="7:7" ht="21.95" customHeight="1">
      <c r="G139" s="78" t="s">
        <v>1067</v>
      </c>
    </row>
    <row r="140" spans="7:7" ht="21.95" customHeight="1">
      <c r="G140" s="78" t="s">
        <v>1068</v>
      </c>
    </row>
    <row r="141" spans="7:7" ht="21.95" customHeight="1">
      <c r="G141" s="78" t="s">
        <v>1069</v>
      </c>
    </row>
    <row r="142" spans="7:7" ht="21.95" customHeight="1">
      <c r="G142" s="78" t="s">
        <v>1070</v>
      </c>
    </row>
    <row r="143" spans="7:7" ht="21.95" customHeight="1">
      <c r="G143" s="78" t="s">
        <v>1071</v>
      </c>
    </row>
    <row r="144" spans="7:7" ht="21.95" customHeight="1">
      <c r="G144" s="78" t="s">
        <v>1072</v>
      </c>
    </row>
    <row r="145" spans="7:7" ht="21.95" customHeight="1">
      <c r="G145" s="78" t="s">
        <v>1073</v>
      </c>
    </row>
    <row r="146" spans="7:7" ht="21.95" customHeight="1">
      <c r="G146" s="78" t="s">
        <v>1074</v>
      </c>
    </row>
    <row r="147" spans="7:7" ht="21.95" customHeight="1">
      <c r="G147" s="78" t="s">
        <v>1075</v>
      </c>
    </row>
    <row r="148" spans="7:7" ht="21.95" customHeight="1">
      <c r="G148" s="78" t="s">
        <v>1076</v>
      </c>
    </row>
    <row r="149" spans="7:7" ht="21.95" customHeight="1">
      <c r="G149" s="78" t="s">
        <v>1077</v>
      </c>
    </row>
    <row r="150" spans="7:7" ht="21.95" customHeight="1">
      <c r="G150" s="78" t="s">
        <v>1078</v>
      </c>
    </row>
    <row r="151" spans="7:7" ht="21.95" customHeight="1">
      <c r="G151" s="78" t="s">
        <v>1079</v>
      </c>
    </row>
    <row r="152" spans="7:7" ht="21.95" customHeight="1">
      <c r="G152" s="78" t="s">
        <v>1080</v>
      </c>
    </row>
    <row r="153" spans="7:7" ht="21.95" customHeight="1">
      <c r="G153" s="78" t="s">
        <v>1081</v>
      </c>
    </row>
    <row r="154" spans="7:7" ht="21.95" customHeight="1">
      <c r="G154" s="78" t="s">
        <v>1082</v>
      </c>
    </row>
    <row r="155" spans="7:7" ht="21.95" customHeight="1">
      <c r="G155" s="78" t="s">
        <v>1083</v>
      </c>
    </row>
    <row r="156" spans="7:7" ht="21.95" customHeight="1">
      <c r="G156" s="78" t="s">
        <v>1084</v>
      </c>
    </row>
    <row r="157" spans="7:7" ht="21.95" customHeight="1">
      <c r="G157" s="78" t="s">
        <v>1085</v>
      </c>
    </row>
    <row r="158" spans="7:7" ht="21.95" customHeight="1">
      <c r="G158" s="78" t="s">
        <v>1086</v>
      </c>
    </row>
    <row r="159" spans="7:7" ht="21.95" customHeight="1">
      <c r="G159" s="78" t="s">
        <v>1087</v>
      </c>
    </row>
    <row r="160" spans="7:7" ht="21.95" customHeight="1">
      <c r="G160" s="78" t="s">
        <v>1088</v>
      </c>
    </row>
    <row r="161" spans="7:7" ht="21.95" customHeight="1">
      <c r="G161" s="78" t="s">
        <v>1089</v>
      </c>
    </row>
    <row r="162" spans="7:7" ht="21.95" customHeight="1">
      <c r="G162" s="78" t="s">
        <v>1090</v>
      </c>
    </row>
    <row r="163" spans="7:7" ht="21.95" customHeight="1">
      <c r="G163" s="78" t="s">
        <v>1091</v>
      </c>
    </row>
    <row r="164" spans="7:7" ht="21.95" customHeight="1">
      <c r="G164" s="78" t="s">
        <v>1092</v>
      </c>
    </row>
    <row r="165" spans="7:7" ht="21.95" customHeight="1">
      <c r="G165" s="78" t="s">
        <v>1093</v>
      </c>
    </row>
    <row r="166" spans="7:7" ht="21.95" customHeight="1">
      <c r="G166" s="78" t="s">
        <v>1094</v>
      </c>
    </row>
    <row r="167" spans="7:7" ht="21.95" customHeight="1">
      <c r="G167" s="78" t="s">
        <v>1095</v>
      </c>
    </row>
    <row r="168" spans="7:7" ht="21.95" customHeight="1">
      <c r="G168" s="78" t="s">
        <v>1096</v>
      </c>
    </row>
    <row r="169" spans="7:7" ht="21.95" customHeight="1">
      <c r="G169" s="78" t="s">
        <v>1097</v>
      </c>
    </row>
    <row r="170" spans="7:7" ht="21.95" customHeight="1">
      <c r="G170" s="78" t="s">
        <v>1098</v>
      </c>
    </row>
    <row r="171" spans="7:7" ht="21.95" customHeight="1">
      <c r="G171" s="78" t="s">
        <v>1099</v>
      </c>
    </row>
    <row r="172" spans="7:7" ht="21.95" customHeight="1">
      <c r="G172" s="78" t="s">
        <v>1100</v>
      </c>
    </row>
    <row r="173" spans="7:7" ht="21.95" customHeight="1">
      <c r="G173" s="78" t="s">
        <v>1101</v>
      </c>
    </row>
    <row r="174" spans="7:7" ht="21.95" customHeight="1">
      <c r="G174" s="78" t="s">
        <v>1102</v>
      </c>
    </row>
    <row r="175" spans="7:7" ht="21.95" customHeight="1">
      <c r="G175" s="78" t="s">
        <v>1103</v>
      </c>
    </row>
    <row r="176" spans="7:7" ht="21.95" customHeight="1">
      <c r="G176" s="78" t="s">
        <v>1104</v>
      </c>
    </row>
    <row r="177" spans="7:7" ht="21.95" customHeight="1">
      <c r="G177" s="78" t="s">
        <v>1105</v>
      </c>
    </row>
    <row r="178" spans="7:7" ht="21.95" customHeight="1">
      <c r="G178" s="78" t="s">
        <v>1106</v>
      </c>
    </row>
    <row r="179" spans="7:7" ht="21.95" customHeight="1">
      <c r="G179" s="78" t="s">
        <v>1107</v>
      </c>
    </row>
    <row r="180" spans="7:7" ht="21.95" customHeight="1">
      <c r="G180" s="78" t="s">
        <v>1108</v>
      </c>
    </row>
    <row r="181" spans="7:7" ht="21.95" customHeight="1">
      <c r="G181" s="78" t="s">
        <v>1109</v>
      </c>
    </row>
    <row r="182" spans="7:7" ht="21.95" customHeight="1">
      <c r="G182" s="78" t="s">
        <v>1110</v>
      </c>
    </row>
    <row r="183" spans="7:7" ht="21.95" customHeight="1">
      <c r="G183" s="78" t="s">
        <v>1111</v>
      </c>
    </row>
    <row r="184" spans="7:7" ht="21.95" customHeight="1">
      <c r="G184" s="78" t="s">
        <v>1112</v>
      </c>
    </row>
    <row r="185" spans="7:7" ht="21.95" customHeight="1">
      <c r="G185" s="78" t="s">
        <v>1113</v>
      </c>
    </row>
    <row r="186" spans="7:7" ht="21.95" customHeight="1">
      <c r="G186" s="78" t="s">
        <v>1114</v>
      </c>
    </row>
    <row r="187" spans="7:7" ht="21.95" customHeight="1">
      <c r="G187" s="78" t="s">
        <v>1115</v>
      </c>
    </row>
    <row r="188" spans="7:7" ht="21.95" customHeight="1">
      <c r="G188" s="78" t="s">
        <v>1116</v>
      </c>
    </row>
    <row r="189" spans="7:7" ht="21.95" customHeight="1">
      <c r="G189" s="78" t="s">
        <v>1117</v>
      </c>
    </row>
    <row r="190" spans="7:7" ht="21.95" customHeight="1">
      <c r="G190" s="78" t="s">
        <v>1118</v>
      </c>
    </row>
    <row r="191" spans="7:7" ht="21.95" customHeight="1">
      <c r="G191" s="78" t="s">
        <v>1119</v>
      </c>
    </row>
    <row r="192" spans="7:7" ht="21.95" customHeight="1">
      <c r="G192" s="78" t="s">
        <v>1120</v>
      </c>
    </row>
    <row r="193" spans="7:7" ht="21.95" customHeight="1">
      <c r="G193" s="78" t="s">
        <v>1121</v>
      </c>
    </row>
    <row r="194" spans="7:7" ht="21.95" customHeight="1">
      <c r="G194" s="78" t="s">
        <v>1122</v>
      </c>
    </row>
    <row r="195" spans="7:7" ht="21.95" customHeight="1">
      <c r="G195" s="78" t="s">
        <v>1123</v>
      </c>
    </row>
    <row r="196" spans="7:7" ht="21.95" customHeight="1">
      <c r="G196" s="78" t="s">
        <v>1124</v>
      </c>
    </row>
    <row r="197" spans="7:7" ht="21.95" customHeight="1">
      <c r="G197" s="78" t="s">
        <v>1125</v>
      </c>
    </row>
    <row r="198" spans="7:7" ht="21.95" customHeight="1">
      <c r="G198" s="78" t="s">
        <v>1126</v>
      </c>
    </row>
    <row r="199" spans="7:7" ht="21.95" customHeight="1">
      <c r="G199" s="78" t="s">
        <v>1127</v>
      </c>
    </row>
    <row r="200" spans="7:7" ht="21.95" customHeight="1">
      <c r="G200" s="78" t="s">
        <v>1128</v>
      </c>
    </row>
    <row r="201" spans="7:7" ht="21.95" customHeight="1">
      <c r="G201" s="78" t="s">
        <v>1129</v>
      </c>
    </row>
    <row r="202" spans="7:7" ht="21.95" customHeight="1">
      <c r="G202" s="78" t="s">
        <v>1130</v>
      </c>
    </row>
    <row r="203" spans="7:7" ht="21.95" customHeight="1">
      <c r="G203" s="78" t="s">
        <v>1131</v>
      </c>
    </row>
    <row r="204" spans="7:7" ht="21.95" customHeight="1">
      <c r="G204" s="78" t="s">
        <v>1132</v>
      </c>
    </row>
    <row r="205" spans="7:7" ht="21.95" customHeight="1">
      <c r="G205" s="78" t="s">
        <v>1133</v>
      </c>
    </row>
    <row r="206" spans="7:7" ht="21.95" customHeight="1">
      <c r="G206" s="78" t="s">
        <v>1134</v>
      </c>
    </row>
    <row r="207" spans="7:7" ht="21.95" customHeight="1">
      <c r="G207" s="78" t="s">
        <v>1135</v>
      </c>
    </row>
    <row r="208" spans="7:7" ht="21.95" customHeight="1">
      <c r="G208" s="78" t="s">
        <v>1136</v>
      </c>
    </row>
    <row r="209" spans="7:7" ht="21.95" customHeight="1">
      <c r="G209" s="78" t="s">
        <v>1137</v>
      </c>
    </row>
    <row r="210" spans="7:7" ht="21.95" customHeight="1">
      <c r="G210" s="78" t="s">
        <v>1138</v>
      </c>
    </row>
    <row r="211" spans="7:7" ht="21.95" customHeight="1">
      <c r="G211" s="78" t="s">
        <v>1139</v>
      </c>
    </row>
    <row r="212" spans="7:7" ht="21.95" customHeight="1">
      <c r="G212" s="78" t="s">
        <v>1140</v>
      </c>
    </row>
    <row r="213" spans="7:7" ht="21.95" customHeight="1">
      <c r="G213" s="78" t="s">
        <v>1141</v>
      </c>
    </row>
    <row r="214" spans="7:7" ht="21.95" customHeight="1">
      <c r="G214" s="78" t="s">
        <v>1142</v>
      </c>
    </row>
    <row r="215" spans="7:7" ht="21.95" customHeight="1">
      <c r="G215" s="78" t="s">
        <v>1143</v>
      </c>
    </row>
    <row r="216" spans="7:7" ht="21.95" customHeight="1">
      <c r="G216" s="78" t="s">
        <v>1144</v>
      </c>
    </row>
    <row r="217" spans="7:7" ht="21.95" customHeight="1">
      <c r="G217" s="78" t="s">
        <v>1145</v>
      </c>
    </row>
    <row r="218" spans="7:7" ht="21.95" customHeight="1">
      <c r="G218" s="78" t="s">
        <v>1146</v>
      </c>
    </row>
    <row r="219" spans="7:7" ht="21.95" customHeight="1">
      <c r="G219" s="78" t="s">
        <v>1147</v>
      </c>
    </row>
    <row r="220" spans="7:7" ht="21.95" customHeight="1">
      <c r="G220" s="78" t="s">
        <v>1148</v>
      </c>
    </row>
    <row r="221" spans="7:7" ht="21.95" customHeight="1">
      <c r="G221" s="78" t="s">
        <v>1149</v>
      </c>
    </row>
    <row r="222" spans="7:7" ht="21.95" customHeight="1">
      <c r="G222" s="78" t="s">
        <v>1150</v>
      </c>
    </row>
    <row r="223" spans="7:7" ht="21.95" customHeight="1">
      <c r="G223" s="78" t="s">
        <v>1151</v>
      </c>
    </row>
    <row r="224" spans="7:7" ht="21.95" customHeight="1">
      <c r="G224" s="78" t="s">
        <v>1152</v>
      </c>
    </row>
    <row r="225" spans="7:7" ht="21.95" customHeight="1">
      <c r="G225" s="78" t="s">
        <v>1153</v>
      </c>
    </row>
    <row r="226" spans="7:7" ht="21.95" customHeight="1">
      <c r="G226" s="78" t="s">
        <v>1154</v>
      </c>
    </row>
    <row r="227" spans="7:7" ht="21.95" customHeight="1">
      <c r="G227" s="78" t="s">
        <v>1155</v>
      </c>
    </row>
    <row r="228" spans="7:7" ht="21.95" customHeight="1">
      <c r="G228" s="78" t="s">
        <v>1156</v>
      </c>
    </row>
    <row r="229" spans="7:7" ht="21.95" customHeight="1">
      <c r="G229" s="78" t="s">
        <v>1157</v>
      </c>
    </row>
    <row r="230" spans="7:7" ht="21.95" customHeight="1">
      <c r="G230" s="78" t="s">
        <v>1158</v>
      </c>
    </row>
    <row r="231" spans="7:7" ht="21.95" customHeight="1">
      <c r="G231" s="78" t="s">
        <v>1159</v>
      </c>
    </row>
    <row r="232" spans="7:7" ht="21.95" customHeight="1">
      <c r="G232" s="78" t="s">
        <v>1160</v>
      </c>
    </row>
    <row r="233" spans="7:7" ht="21.95" customHeight="1">
      <c r="G233" s="78" t="s">
        <v>1161</v>
      </c>
    </row>
    <row r="234" spans="7:7" ht="21.95" customHeight="1">
      <c r="G234" s="78" t="s">
        <v>1162</v>
      </c>
    </row>
    <row r="235" spans="7:7" ht="21.95" customHeight="1">
      <c r="G235" s="78" t="s">
        <v>1163</v>
      </c>
    </row>
    <row r="236" spans="7:7" ht="21.95" customHeight="1">
      <c r="G236" s="78" t="s">
        <v>1164</v>
      </c>
    </row>
    <row r="237" spans="7:7" ht="21.95" customHeight="1">
      <c r="G237" s="78" t="s">
        <v>1165</v>
      </c>
    </row>
    <row r="238" spans="7:7" ht="21.95" customHeight="1">
      <c r="G238" s="78" t="s">
        <v>1166</v>
      </c>
    </row>
    <row r="239" spans="7:7" ht="21.95" customHeight="1">
      <c r="G239" s="78" t="s">
        <v>1167</v>
      </c>
    </row>
    <row r="240" spans="7:7" ht="21.95" customHeight="1">
      <c r="G240" s="78" t="s">
        <v>1168</v>
      </c>
    </row>
    <row r="241" spans="7:7" ht="21.95" customHeight="1">
      <c r="G241" s="78" t="s">
        <v>1169</v>
      </c>
    </row>
    <row r="242" spans="7:7" ht="21.95" customHeight="1">
      <c r="G242" s="78" t="s">
        <v>1170</v>
      </c>
    </row>
    <row r="243" spans="7:7" ht="21.95" customHeight="1">
      <c r="G243" s="78" t="s">
        <v>1171</v>
      </c>
    </row>
    <row r="244" spans="7:7" ht="21.95" customHeight="1">
      <c r="G244" s="78" t="s">
        <v>1172</v>
      </c>
    </row>
    <row r="245" spans="7:7" ht="21.95" customHeight="1">
      <c r="G245" s="78" t="s">
        <v>1173</v>
      </c>
    </row>
    <row r="246" spans="7:7" ht="21.95" customHeight="1">
      <c r="G246" s="78" t="s">
        <v>1174</v>
      </c>
    </row>
    <row r="247" spans="7:7" ht="21.95" customHeight="1">
      <c r="G247" s="78" t="s">
        <v>1175</v>
      </c>
    </row>
    <row r="248" spans="7:7" ht="21.95" customHeight="1">
      <c r="G248" s="78" t="s">
        <v>1176</v>
      </c>
    </row>
    <row r="249" spans="7:7" ht="21.95" customHeight="1">
      <c r="G249" s="78" t="s">
        <v>1177</v>
      </c>
    </row>
    <row r="250" spans="7:7" ht="21.95" customHeight="1">
      <c r="G250" s="78" t="s">
        <v>1178</v>
      </c>
    </row>
    <row r="251" spans="7:7" ht="21.95" customHeight="1">
      <c r="G251" s="78" t="s">
        <v>1179</v>
      </c>
    </row>
    <row r="252" spans="7:7" ht="21.95" customHeight="1">
      <c r="G252" s="78" t="s">
        <v>1180</v>
      </c>
    </row>
    <row r="253" spans="7:7" ht="21.95" customHeight="1">
      <c r="G253" s="78" t="s">
        <v>1181</v>
      </c>
    </row>
    <row r="254" spans="7:7" ht="21.95" customHeight="1">
      <c r="G254" s="78" t="s">
        <v>1182</v>
      </c>
    </row>
    <row r="255" spans="7:7" ht="21.95" customHeight="1">
      <c r="G255" s="78" t="s">
        <v>1183</v>
      </c>
    </row>
    <row r="256" spans="7:7" ht="21.95" customHeight="1">
      <c r="G256" s="78" t="s">
        <v>1184</v>
      </c>
    </row>
    <row r="257" spans="7:7" ht="21.95" customHeight="1">
      <c r="G257" s="78" t="s">
        <v>1185</v>
      </c>
    </row>
    <row r="258" spans="7:7" ht="21.95" customHeight="1">
      <c r="G258" s="78" t="s">
        <v>1186</v>
      </c>
    </row>
    <row r="259" spans="7:7" ht="21.95" customHeight="1">
      <c r="G259" s="78" t="s">
        <v>1187</v>
      </c>
    </row>
    <row r="260" spans="7:7" ht="21.95" customHeight="1">
      <c r="G260" s="78" t="s">
        <v>1188</v>
      </c>
    </row>
    <row r="261" spans="7:7" ht="21.95" customHeight="1">
      <c r="G261" s="78" t="s">
        <v>1189</v>
      </c>
    </row>
    <row r="262" spans="7:7" ht="21.95" customHeight="1">
      <c r="G262" s="78" t="s">
        <v>1190</v>
      </c>
    </row>
    <row r="263" spans="7:7" ht="21.95" customHeight="1">
      <c r="G263" s="78" t="s">
        <v>1191</v>
      </c>
    </row>
    <row r="264" spans="7:7" ht="21.95" customHeight="1">
      <c r="G264" s="78" t="s">
        <v>1192</v>
      </c>
    </row>
    <row r="265" spans="7:7" ht="21.95" customHeight="1">
      <c r="G265" s="78" t="s">
        <v>1193</v>
      </c>
    </row>
    <row r="266" spans="7:7" ht="21.95" customHeight="1">
      <c r="G266" s="78" t="s">
        <v>1194</v>
      </c>
    </row>
    <row r="267" spans="7:7" ht="21.95" customHeight="1">
      <c r="G267" s="78" t="s">
        <v>1195</v>
      </c>
    </row>
    <row r="268" spans="7:7" ht="21.95" customHeight="1">
      <c r="G268" s="78" t="s">
        <v>1196</v>
      </c>
    </row>
    <row r="269" spans="7:7" ht="21.95" customHeight="1">
      <c r="G269" s="78" t="s">
        <v>1197</v>
      </c>
    </row>
    <row r="270" spans="7:7" ht="21.95" customHeight="1">
      <c r="G270" s="78" t="s">
        <v>1198</v>
      </c>
    </row>
    <row r="271" spans="7:7" ht="21.95" customHeight="1">
      <c r="G271" s="78" t="s">
        <v>1199</v>
      </c>
    </row>
    <row r="272" spans="7:7" ht="21.95" customHeight="1">
      <c r="G272" s="78" t="s">
        <v>1200</v>
      </c>
    </row>
    <row r="273" spans="7:7" ht="21.95" customHeight="1">
      <c r="G273" s="78" t="s">
        <v>1201</v>
      </c>
    </row>
    <row r="274" spans="7:7" ht="21.95" customHeight="1">
      <c r="G274" s="78" t="s">
        <v>1202</v>
      </c>
    </row>
    <row r="275" spans="7:7" ht="21.95" customHeight="1">
      <c r="G275" s="78" t="s">
        <v>1203</v>
      </c>
    </row>
    <row r="276" spans="7:7" ht="21.95" customHeight="1">
      <c r="G276" s="78" t="s">
        <v>1204</v>
      </c>
    </row>
    <row r="277" spans="7:7" ht="21.95" customHeight="1">
      <c r="G277" s="78" t="s">
        <v>1205</v>
      </c>
    </row>
    <row r="278" spans="7:7" ht="21.95" customHeight="1">
      <c r="G278" s="78" t="s">
        <v>1206</v>
      </c>
    </row>
    <row r="279" spans="7:7" ht="21.95" customHeight="1">
      <c r="G279" s="78" t="s">
        <v>1207</v>
      </c>
    </row>
    <row r="280" spans="7:7" ht="21.95" customHeight="1">
      <c r="G280" s="78" t="s">
        <v>1208</v>
      </c>
    </row>
    <row r="281" spans="7:7" ht="21.95" customHeight="1">
      <c r="G281" s="78" t="s">
        <v>1209</v>
      </c>
    </row>
    <row r="282" spans="7:7" ht="21.95" customHeight="1">
      <c r="G282" s="78" t="s">
        <v>1210</v>
      </c>
    </row>
    <row r="283" spans="7:7" ht="21.95" customHeight="1">
      <c r="G283" s="78" t="s">
        <v>1211</v>
      </c>
    </row>
    <row r="284" spans="7:7" ht="21.95" customHeight="1">
      <c r="G284" s="78" t="s">
        <v>1212</v>
      </c>
    </row>
    <row r="285" spans="7:7" ht="21.95" customHeight="1">
      <c r="G285" s="78" t="s">
        <v>1213</v>
      </c>
    </row>
    <row r="286" spans="7:7" ht="21.95" customHeight="1">
      <c r="G286" s="78" t="s">
        <v>1214</v>
      </c>
    </row>
    <row r="287" spans="7:7" ht="21.95" customHeight="1">
      <c r="G287" s="78" t="s">
        <v>1215</v>
      </c>
    </row>
    <row r="288" spans="7:7" ht="21.95" customHeight="1">
      <c r="G288" s="78" t="s">
        <v>1216</v>
      </c>
    </row>
    <row r="289" spans="7:7" ht="21.95" customHeight="1">
      <c r="G289" s="78" t="s">
        <v>1217</v>
      </c>
    </row>
    <row r="290" spans="7:7" ht="21.95" customHeight="1">
      <c r="G290" s="78" t="s">
        <v>1218</v>
      </c>
    </row>
    <row r="291" spans="7:7" ht="21.95" customHeight="1">
      <c r="G291" s="78" t="s">
        <v>1219</v>
      </c>
    </row>
    <row r="292" spans="7:7" ht="21.95" customHeight="1">
      <c r="G292" s="78" t="s">
        <v>1220</v>
      </c>
    </row>
    <row r="293" spans="7:7" ht="21.95" customHeight="1">
      <c r="G293" s="78" t="s">
        <v>1221</v>
      </c>
    </row>
    <row r="294" spans="7:7" ht="21.95" customHeight="1">
      <c r="G294" s="78" t="s">
        <v>1222</v>
      </c>
    </row>
    <row r="295" spans="7:7" ht="21.95" customHeight="1">
      <c r="G295" s="78" t="s">
        <v>1223</v>
      </c>
    </row>
    <row r="296" spans="7:7" ht="21.95" customHeight="1">
      <c r="G296" s="78" t="s">
        <v>1224</v>
      </c>
    </row>
    <row r="297" spans="7:7" ht="21.95" customHeight="1">
      <c r="G297" s="78" t="s">
        <v>1225</v>
      </c>
    </row>
    <row r="298" spans="7:7" ht="21.95" customHeight="1">
      <c r="G298" s="78" t="s">
        <v>1226</v>
      </c>
    </row>
    <row r="299" spans="7:7" ht="21.95" customHeight="1">
      <c r="G299" s="78" t="s">
        <v>1227</v>
      </c>
    </row>
    <row r="300" spans="7:7" ht="21.95" customHeight="1">
      <c r="G300" s="78" t="s">
        <v>1228</v>
      </c>
    </row>
    <row r="301" spans="7:7" ht="21.95" customHeight="1">
      <c r="G301" s="78" t="s">
        <v>1229</v>
      </c>
    </row>
    <row r="302" spans="7:7" ht="21.95" customHeight="1">
      <c r="G302" s="78" t="s">
        <v>1230</v>
      </c>
    </row>
    <row r="303" spans="7:7" ht="21.95" customHeight="1">
      <c r="G303" s="78" t="s">
        <v>1231</v>
      </c>
    </row>
    <row r="304" spans="7:7" ht="21.95" customHeight="1">
      <c r="G304" s="78" t="s">
        <v>1232</v>
      </c>
    </row>
    <row r="305" spans="7:7" ht="21.95" customHeight="1">
      <c r="G305" s="78" t="s">
        <v>1233</v>
      </c>
    </row>
    <row r="306" spans="7:7" ht="21.95" customHeight="1">
      <c r="G306" s="78" t="s">
        <v>1234</v>
      </c>
    </row>
    <row r="307" spans="7:7" ht="21.95" customHeight="1">
      <c r="G307" s="78" t="s">
        <v>1235</v>
      </c>
    </row>
    <row r="308" spans="7:7" ht="21.95" customHeight="1">
      <c r="G308" s="78" t="s">
        <v>1236</v>
      </c>
    </row>
    <row r="309" spans="7:7" ht="21.95" customHeight="1">
      <c r="G309" s="78" t="s">
        <v>1237</v>
      </c>
    </row>
    <row r="310" spans="7:7" ht="21.95" customHeight="1">
      <c r="G310" s="78" t="s">
        <v>1238</v>
      </c>
    </row>
    <row r="311" spans="7:7" ht="21.95" customHeight="1">
      <c r="G311" s="78" t="s">
        <v>1239</v>
      </c>
    </row>
    <row r="312" spans="7:7" ht="21.95" customHeight="1">
      <c r="G312" s="78" t="s">
        <v>1240</v>
      </c>
    </row>
    <row r="313" spans="7:7" ht="21.95" customHeight="1">
      <c r="G313" s="78" t="s">
        <v>1241</v>
      </c>
    </row>
    <row r="314" spans="7:7" ht="21.95" customHeight="1">
      <c r="G314" s="78" t="s">
        <v>1242</v>
      </c>
    </row>
    <row r="315" spans="7:7" ht="21.95" customHeight="1">
      <c r="G315" s="78" t="s">
        <v>1243</v>
      </c>
    </row>
    <row r="316" spans="7:7" ht="21.95" customHeight="1">
      <c r="G316" s="78" t="s">
        <v>1244</v>
      </c>
    </row>
    <row r="317" spans="7:7" ht="21.95" customHeight="1">
      <c r="G317" s="78" t="s">
        <v>1245</v>
      </c>
    </row>
    <row r="318" spans="7:7" ht="21.95" customHeight="1">
      <c r="G318" s="78" t="s">
        <v>1246</v>
      </c>
    </row>
    <row r="319" spans="7:7" ht="21.95" customHeight="1">
      <c r="G319" s="78" t="s">
        <v>1247</v>
      </c>
    </row>
    <row r="320" spans="7:7" ht="21.95" customHeight="1">
      <c r="G320" s="78" t="s">
        <v>1248</v>
      </c>
    </row>
    <row r="321" spans="7:7" ht="21.95" customHeight="1">
      <c r="G321" s="78" t="s">
        <v>1249</v>
      </c>
    </row>
    <row r="322" spans="7:7" ht="21.95" customHeight="1">
      <c r="G322" s="78" t="s">
        <v>1250</v>
      </c>
    </row>
    <row r="323" spans="7:7" ht="21.95" customHeight="1">
      <c r="G323" s="78" t="s">
        <v>1251</v>
      </c>
    </row>
    <row r="324" spans="7:7" ht="21.95" customHeight="1">
      <c r="G324" s="78" t="s">
        <v>1252</v>
      </c>
    </row>
    <row r="325" spans="7:7" ht="21.95" customHeight="1">
      <c r="G325" s="78" t="s">
        <v>1253</v>
      </c>
    </row>
    <row r="326" spans="7:7" ht="21.95" customHeight="1">
      <c r="G326" s="78" t="s">
        <v>1254</v>
      </c>
    </row>
    <row r="327" spans="7:7" ht="21.95" customHeight="1">
      <c r="G327" s="78" t="s">
        <v>1255</v>
      </c>
    </row>
    <row r="328" spans="7:7" ht="21.95" customHeight="1">
      <c r="G328" s="78" t="s">
        <v>1256</v>
      </c>
    </row>
    <row r="329" spans="7:7" ht="21.95" customHeight="1">
      <c r="G329" s="78" t="s">
        <v>1257</v>
      </c>
    </row>
    <row r="330" spans="7:7" ht="21.95" customHeight="1">
      <c r="G330" s="78" t="s">
        <v>1258</v>
      </c>
    </row>
    <row r="331" spans="7:7" ht="21.95" customHeight="1">
      <c r="G331" s="78" t="s">
        <v>1259</v>
      </c>
    </row>
    <row r="332" spans="7:7" ht="21.95" customHeight="1">
      <c r="G332" s="78" t="s">
        <v>1260</v>
      </c>
    </row>
    <row r="333" spans="7:7" ht="21.95" customHeight="1">
      <c r="G333" s="78" t="s">
        <v>1261</v>
      </c>
    </row>
    <row r="334" spans="7:7" ht="21.95" customHeight="1">
      <c r="G334" s="78" t="s">
        <v>1262</v>
      </c>
    </row>
    <row r="335" spans="7:7" ht="21.95" customHeight="1">
      <c r="G335" s="78" t="s">
        <v>1263</v>
      </c>
    </row>
    <row r="336" spans="7:7" ht="21.95" customHeight="1">
      <c r="G336" s="78" t="s">
        <v>1264</v>
      </c>
    </row>
    <row r="337" spans="7:7" ht="21.95" customHeight="1">
      <c r="G337" s="78" t="s">
        <v>1265</v>
      </c>
    </row>
    <row r="338" spans="7:7" ht="21.95" customHeight="1">
      <c r="G338" s="78" t="s">
        <v>1266</v>
      </c>
    </row>
    <row r="339" spans="7:7" ht="21.95" customHeight="1">
      <c r="G339" s="78" t="s">
        <v>1267</v>
      </c>
    </row>
    <row r="340" spans="7:7" ht="21.95" customHeight="1">
      <c r="G340" s="78" t="s">
        <v>1268</v>
      </c>
    </row>
    <row r="341" spans="7:7" ht="21.95" customHeight="1">
      <c r="G341" s="78" t="s">
        <v>1269</v>
      </c>
    </row>
    <row r="342" spans="7:7" ht="21.95" customHeight="1">
      <c r="G342" s="78" t="s">
        <v>1270</v>
      </c>
    </row>
    <row r="343" spans="7:7" ht="21.95" customHeight="1">
      <c r="G343" s="78" t="s">
        <v>1271</v>
      </c>
    </row>
    <row r="344" spans="7:7" ht="21.95" customHeight="1">
      <c r="G344" s="78" t="s">
        <v>1272</v>
      </c>
    </row>
    <row r="345" spans="7:7" ht="21.95" customHeight="1">
      <c r="G345" s="78" t="s">
        <v>1273</v>
      </c>
    </row>
    <row r="346" spans="7:7" ht="21.95" customHeight="1">
      <c r="G346" s="78" t="s">
        <v>1274</v>
      </c>
    </row>
    <row r="347" spans="7:7" ht="21.95" customHeight="1">
      <c r="G347" s="78" t="s">
        <v>1275</v>
      </c>
    </row>
    <row r="348" spans="7:7" ht="21.95" customHeight="1">
      <c r="G348" s="78" t="s">
        <v>1276</v>
      </c>
    </row>
    <row r="349" spans="7:7" ht="21.95" customHeight="1">
      <c r="G349" s="78" t="s">
        <v>1277</v>
      </c>
    </row>
    <row r="350" spans="7:7" ht="21.95" customHeight="1">
      <c r="G350" s="78" t="s">
        <v>1278</v>
      </c>
    </row>
    <row r="351" spans="7:7" ht="21.95" customHeight="1">
      <c r="G351" s="78" t="s">
        <v>1279</v>
      </c>
    </row>
    <row r="352" spans="7:7" ht="21.95" customHeight="1">
      <c r="G352" s="78" t="s">
        <v>1280</v>
      </c>
    </row>
    <row r="353" spans="7:7" ht="21.95" customHeight="1">
      <c r="G353" s="78" t="s">
        <v>1281</v>
      </c>
    </row>
    <row r="354" spans="7:7" ht="21.95" customHeight="1">
      <c r="G354" s="78" t="s">
        <v>1282</v>
      </c>
    </row>
    <row r="355" spans="7:7" ht="21.95" customHeight="1">
      <c r="G355" s="78" t="s">
        <v>1283</v>
      </c>
    </row>
    <row r="356" spans="7:7" ht="21.95" customHeight="1">
      <c r="G356" s="78" t="s">
        <v>1284</v>
      </c>
    </row>
    <row r="357" spans="7:7" ht="21.95" customHeight="1">
      <c r="G357" s="78" t="s">
        <v>1285</v>
      </c>
    </row>
    <row r="358" spans="7:7" ht="21.95" customHeight="1">
      <c r="G358" s="78" t="s">
        <v>1286</v>
      </c>
    </row>
    <row r="359" spans="7:7" ht="21.95" customHeight="1">
      <c r="G359" s="78" t="s">
        <v>1287</v>
      </c>
    </row>
    <row r="360" spans="7:7" ht="21.95" customHeight="1">
      <c r="G360" s="78" t="s">
        <v>1288</v>
      </c>
    </row>
    <row r="361" spans="7:7" ht="21.95" customHeight="1">
      <c r="G361" s="78" t="s">
        <v>1289</v>
      </c>
    </row>
    <row r="362" spans="7:7" ht="21.95" customHeight="1">
      <c r="G362" s="78" t="s">
        <v>1290</v>
      </c>
    </row>
    <row r="363" spans="7:7" ht="21.95" customHeight="1">
      <c r="G363" s="78" t="s">
        <v>1291</v>
      </c>
    </row>
    <row r="364" spans="7:7" ht="21.95" customHeight="1">
      <c r="G364" s="78" t="s">
        <v>1292</v>
      </c>
    </row>
    <row r="365" spans="7:7" ht="21.95" customHeight="1">
      <c r="G365" s="78" t="s">
        <v>1293</v>
      </c>
    </row>
    <row r="366" spans="7:7" ht="21.95" customHeight="1">
      <c r="G366" s="78" t="s">
        <v>1294</v>
      </c>
    </row>
    <row r="367" spans="7:7" ht="21.95" customHeight="1">
      <c r="G367" s="78" t="s">
        <v>1295</v>
      </c>
    </row>
    <row r="368" spans="7:7" ht="21.95" customHeight="1">
      <c r="G368" s="78" t="s">
        <v>1296</v>
      </c>
    </row>
    <row r="369" spans="7:7" ht="21.95" customHeight="1">
      <c r="G369" s="78" t="s">
        <v>1297</v>
      </c>
    </row>
    <row r="370" spans="7:7" ht="21.95" customHeight="1">
      <c r="G370" s="78" t="s">
        <v>1298</v>
      </c>
    </row>
    <row r="371" spans="7:7" ht="21.95" customHeight="1">
      <c r="G371" s="78" t="s">
        <v>1299</v>
      </c>
    </row>
    <row r="372" spans="7:7" ht="21.95" customHeight="1">
      <c r="G372" s="78" t="s">
        <v>1300</v>
      </c>
    </row>
    <row r="373" spans="7:7" ht="21.95" customHeight="1">
      <c r="G373" s="78" t="s">
        <v>1301</v>
      </c>
    </row>
    <row r="374" spans="7:7" ht="21.95" customHeight="1">
      <c r="G374" s="78" t="s">
        <v>1302</v>
      </c>
    </row>
    <row r="375" spans="7:7" ht="21.95" customHeight="1">
      <c r="G375" s="78" t="s">
        <v>1303</v>
      </c>
    </row>
    <row r="376" spans="7:7" ht="21.95" customHeight="1">
      <c r="G376" s="78" t="s">
        <v>1304</v>
      </c>
    </row>
    <row r="377" spans="7:7" ht="21.95" customHeight="1">
      <c r="G377" s="78" t="s">
        <v>1305</v>
      </c>
    </row>
    <row r="378" spans="7:7" ht="21.95" customHeight="1">
      <c r="G378" s="78" t="s">
        <v>1306</v>
      </c>
    </row>
    <row r="379" spans="7:7" ht="21.95" customHeight="1">
      <c r="G379" s="78" t="s">
        <v>1307</v>
      </c>
    </row>
    <row r="380" spans="7:7" ht="21.95" customHeight="1">
      <c r="G380" s="78" t="s">
        <v>1308</v>
      </c>
    </row>
    <row r="381" spans="7:7" ht="21.95" customHeight="1">
      <c r="G381" s="78" t="s">
        <v>1309</v>
      </c>
    </row>
    <row r="382" spans="7:7" ht="21.95" customHeight="1">
      <c r="G382" s="78" t="s">
        <v>1310</v>
      </c>
    </row>
    <row r="383" spans="7:7" ht="21.95" customHeight="1">
      <c r="G383" s="78" t="s">
        <v>1311</v>
      </c>
    </row>
    <row r="384" spans="7:7" ht="21.95" customHeight="1">
      <c r="G384" s="78" t="s">
        <v>1312</v>
      </c>
    </row>
    <row r="385" spans="7:7" ht="21.95" customHeight="1">
      <c r="G385" s="78" t="s">
        <v>1313</v>
      </c>
    </row>
    <row r="386" spans="7:7" ht="21.95" customHeight="1">
      <c r="G386" s="78" t="s">
        <v>1314</v>
      </c>
    </row>
    <row r="387" spans="7:7" ht="21.95" customHeight="1">
      <c r="G387" s="78" t="s">
        <v>1315</v>
      </c>
    </row>
    <row r="388" spans="7:7" ht="21.95" customHeight="1">
      <c r="G388" s="78" t="s">
        <v>1316</v>
      </c>
    </row>
    <row r="389" spans="7:7" ht="21.95" customHeight="1">
      <c r="G389" s="78" t="s">
        <v>1317</v>
      </c>
    </row>
    <row r="390" spans="7:7" ht="21.95" customHeight="1">
      <c r="G390" s="78" t="s">
        <v>1318</v>
      </c>
    </row>
    <row r="391" spans="7:7" ht="21.95" customHeight="1">
      <c r="G391" s="78" t="s">
        <v>1319</v>
      </c>
    </row>
    <row r="392" spans="7:7" ht="21.95" customHeight="1">
      <c r="G392" s="78" t="s">
        <v>1320</v>
      </c>
    </row>
    <row r="393" spans="7:7" ht="21.95" customHeight="1">
      <c r="G393" s="78" t="s">
        <v>1321</v>
      </c>
    </row>
    <row r="394" spans="7:7" ht="21.95" customHeight="1">
      <c r="G394" s="78" t="s">
        <v>1322</v>
      </c>
    </row>
    <row r="395" spans="7:7" ht="21.95" customHeight="1">
      <c r="G395" s="78" t="s">
        <v>1323</v>
      </c>
    </row>
    <row r="396" spans="7:7" ht="21.95" customHeight="1">
      <c r="G396" s="78" t="s">
        <v>1324</v>
      </c>
    </row>
    <row r="397" spans="7:7" ht="21.95" customHeight="1">
      <c r="G397" s="78" t="s">
        <v>1325</v>
      </c>
    </row>
    <row r="398" spans="7:7" ht="21.95" customHeight="1">
      <c r="G398" s="78" t="s">
        <v>1326</v>
      </c>
    </row>
    <row r="399" spans="7:7" ht="21.95" customHeight="1">
      <c r="G399" s="78" t="s">
        <v>1327</v>
      </c>
    </row>
    <row r="400" spans="7:7" ht="21.95" customHeight="1">
      <c r="G400" s="78" t="s">
        <v>1328</v>
      </c>
    </row>
    <row r="401" spans="7:7" ht="21.95" customHeight="1">
      <c r="G401" s="78" t="s">
        <v>1329</v>
      </c>
    </row>
    <row r="402" spans="7:7" ht="21.95" customHeight="1">
      <c r="G402" s="78" t="s">
        <v>1330</v>
      </c>
    </row>
    <row r="403" spans="7:7" ht="21.95" customHeight="1">
      <c r="G403" s="78" t="s">
        <v>1331</v>
      </c>
    </row>
    <row r="404" spans="7:7" ht="21.95" customHeight="1">
      <c r="G404" s="78" t="s">
        <v>1332</v>
      </c>
    </row>
    <row r="405" spans="7:7" ht="21.95" customHeight="1">
      <c r="G405" s="78" t="s">
        <v>1333</v>
      </c>
    </row>
    <row r="406" spans="7:7" ht="21.95" customHeight="1">
      <c r="G406" s="78" t="s">
        <v>1334</v>
      </c>
    </row>
    <row r="407" spans="7:7" ht="21.95" customHeight="1">
      <c r="G407" s="78" t="s">
        <v>1335</v>
      </c>
    </row>
    <row r="408" spans="7:7" ht="21.95" customHeight="1">
      <c r="G408" s="78" t="s">
        <v>1336</v>
      </c>
    </row>
    <row r="409" spans="7:7" ht="21.95" customHeight="1">
      <c r="G409" s="78" t="s">
        <v>1337</v>
      </c>
    </row>
    <row r="410" spans="7:7" ht="21.95" customHeight="1">
      <c r="G410" s="78" t="s">
        <v>1338</v>
      </c>
    </row>
    <row r="411" spans="7:7" ht="21.95" customHeight="1">
      <c r="G411" s="78" t="s">
        <v>1339</v>
      </c>
    </row>
    <row r="412" spans="7:7" ht="21.95" customHeight="1">
      <c r="G412" s="78" t="s">
        <v>1340</v>
      </c>
    </row>
    <row r="413" spans="7:7" ht="21.95" customHeight="1">
      <c r="G413" s="78" t="s">
        <v>1341</v>
      </c>
    </row>
    <row r="414" spans="7:7" ht="21.95" customHeight="1">
      <c r="G414" s="78" t="s">
        <v>1342</v>
      </c>
    </row>
    <row r="415" spans="7:7" ht="21.95" customHeight="1">
      <c r="G415" s="78" t="s">
        <v>1343</v>
      </c>
    </row>
    <row r="416" spans="7:7" ht="21.95" customHeight="1">
      <c r="G416" s="78" t="s">
        <v>1344</v>
      </c>
    </row>
    <row r="417" spans="7:7" ht="21.95" customHeight="1">
      <c r="G417" s="78" t="s">
        <v>1345</v>
      </c>
    </row>
    <row r="418" spans="7:7" ht="21.95" customHeight="1">
      <c r="G418" s="78" t="s">
        <v>1346</v>
      </c>
    </row>
    <row r="419" spans="7:7" ht="21.95" customHeight="1">
      <c r="G419" s="78" t="s">
        <v>1347</v>
      </c>
    </row>
    <row r="420" spans="7:7" ht="21.95" customHeight="1">
      <c r="G420" s="78" t="s">
        <v>1348</v>
      </c>
    </row>
    <row r="421" spans="7:7" ht="21.95" customHeight="1">
      <c r="G421" s="78" t="s">
        <v>1349</v>
      </c>
    </row>
    <row r="422" spans="7:7" ht="21.95" customHeight="1">
      <c r="G422" s="78" t="s">
        <v>1350</v>
      </c>
    </row>
    <row r="423" spans="7:7" ht="21.95" customHeight="1">
      <c r="G423" s="78" t="s">
        <v>1351</v>
      </c>
    </row>
    <row r="424" spans="7:7" ht="21.95" customHeight="1">
      <c r="G424" s="78" t="s">
        <v>1352</v>
      </c>
    </row>
    <row r="425" spans="7:7" ht="21.95" customHeight="1">
      <c r="G425" s="78" t="s">
        <v>1353</v>
      </c>
    </row>
    <row r="426" spans="7:7" ht="21.95" customHeight="1">
      <c r="G426" s="78" t="s">
        <v>1354</v>
      </c>
    </row>
    <row r="427" spans="7:7" ht="21.95" customHeight="1">
      <c r="G427" s="78" t="s">
        <v>1355</v>
      </c>
    </row>
    <row r="428" spans="7:7" ht="21.95" customHeight="1">
      <c r="G428" s="78" t="s">
        <v>1356</v>
      </c>
    </row>
    <row r="429" spans="7:7" ht="21.95" customHeight="1">
      <c r="G429" s="78" t="s">
        <v>1357</v>
      </c>
    </row>
    <row r="430" spans="7:7" ht="21.95" customHeight="1">
      <c r="G430" s="78" t="s">
        <v>1358</v>
      </c>
    </row>
    <row r="431" spans="7:7" ht="21.95" customHeight="1">
      <c r="G431" s="78" t="s">
        <v>1359</v>
      </c>
    </row>
    <row r="432" spans="7:7" ht="21.95" customHeight="1">
      <c r="G432" s="78" t="s">
        <v>1360</v>
      </c>
    </row>
    <row r="433" spans="7:7" ht="21.95" customHeight="1">
      <c r="G433" s="78" t="s">
        <v>1361</v>
      </c>
    </row>
    <row r="434" spans="7:7" ht="21.95" customHeight="1">
      <c r="G434" s="78" t="s">
        <v>1362</v>
      </c>
    </row>
    <row r="435" spans="7:7" ht="21.95" customHeight="1">
      <c r="G435" s="78" t="s">
        <v>1363</v>
      </c>
    </row>
    <row r="436" spans="7:7" ht="21.95" customHeight="1">
      <c r="G436" s="78" t="s">
        <v>1364</v>
      </c>
    </row>
    <row r="437" spans="7:7" ht="21.95" customHeight="1">
      <c r="G437" s="78" t="s">
        <v>1365</v>
      </c>
    </row>
    <row r="438" spans="7:7" ht="21.95" customHeight="1">
      <c r="G438" s="78" t="s">
        <v>1366</v>
      </c>
    </row>
    <row r="439" spans="7:7" ht="21.95" customHeight="1">
      <c r="G439" s="78" t="s">
        <v>1367</v>
      </c>
    </row>
    <row r="440" spans="7:7" ht="21.95" customHeight="1">
      <c r="G440" s="78" t="s">
        <v>1368</v>
      </c>
    </row>
    <row r="441" spans="7:7" ht="21.95" customHeight="1">
      <c r="G441" s="78" t="s">
        <v>1369</v>
      </c>
    </row>
    <row r="442" spans="7:7" ht="21.95" customHeight="1">
      <c r="G442" s="78" t="s">
        <v>1370</v>
      </c>
    </row>
    <row r="443" spans="7:7" ht="21.95" customHeight="1">
      <c r="G443" s="78" t="s">
        <v>1371</v>
      </c>
    </row>
    <row r="444" spans="7:7" ht="21.95" customHeight="1">
      <c r="G444" s="78" t="s">
        <v>1372</v>
      </c>
    </row>
    <row r="445" spans="7:7" ht="21.95" customHeight="1">
      <c r="G445" s="78" t="s">
        <v>1373</v>
      </c>
    </row>
    <row r="446" spans="7:7" ht="21.95" customHeight="1">
      <c r="G446" s="78" t="s">
        <v>1374</v>
      </c>
    </row>
    <row r="447" spans="7:7" ht="21.95" customHeight="1">
      <c r="G447" s="78" t="s">
        <v>1375</v>
      </c>
    </row>
    <row r="448" spans="7:7" ht="21.95" customHeight="1">
      <c r="G448" s="78" t="s">
        <v>1376</v>
      </c>
    </row>
    <row r="449" spans="7:7" ht="21.95" customHeight="1">
      <c r="G449" s="78" t="s">
        <v>1377</v>
      </c>
    </row>
    <row r="450" spans="7:7" ht="21.95" customHeight="1">
      <c r="G450" s="78" t="s">
        <v>1378</v>
      </c>
    </row>
    <row r="451" spans="7:7" ht="21.95" customHeight="1">
      <c r="G451" s="78" t="s">
        <v>1379</v>
      </c>
    </row>
    <row r="452" spans="7:7" ht="21.95" customHeight="1">
      <c r="G452" s="78" t="s">
        <v>1380</v>
      </c>
    </row>
    <row r="453" spans="7:7" ht="21.95" customHeight="1">
      <c r="G453" s="78" t="s">
        <v>1381</v>
      </c>
    </row>
    <row r="454" spans="7:7" ht="21.95" customHeight="1">
      <c r="G454" s="78" t="s">
        <v>1382</v>
      </c>
    </row>
    <row r="455" spans="7:7" ht="21.95" customHeight="1">
      <c r="G455" s="78" t="s">
        <v>1383</v>
      </c>
    </row>
    <row r="456" spans="7:7" ht="21.95" customHeight="1">
      <c r="G456" s="78" t="s">
        <v>1384</v>
      </c>
    </row>
    <row r="457" spans="7:7" ht="21.95" customHeight="1">
      <c r="G457" s="78" t="s">
        <v>1385</v>
      </c>
    </row>
    <row r="458" spans="7:7" ht="21.95" customHeight="1">
      <c r="G458" s="78" t="s">
        <v>1386</v>
      </c>
    </row>
    <row r="459" spans="7:7" ht="21.95" customHeight="1">
      <c r="G459" s="78" t="s">
        <v>1387</v>
      </c>
    </row>
    <row r="460" spans="7:7" ht="21.95" customHeight="1">
      <c r="G460" s="78" t="s">
        <v>1388</v>
      </c>
    </row>
    <row r="461" spans="7:7" ht="21.95" customHeight="1">
      <c r="G461" s="78" t="s">
        <v>1389</v>
      </c>
    </row>
    <row r="462" spans="7:7" ht="21.95" customHeight="1">
      <c r="G462" s="78" t="s">
        <v>1390</v>
      </c>
    </row>
    <row r="463" spans="7:7" ht="21.95" customHeight="1">
      <c r="G463" s="78" t="s">
        <v>1391</v>
      </c>
    </row>
    <row r="464" spans="7:7" ht="21.95" customHeight="1">
      <c r="G464" s="78" t="s">
        <v>1392</v>
      </c>
    </row>
    <row r="465" spans="7:7" ht="21.95" customHeight="1">
      <c r="G465" s="78" t="s">
        <v>1393</v>
      </c>
    </row>
    <row r="466" spans="7:7" ht="21.95" customHeight="1">
      <c r="G466" s="78" t="s">
        <v>1394</v>
      </c>
    </row>
    <row r="467" spans="7:7" ht="21.95" customHeight="1">
      <c r="G467" s="78" t="s">
        <v>1395</v>
      </c>
    </row>
    <row r="468" spans="7:7" ht="21.95" customHeight="1">
      <c r="G468" s="78" t="s">
        <v>1396</v>
      </c>
    </row>
    <row r="469" spans="7:7" ht="21.95" customHeight="1">
      <c r="G469" s="78" t="s">
        <v>1397</v>
      </c>
    </row>
    <row r="470" spans="7:7" ht="21.95" customHeight="1">
      <c r="G470" s="78" t="s">
        <v>1398</v>
      </c>
    </row>
    <row r="471" spans="7:7" ht="21.95" customHeight="1">
      <c r="G471" s="78" t="s">
        <v>1399</v>
      </c>
    </row>
    <row r="472" spans="7:7" ht="21.95" customHeight="1">
      <c r="G472" s="78" t="s">
        <v>1400</v>
      </c>
    </row>
    <row r="473" spans="7:7" ht="21.95" customHeight="1">
      <c r="G473" s="78" t="s">
        <v>1401</v>
      </c>
    </row>
    <row r="474" spans="7:7" ht="21.95" customHeight="1">
      <c r="G474" s="78" t="s">
        <v>1402</v>
      </c>
    </row>
    <row r="475" spans="7:7" ht="21.95" customHeight="1">
      <c r="G475" s="78" t="s">
        <v>1403</v>
      </c>
    </row>
    <row r="476" spans="7:7" ht="21.95" customHeight="1">
      <c r="G476" s="78" t="s">
        <v>1404</v>
      </c>
    </row>
    <row r="477" spans="7:7" ht="21.95" customHeight="1">
      <c r="G477" s="78" t="s">
        <v>1405</v>
      </c>
    </row>
    <row r="478" spans="7:7" ht="21.95" customHeight="1">
      <c r="G478" s="78" t="s">
        <v>1406</v>
      </c>
    </row>
    <row r="479" spans="7:7" ht="21.95" customHeight="1">
      <c r="G479" s="78" t="s">
        <v>1407</v>
      </c>
    </row>
    <row r="480" spans="7:7" ht="21.95" customHeight="1">
      <c r="G480" s="78" t="s">
        <v>1408</v>
      </c>
    </row>
    <row r="481" spans="7:7" ht="21.95" customHeight="1">
      <c r="G481" s="78" t="s">
        <v>1409</v>
      </c>
    </row>
    <row r="482" spans="7:7" ht="21.95" customHeight="1">
      <c r="G482" s="78" t="s">
        <v>1410</v>
      </c>
    </row>
    <row r="483" spans="7:7" ht="21.95" customHeight="1">
      <c r="G483" s="78" t="s">
        <v>1411</v>
      </c>
    </row>
    <row r="484" spans="7:7" ht="21.95" customHeight="1">
      <c r="G484" s="78" t="s">
        <v>1412</v>
      </c>
    </row>
    <row r="485" spans="7:7" ht="21.95" customHeight="1">
      <c r="G485" s="78" t="s">
        <v>1413</v>
      </c>
    </row>
    <row r="486" spans="7:7" ht="21.95" customHeight="1">
      <c r="G486" s="78" t="s">
        <v>1414</v>
      </c>
    </row>
    <row r="487" spans="7:7" ht="21.95" customHeight="1">
      <c r="G487" s="78" t="s">
        <v>1415</v>
      </c>
    </row>
    <row r="488" spans="7:7" ht="21.95" customHeight="1">
      <c r="G488" s="78" t="s">
        <v>1416</v>
      </c>
    </row>
    <row r="489" spans="7:7" ht="21.95" customHeight="1">
      <c r="G489" s="78" t="s">
        <v>1417</v>
      </c>
    </row>
    <row r="490" spans="7:7" ht="21.95" customHeight="1">
      <c r="G490" s="78" t="s">
        <v>1418</v>
      </c>
    </row>
    <row r="491" spans="7:7" ht="21.95" customHeight="1">
      <c r="G491" s="78" t="s">
        <v>1419</v>
      </c>
    </row>
    <row r="492" spans="7:7" ht="21.95" customHeight="1">
      <c r="G492" s="78" t="s">
        <v>331</v>
      </c>
    </row>
    <row r="493" spans="7:7" ht="21.95" customHeight="1">
      <c r="G493" s="78" t="s">
        <v>13</v>
      </c>
    </row>
    <row r="494" spans="7:7" ht="21.95" customHeight="1">
      <c r="G494" s="78" t="s">
        <v>1420</v>
      </c>
    </row>
    <row r="495" spans="7:7" ht="21.95" customHeight="1">
      <c r="G495" s="78" t="s">
        <v>1421</v>
      </c>
    </row>
    <row r="496" spans="7:7" ht="21.95" customHeight="1">
      <c r="G496" s="78" t="s">
        <v>1422</v>
      </c>
    </row>
    <row r="497" spans="7:7" ht="21.95" customHeight="1">
      <c r="G497" s="78" t="s">
        <v>1423</v>
      </c>
    </row>
    <row r="498" spans="7:7" ht="21.95" customHeight="1">
      <c r="G498" s="78" t="s">
        <v>1424</v>
      </c>
    </row>
    <row r="499" spans="7:7" ht="21.95" customHeight="1">
      <c r="G499" s="78" t="s">
        <v>1425</v>
      </c>
    </row>
    <row r="500" spans="7:7" ht="21.95" customHeight="1">
      <c r="G500" s="78" t="s">
        <v>1426</v>
      </c>
    </row>
    <row r="501" spans="7:7" ht="21.95" customHeight="1">
      <c r="G501" s="78" t="s">
        <v>1427</v>
      </c>
    </row>
    <row r="502" spans="7:7" ht="21.95" customHeight="1">
      <c r="G502" s="78" t="s">
        <v>1428</v>
      </c>
    </row>
    <row r="503" spans="7:7" ht="21.95" customHeight="1">
      <c r="G503" s="78" t="s">
        <v>1429</v>
      </c>
    </row>
    <row r="504" spans="7:7" ht="21.95" customHeight="1">
      <c r="G504" s="78" t="s">
        <v>1430</v>
      </c>
    </row>
    <row r="505" spans="7:7" ht="21.95" customHeight="1">
      <c r="G505" s="78" t="s">
        <v>1431</v>
      </c>
    </row>
    <row r="506" spans="7:7" ht="21.95" customHeight="1">
      <c r="G506" s="78" t="s">
        <v>1432</v>
      </c>
    </row>
    <row r="507" spans="7:7" ht="21.95" customHeight="1">
      <c r="G507" s="78" t="s">
        <v>1433</v>
      </c>
    </row>
    <row r="508" spans="7:7" ht="21.95" customHeight="1">
      <c r="G508" s="78" t="s">
        <v>1434</v>
      </c>
    </row>
    <row r="509" spans="7:7" ht="21.95" customHeight="1">
      <c r="G509" s="78" t="s">
        <v>1435</v>
      </c>
    </row>
    <row r="510" spans="7:7" ht="21.95" customHeight="1">
      <c r="G510" s="78" t="s">
        <v>1436</v>
      </c>
    </row>
    <row r="511" spans="7:7" ht="21.95" customHeight="1">
      <c r="G511" s="78" t="s">
        <v>1437</v>
      </c>
    </row>
    <row r="512" spans="7:7" ht="21.95" customHeight="1">
      <c r="G512" s="78" t="s">
        <v>1438</v>
      </c>
    </row>
    <row r="513" spans="7:7" ht="21.95" customHeight="1">
      <c r="G513" s="78" t="s">
        <v>1439</v>
      </c>
    </row>
    <row r="514" spans="7:7" ht="21.95" customHeight="1">
      <c r="G514" s="78" t="s">
        <v>1440</v>
      </c>
    </row>
    <row r="515" spans="7:7" ht="21.95" customHeight="1">
      <c r="G515" s="78" t="s">
        <v>1441</v>
      </c>
    </row>
    <row r="516" spans="7:7" ht="21.95" customHeight="1">
      <c r="G516" s="78" t="s">
        <v>1442</v>
      </c>
    </row>
    <row r="517" spans="7:7" ht="21.95" customHeight="1">
      <c r="G517" s="78" t="s">
        <v>1443</v>
      </c>
    </row>
    <row r="518" spans="7:7" ht="21.95" customHeight="1">
      <c r="G518" s="78" t="s">
        <v>1444</v>
      </c>
    </row>
    <row r="519" spans="7:7" ht="21.95" customHeight="1">
      <c r="G519" s="78" t="s">
        <v>1445</v>
      </c>
    </row>
    <row r="520" spans="7:7" ht="21.95" customHeight="1">
      <c r="G520" s="78" t="s">
        <v>1446</v>
      </c>
    </row>
    <row r="521" spans="7:7" ht="21.95" customHeight="1">
      <c r="G521" s="78" t="s">
        <v>1447</v>
      </c>
    </row>
    <row r="522" spans="7:7" ht="21.95" customHeight="1">
      <c r="G522" s="78" t="s">
        <v>1448</v>
      </c>
    </row>
    <row r="523" spans="7:7" ht="21.95" customHeight="1">
      <c r="G523" s="78" t="s">
        <v>1449</v>
      </c>
    </row>
    <row r="524" spans="7:7" ht="21.95" customHeight="1">
      <c r="G524" s="78" t="s">
        <v>1450</v>
      </c>
    </row>
    <row r="525" spans="7:7" ht="21.95" customHeight="1">
      <c r="G525" s="78" t="s">
        <v>1451</v>
      </c>
    </row>
    <row r="526" spans="7:7" ht="21.95" customHeight="1">
      <c r="G526" s="78" t="s">
        <v>1452</v>
      </c>
    </row>
    <row r="527" spans="7:7" ht="21.95" customHeight="1">
      <c r="G527" s="19" t="s">
        <v>727</v>
      </c>
    </row>
    <row r="528" spans="7:7" ht="21.95" customHeight="1">
      <c r="G528" s="21"/>
    </row>
  </sheetData>
  <mergeCells count="1">
    <mergeCell ref="B2:K2"/>
  </mergeCells>
  <dataValidations count="4">
    <dataValidation type="list" allowBlank="1" showInputMessage="1" showErrorMessage="1" sqref="C5" xr:uid="{00000000-0002-0000-0F00-000000000000}">
      <formula1>$C$10:$C$16</formula1>
    </dataValidation>
    <dataValidation type="list" allowBlank="1" showInputMessage="1" showErrorMessage="1" sqref="G5" xr:uid="{00000000-0002-0000-0F00-000001000000}">
      <formula1>$G$11:$G$528</formula1>
    </dataValidation>
    <dataValidation type="list" allowBlank="1" showInputMessage="1" showErrorMessage="1" sqref="H5" xr:uid="{00000000-0002-0000-0F00-000002000000}">
      <formula1>$H$11:$H$20</formula1>
    </dataValidation>
    <dataValidation type="list" allowBlank="1" showInputMessage="1" showErrorMessage="1" sqref="J5" xr:uid="{00000000-0002-0000-0F00-000003000000}">
      <formula1>$J$11:$J$16</formula1>
    </dataValidation>
  </dataValidation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 tint="-0.34998626667073579"/>
  </sheetPr>
  <dimension ref="B2:K132"/>
  <sheetViews>
    <sheetView zoomScaleNormal="100" workbookViewId="0">
      <selection activeCell="G1" sqref="G1:G1048576"/>
    </sheetView>
  </sheetViews>
  <sheetFormatPr defaultRowHeight="21.95" customHeight="1"/>
  <cols>
    <col min="1" max="1" width="8.83203125" style="9" customWidth="1"/>
    <col min="2" max="2" width="24.33203125" style="9" customWidth="1"/>
    <col min="3" max="3" width="15.5" style="9" customWidth="1"/>
    <col min="4" max="4" width="14" style="9" bestFit="1" customWidth="1"/>
    <col min="5" max="6" width="18" style="9" customWidth="1"/>
    <col min="7" max="7" width="40" style="9" customWidth="1"/>
    <col min="8" max="8" width="19.83203125" style="9" customWidth="1"/>
    <col min="9" max="10" width="22.6640625" style="9" customWidth="1"/>
    <col min="11" max="11" width="68.5" style="9" bestFit="1" customWidth="1"/>
    <col min="12" max="12" width="21.5" style="9" customWidth="1"/>
    <col min="13" max="13" width="93.6640625" style="9" customWidth="1"/>
    <col min="14" max="16384" width="9.33203125" style="9"/>
  </cols>
  <sheetData>
    <row r="2" spans="2:11" ht="21.95" customHeight="1">
      <c r="B2" s="246" t="s">
        <v>269</v>
      </c>
      <c r="C2" s="246"/>
      <c r="D2" s="246"/>
      <c r="E2" s="246"/>
      <c r="F2" s="246"/>
      <c r="G2" s="246"/>
      <c r="H2" s="246"/>
      <c r="I2" s="246"/>
      <c r="J2" s="246"/>
      <c r="K2" s="246"/>
    </row>
    <row r="3" spans="2:11" ht="21.95" customHeight="1">
      <c r="B3" s="66"/>
      <c r="C3" s="67"/>
      <c r="D3" s="67"/>
      <c r="E3" s="67"/>
      <c r="F3" s="67"/>
      <c r="G3" s="68">
        <v>1</v>
      </c>
      <c r="H3" s="68">
        <v>2</v>
      </c>
      <c r="I3" s="68">
        <v>3</v>
      </c>
      <c r="J3" s="68">
        <v>4</v>
      </c>
      <c r="K3" s="72"/>
    </row>
    <row r="4" spans="2:11" ht="21.95" customHeight="1">
      <c r="B4" s="1" t="s">
        <v>267</v>
      </c>
      <c r="C4" s="1" t="s">
        <v>92</v>
      </c>
      <c r="D4" s="1" t="s">
        <v>125</v>
      </c>
      <c r="E4" s="1" t="s">
        <v>14</v>
      </c>
      <c r="F4" s="1" t="s">
        <v>224</v>
      </c>
      <c r="G4" s="147" t="s">
        <v>15</v>
      </c>
      <c r="H4" s="147" t="s">
        <v>265</v>
      </c>
      <c r="I4" s="147" t="s">
        <v>266</v>
      </c>
      <c r="J4" s="147" t="s">
        <v>459</v>
      </c>
      <c r="K4" s="5" t="s">
        <v>543</v>
      </c>
    </row>
    <row r="5" spans="2:11" ht="21.95" customHeight="1">
      <c r="B5" s="23" t="str">
        <f>""&amp;C5&amp;"-"&amp;D5&amp;"-"&amp;E5&amp;"-"&amp;F5&amp;"_"&amp;G5&amp;"_"&amp;H5&amp;"_"&amp;I5&amp;"_"&amp;J5&amp;""</f>
        <v>R-WE-VW-MARKERING_Vlak_Agglomeraat_Geel_1.6</v>
      </c>
      <c r="C5" s="24" t="s">
        <v>98</v>
      </c>
      <c r="D5" s="25" t="s">
        <v>0</v>
      </c>
      <c r="E5" s="71" t="s">
        <v>263</v>
      </c>
      <c r="F5" s="71" t="s">
        <v>267</v>
      </c>
      <c r="G5" s="51" t="s">
        <v>522</v>
      </c>
      <c r="H5" s="25" t="s">
        <v>466</v>
      </c>
      <c r="I5" s="48" t="s">
        <v>461</v>
      </c>
      <c r="J5" s="56" t="s">
        <v>731</v>
      </c>
      <c r="K5" s="49" t="str">
        <f>B5</f>
        <v>R-WE-VW-MARKERING_Vlak_Agglomeraat_Geel_1.6</v>
      </c>
    </row>
    <row r="6" spans="2:11" ht="21.95" customHeight="1">
      <c r="B6" s="8"/>
      <c r="C6" s="8"/>
      <c r="K6" s="8"/>
    </row>
    <row r="7" spans="2:11" ht="21.95" customHeight="1">
      <c r="B7" s="8" t="s">
        <v>232</v>
      </c>
    </row>
    <row r="9" spans="2:11" ht="21.95" customHeight="1">
      <c r="B9" s="34"/>
      <c r="C9" s="35"/>
      <c r="D9" s="35"/>
      <c r="E9" s="35"/>
      <c r="F9" s="35"/>
      <c r="G9" s="35"/>
      <c r="H9" s="35"/>
      <c r="I9" s="7"/>
      <c r="J9" s="10"/>
    </row>
    <row r="10" spans="2:11" ht="21.95" customHeight="1">
      <c r="B10" s="11" t="s">
        <v>346</v>
      </c>
      <c r="C10" s="38" t="s">
        <v>92</v>
      </c>
      <c r="D10" s="38" t="s">
        <v>125</v>
      </c>
      <c r="E10" s="36" t="s">
        <v>14</v>
      </c>
      <c r="F10" s="73" t="s">
        <v>224</v>
      </c>
      <c r="G10" s="103" t="s">
        <v>15</v>
      </c>
      <c r="H10" s="38" t="s">
        <v>265</v>
      </c>
      <c r="I10" s="38" t="s">
        <v>266</v>
      </c>
      <c r="J10" s="38" t="s">
        <v>459</v>
      </c>
    </row>
    <row r="11" spans="2:11" ht="21.95" customHeight="1">
      <c r="B11" s="19"/>
      <c r="C11" s="18" t="s">
        <v>93</v>
      </c>
      <c r="D11" s="15" t="s">
        <v>0</v>
      </c>
      <c r="E11" s="75" t="s">
        <v>263</v>
      </c>
      <c r="F11" s="75" t="s">
        <v>264</v>
      </c>
      <c r="G11" s="16" t="s">
        <v>841</v>
      </c>
      <c r="H11" s="29" t="s">
        <v>466</v>
      </c>
      <c r="I11" s="19" t="s">
        <v>460</v>
      </c>
      <c r="J11" s="19" t="s">
        <v>732</v>
      </c>
    </row>
    <row r="12" spans="2:11" ht="21.95" customHeight="1">
      <c r="B12" s="19"/>
      <c r="C12" s="18" t="s">
        <v>95</v>
      </c>
      <c r="D12" s="18"/>
      <c r="E12" s="18"/>
      <c r="F12" s="18"/>
      <c r="G12" s="19" t="s">
        <v>842</v>
      </c>
      <c r="H12" s="29" t="s">
        <v>467</v>
      </c>
      <c r="I12" s="19" t="s">
        <v>461</v>
      </c>
      <c r="J12" s="19" t="s">
        <v>731</v>
      </c>
    </row>
    <row r="13" spans="2:11" ht="21.95" customHeight="1">
      <c r="B13" s="19"/>
      <c r="C13" s="18" t="s">
        <v>96</v>
      </c>
      <c r="D13" s="18"/>
      <c r="E13" s="18"/>
      <c r="F13" s="18"/>
      <c r="G13" s="19" t="s">
        <v>843</v>
      </c>
      <c r="H13" s="29" t="s">
        <v>468</v>
      </c>
      <c r="I13" s="19" t="s">
        <v>462</v>
      </c>
      <c r="J13" s="19">
        <v>4</v>
      </c>
    </row>
    <row r="14" spans="2:11" ht="21.95" customHeight="1">
      <c r="B14" s="19"/>
      <c r="C14" s="18" t="s">
        <v>94</v>
      </c>
      <c r="D14" s="18"/>
      <c r="E14" s="18"/>
      <c r="F14" s="18"/>
      <c r="G14" s="19" t="s">
        <v>844</v>
      </c>
      <c r="H14" s="29" t="s">
        <v>469</v>
      </c>
      <c r="I14" s="19" t="s">
        <v>463</v>
      </c>
      <c r="J14" s="29" t="s">
        <v>727</v>
      </c>
    </row>
    <row r="15" spans="2:11" ht="21.95" customHeight="1">
      <c r="B15" s="19"/>
      <c r="C15" s="18" t="s">
        <v>750</v>
      </c>
      <c r="D15" s="18"/>
      <c r="E15" s="18"/>
      <c r="F15" s="18"/>
      <c r="G15" s="19" t="s">
        <v>476</v>
      </c>
      <c r="H15" s="29" t="s">
        <v>470</v>
      </c>
      <c r="I15" s="19" t="s">
        <v>464</v>
      </c>
      <c r="J15" s="19"/>
    </row>
    <row r="16" spans="2:11" ht="21.95" customHeight="1">
      <c r="B16" s="19"/>
      <c r="C16" s="18" t="s">
        <v>98</v>
      </c>
      <c r="D16" s="18"/>
      <c r="E16" s="18"/>
      <c r="F16" s="18"/>
      <c r="G16" s="19" t="s">
        <v>477</v>
      </c>
      <c r="H16" s="29" t="s">
        <v>471</v>
      </c>
      <c r="I16" s="19" t="s">
        <v>465</v>
      </c>
      <c r="J16" s="19"/>
    </row>
    <row r="17" spans="2:10" ht="21.95" customHeight="1">
      <c r="B17" s="19"/>
      <c r="C17" s="18"/>
      <c r="D17" s="18"/>
      <c r="E17" s="18"/>
      <c r="F17" s="18"/>
      <c r="G17" s="19" t="s">
        <v>478</v>
      </c>
      <c r="H17" s="29" t="s">
        <v>472</v>
      </c>
      <c r="I17" s="29" t="s">
        <v>727</v>
      </c>
      <c r="J17" s="19"/>
    </row>
    <row r="18" spans="2:10" ht="21.95" customHeight="1">
      <c r="B18" s="19"/>
      <c r="C18" s="19"/>
      <c r="D18" s="18"/>
      <c r="E18" s="18"/>
      <c r="F18" s="18"/>
      <c r="G18" s="19" t="s">
        <v>845</v>
      </c>
      <c r="H18" s="29" t="s">
        <v>473</v>
      </c>
      <c r="I18" s="19"/>
      <c r="J18" s="19"/>
    </row>
    <row r="19" spans="2:10" ht="21.95" customHeight="1">
      <c r="B19" s="19"/>
      <c r="C19" s="19"/>
      <c r="D19" s="18"/>
      <c r="E19" s="18"/>
      <c r="F19" s="18"/>
      <c r="G19" s="19" t="s">
        <v>846</v>
      </c>
      <c r="H19" s="29" t="s">
        <v>474</v>
      </c>
      <c r="I19" s="19"/>
      <c r="J19" s="19"/>
    </row>
    <row r="20" spans="2:10" ht="21.95" customHeight="1">
      <c r="B20" s="19"/>
      <c r="C20" s="19"/>
      <c r="D20" s="18"/>
      <c r="E20" s="18"/>
      <c r="F20" s="18"/>
      <c r="G20" s="19" t="s">
        <v>847</v>
      </c>
      <c r="H20" s="29" t="s">
        <v>475</v>
      </c>
      <c r="I20" s="19"/>
      <c r="J20" s="19"/>
    </row>
    <row r="21" spans="2:10" ht="21.95" customHeight="1">
      <c r="B21" s="19"/>
      <c r="C21" s="19"/>
      <c r="D21" s="18"/>
      <c r="E21" s="18"/>
      <c r="F21" s="18"/>
      <c r="G21" s="19" t="s">
        <v>848</v>
      </c>
      <c r="H21" s="29" t="s">
        <v>727</v>
      </c>
      <c r="I21" s="19"/>
      <c r="J21" s="19"/>
    </row>
    <row r="22" spans="2:10" ht="21.95" customHeight="1">
      <c r="B22" s="19"/>
      <c r="C22" s="19"/>
      <c r="D22" s="18"/>
      <c r="E22" s="18"/>
      <c r="F22" s="18"/>
      <c r="G22" s="19" t="s">
        <v>849</v>
      </c>
      <c r="H22" s="29"/>
      <c r="I22" s="19"/>
      <c r="J22" s="19"/>
    </row>
    <row r="23" spans="2:10" ht="21.95" customHeight="1">
      <c r="B23" s="19"/>
      <c r="C23" s="19"/>
      <c r="D23" s="18"/>
      <c r="E23" s="18"/>
      <c r="F23" s="18"/>
      <c r="G23" s="19" t="s">
        <v>850</v>
      </c>
      <c r="H23" s="29"/>
      <c r="I23" s="19"/>
      <c r="J23" s="19"/>
    </row>
    <row r="24" spans="2:10" ht="21.95" customHeight="1">
      <c r="B24" s="19"/>
      <c r="C24" s="19"/>
      <c r="D24" s="18"/>
      <c r="E24" s="18"/>
      <c r="F24" s="18"/>
      <c r="G24" s="19" t="s">
        <v>851</v>
      </c>
      <c r="H24" s="29"/>
      <c r="I24" s="19"/>
      <c r="J24" s="19"/>
    </row>
    <row r="25" spans="2:10" ht="21.95" customHeight="1">
      <c r="B25" s="19"/>
      <c r="C25" s="19"/>
      <c r="D25" s="18"/>
      <c r="E25" s="18"/>
      <c r="F25" s="18"/>
      <c r="G25" s="19" t="s">
        <v>852</v>
      </c>
      <c r="H25" s="29"/>
      <c r="I25" s="19"/>
      <c r="J25" s="19"/>
    </row>
    <row r="26" spans="2:10" ht="21.95" customHeight="1">
      <c r="B26" s="19"/>
      <c r="C26" s="19"/>
      <c r="D26" s="18"/>
      <c r="E26" s="18"/>
      <c r="F26" s="18"/>
      <c r="G26" s="19" t="s">
        <v>479</v>
      </c>
      <c r="H26" s="29"/>
      <c r="I26" s="19"/>
      <c r="J26" s="19"/>
    </row>
    <row r="27" spans="2:10" ht="21.95" customHeight="1">
      <c r="B27" s="19"/>
      <c r="C27" s="19"/>
      <c r="D27" s="18"/>
      <c r="E27" s="18"/>
      <c r="F27" s="18"/>
      <c r="G27" s="19" t="s">
        <v>853</v>
      </c>
      <c r="H27" s="29"/>
      <c r="I27" s="19"/>
      <c r="J27" s="19"/>
    </row>
    <row r="28" spans="2:10" ht="21.95" customHeight="1">
      <c r="B28" s="19"/>
      <c r="C28" s="19"/>
      <c r="D28" s="18"/>
      <c r="E28" s="18"/>
      <c r="F28" s="18"/>
      <c r="G28" s="19" t="s">
        <v>854</v>
      </c>
      <c r="H28" s="29"/>
      <c r="I28" s="19"/>
      <c r="J28" s="19"/>
    </row>
    <row r="29" spans="2:10" ht="21.95" customHeight="1">
      <c r="B29" s="19"/>
      <c r="C29" s="19"/>
      <c r="D29" s="18"/>
      <c r="E29" s="18"/>
      <c r="F29" s="18"/>
      <c r="G29" s="19" t="s">
        <v>855</v>
      </c>
      <c r="H29" s="29"/>
      <c r="I29" s="19"/>
      <c r="J29" s="19"/>
    </row>
    <row r="30" spans="2:10" ht="21.95" customHeight="1">
      <c r="B30" s="19"/>
      <c r="C30" s="19"/>
      <c r="D30" s="18"/>
      <c r="E30" s="18"/>
      <c r="F30" s="18"/>
      <c r="G30" s="19" t="s">
        <v>856</v>
      </c>
      <c r="H30" s="29"/>
      <c r="I30" s="19"/>
      <c r="J30" s="19"/>
    </row>
    <row r="31" spans="2:10" ht="21.95" customHeight="1">
      <c r="B31" s="19"/>
      <c r="C31" s="19"/>
      <c r="D31" s="18"/>
      <c r="E31" s="18"/>
      <c r="F31" s="18"/>
      <c r="G31" s="19" t="s">
        <v>857</v>
      </c>
      <c r="H31" s="29"/>
      <c r="I31" s="19"/>
      <c r="J31" s="19"/>
    </row>
    <row r="32" spans="2:10" ht="21.95" customHeight="1">
      <c r="B32" s="19"/>
      <c r="C32" s="19"/>
      <c r="D32" s="18"/>
      <c r="E32" s="18"/>
      <c r="F32" s="18"/>
      <c r="G32" s="19" t="s">
        <v>858</v>
      </c>
      <c r="H32" s="29"/>
      <c r="I32" s="19"/>
      <c r="J32" s="19"/>
    </row>
    <row r="33" spans="2:10" ht="21.95" customHeight="1">
      <c r="B33" s="19"/>
      <c r="C33" s="19"/>
      <c r="D33" s="18"/>
      <c r="E33" s="18"/>
      <c r="F33" s="18"/>
      <c r="G33" s="19" t="s">
        <v>859</v>
      </c>
      <c r="H33" s="29"/>
      <c r="I33" s="19"/>
      <c r="J33" s="19"/>
    </row>
    <row r="34" spans="2:10" ht="21.95" customHeight="1">
      <c r="B34" s="19"/>
      <c r="C34" s="19"/>
      <c r="D34" s="18"/>
      <c r="E34" s="18"/>
      <c r="F34" s="18"/>
      <c r="G34" s="19" t="s">
        <v>860</v>
      </c>
      <c r="H34" s="29"/>
      <c r="I34" s="19"/>
      <c r="J34" s="19"/>
    </row>
    <row r="35" spans="2:10" ht="21.95" customHeight="1">
      <c r="B35" s="19"/>
      <c r="C35" s="19"/>
      <c r="D35" s="18"/>
      <c r="E35" s="18"/>
      <c r="F35" s="18"/>
      <c r="G35" s="19" t="s">
        <v>861</v>
      </c>
      <c r="H35" s="29"/>
      <c r="I35" s="19"/>
      <c r="J35" s="19"/>
    </row>
    <row r="36" spans="2:10" ht="21.95" customHeight="1">
      <c r="B36" s="19"/>
      <c r="C36" s="19"/>
      <c r="D36" s="18"/>
      <c r="E36" s="18"/>
      <c r="F36" s="18"/>
      <c r="G36" s="19" t="s">
        <v>862</v>
      </c>
      <c r="H36" s="29"/>
      <c r="I36" s="19"/>
      <c r="J36" s="19"/>
    </row>
    <row r="37" spans="2:10" ht="21.95" customHeight="1">
      <c r="B37" s="19"/>
      <c r="C37" s="19"/>
      <c r="D37" s="18"/>
      <c r="E37" s="18"/>
      <c r="F37" s="18"/>
      <c r="G37" s="19" t="s">
        <v>863</v>
      </c>
      <c r="H37" s="29"/>
      <c r="I37" s="19"/>
      <c r="J37" s="19"/>
    </row>
    <row r="38" spans="2:10" ht="21.95" customHeight="1">
      <c r="B38" s="19"/>
      <c r="C38" s="19"/>
      <c r="D38" s="18"/>
      <c r="E38" s="18"/>
      <c r="F38" s="18"/>
      <c r="G38" s="19" t="s">
        <v>864</v>
      </c>
      <c r="H38" s="29"/>
      <c r="I38" s="19"/>
      <c r="J38" s="19"/>
    </row>
    <row r="39" spans="2:10" ht="21.95" customHeight="1">
      <c r="B39" s="19"/>
      <c r="C39" s="19"/>
      <c r="D39" s="18"/>
      <c r="E39" s="18"/>
      <c r="F39" s="18"/>
      <c r="G39" s="19" t="s">
        <v>733</v>
      </c>
      <c r="H39" s="29"/>
      <c r="I39" s="19"/>
      <c r="J39" s="19"/>
    </row>
    <row r="40" spans="2:10" ht="21.95" customHeight="1">
      <c r="B40" s="19"/>
      <c r="C40" s="19"/>
      <c r="D40" s="18"/>
      <c r="E40" s="18"/>
      <c r="F40" s="18"/>
      <c r="G40" s="19" t="s">
        <v>865</v>
      </c>
      <c r="H40" s="29"/>
      <c r="I40" s="19"/>
      <c r="J40" s="19"/>
    </row>
    <row r="41" spans="2:10" ht="21.95" customHeight="1">
      <c r="B41" s="19"/>
      <c r="C41" s="19"/>
      <c r="D41" s="18"/>
      <c r="E41" s="18"/>
      <c r="F41" s="18"/>
      <c r="G41" s="19" t="s">
        <v>866</v>
      </c>
      <c r="H41" s="29"/>
      <c r="I41" s="19"/>
      <c r="J41" s="19"/>
    </row>
    <row r="42" spans="2:10" ht="21.95" customHeight="1">
      <c r="B42" s="19"/>
      <c r="C42" s="19"/>
      <c r="D42" s="18"/>
      <c r="E42" s="18"/>
      <c r="F42" s="18"/>
      <c r="G42" s="19" t="s">
        <v>867</v>
      </c>
      <c r="H42" s="29"/>
      <c r="I42" s="19"/>
      <c r="J42" s="19"/>
    </row>
    <row r="43" spans="2:10" ht="21.95" customHeight="1">
      <c r="B43" s="19"/>
      <c r="C43" s="19"/>
      <c r="D43" s="18"/>
      <c r="E43" s="18"/>
      <c r="F43" s="18"/>
      <c r="G43" s="19" t="s">
        <v>868</v>
      </c>
      <c r="H43" s="29"/>
      <c r="I43" s="19"/>
      <c r="J43" s="19"/>
    </row>
    <row r="44" spans="2:10" ht="21.95" customHeight="1">
      <c r="B44" s="19"/>
      <c r="C44" s="19"/>
      <c r="D44" s="18"/>
      <c r="E44" s="18"/>
      <c r="F44" s="18"/>
      <c r="G44" s="19" t="s">
        <v>869</v>
      </c>
      <c r="H44" s="29"/>
      <c r="I44" s="19"/>
      <c r="J44" s="19"/>
    </row>
    <row r="45" spans="2:10" ht="21.95" customHeight="1">
      <c r="B45" s="19"/>
      <c r="C45" s="19"/>
      <c r="D45" s="18"/>
      <c r="E45" s="18"/>
      <c r="F45" s="18"/>
      <c r="G45" s="19" t="s">
        <v>870</v>
      </c>
      <c r="H45" s="29"/>
      <c r="I45" s="19"/>
      <c r="J45" s="19"/>
    </row>
    <row r="46" spans="2:10" ht="21.95" customHeight="1">
      <c r="B46" s="19"/>
      <c r="C46" s="19"/>
      <c r="D46" s="18"/>
      <c r="E46" s="18"/>
      <c r="F46" s="18"/>
      <c r="G46" s="19" t="s">
        <v>871</v>
      </c>
      <c r="H46" s="29"/>
      <c r="I46" s="19"/>
      <c r="J46" s="19"/>
    </row>
    <row r="47" spans="2:10" ht="21.95" customHeight="1">
      <c r="B47" s="19"/>
      <c r="C47" s="19"/>
      <c r="D47" s="18"/>
      <c r="E47" s="18"/>
      <c r="F47" s="18"/>
      <c r="G47" s="19" t="s">
        <v>872</v>
      </c>
      <c r="H47" s="29"/>
      <c r="I47" s="19"/>
      <c r="J47" s="19"/>
    </row>
    <row r="48" spans="2:10" ht="21.95" customHeight="1">
      <c r="B48" s="21"/>
      <c r="C48" s="21"/>
      <c r="D48" s="20"/>
      <c r="E48" s="20"/>
      <c r="F48" s="20"/>
      <c r="G48" s="19" t="s">
        <v>873</v>
      </c>
      <c r="H48" s="30"/>
      <c r="I48" s="21"/>
      <c r="J48" s="21"/>
    </row>
    <row r="49" spans="7:11" ht="21.95" customHeight="1">
      <c r="G49" s="19" t="s">
        <v>874</v>
      </c>
    </row>
    <row r="50" spans="7:11" ht="21.95" customHeight="1">
      <c r="G50" s="19" t="s">
        <v>875</v>
      </c>
    </row>
    <row r="51" spans="7:11" ht="21.95" customHeight="1">
      <c r="G51" s="19" t="s">
        <v>331</v>
      </c>
    </row>
    <row r="52" spans="7:11" ht="21.95" customHeight="1">
      <c r="G52" s="19" t="s">
        <v>480</v>
      </c>
      <c r="K52" s="8"/>
    </row>
    <row r="53" spans="7:11" ht="21.95" customHeight="1">
      <c r="G53" s="19" t="s">
        <v>481</v>
      </c>
    </row>
    <row r="54" spans="7:11" ht="21.95" customHeight="1">
      <c r="G54" s="19" t="s">
        <v>482</v>
      </c>
    </row>
    <row r="55" spans="7:11" ht="21.95" customHeight="1">
      <c r="G55" s="19" t="s">
        <v>483</v>
      </c>
    </row>
    <row r="56" spans="7:11" ht="21.95" customHeight="1">
      <c r="G56" s="19" t="s">
        <v>484</v>
      </c>
    </row>
    <row r="57" spans="7:11" ht="21.95" customHeight="1">
      <c r="G57" s="19" t="s">
        <v>485</v>
      </c>
    </row>
    <row r="58" spans="7:11" ht="21.95" customHeight="1">
      <c r="G58" s="19" t="s">
        <v>486</v>
      </c>
    </row>
    <row r="59" spans="7:11" ht="21.95" customHeight="1">
      <c r="G59" s="19" t="s">
        <v>487</v>
      </c>
    </row>
    <row r="60" spans="7:11" ht="21.95" customHeight="1">
      <c r="G60" s="19" t="s">
        <v>488</v>
      </c>
    </row>
    <row r="61" spans="7:11" ht="21.95" customHeight="1">
      <c r="G61" s="19" t="s">
        <v>489</v>
      </c>
    </row>
    <row r="62" spans="7:11" ht="21.95" customHeight="1">
      <c r="G62" s="19" t="s">
        <v>490</v>
      </c>
    </row>
    <row r="63" spans="7:11" ht="21.95" customHeight="1">
      <c r="G63" s="19" t="s">
        <v>491</v>
      </c>
    </row>
    <row r="64" spans="7:11" ht="21.95" customHeight="1">
      <c r="G64" s="19" t="s">
        <v>492</v>
      </c>
    </row>
    <row r="65" spans="7:7" ht="21.95" customHeight="1">
      <c r="G65" s="19" t="s">
        <v>493</v>
      </c>
    </row>
    <row r="66" spans="7:7" ht="21.95" customHeight="1">
      <c r="G66" s="19" t="s">
        <v>494</v>
      </c>
    </row>
    <row r="67" spans="7:7" ht="21.95" customHeight="1">
      <c r="G67" s="19" t="s">
        <v>495</v>
      </c>
    </row>
    <row r="68" spans="7:7" ht="21.95" customHeight="1">
      <c r="G68" s="19" t="s">
        <v>734</v>
      </c>
    </row>
    <row r="69" spans="7:7" ht="21.95" customHeight="1">
      <c r="G69" s="19" t="s">
        <v>496</v>
      </c>
    </row>
    <row r="70" spans="7:7" ht="21.95" customHeight="1">
      <c r="G70" s="19" t="s">
        <v>497</v>
      </c>
    </row>
    <row r="71" spans="7:7" ht="21.95" customHeight="1">
      <c r="G71" s="19" t="s">
        <v>498</v>
      </c>
    </row>
    <row r="72" spans="7:7" ht="21.95" customHeight="1">
      <c r="G72" s="19" t="s">
        <v>735</v>
      </c>
    </row>
    <row r="73" spans="7:7" ht="21.95" customHeight="1">
      <c r="G73" s="19" t="s">
        <v>736</v>
      </c>
    </row>
    <row r="74" spans="7:7" ht="21.95" customHeight="1">
      <c r="G74" s="19" t="s">
        <v>737</v>
      </c>
    </row>
    <row r="75" spans="7:7" ht="21.95" customHeight="1">
      <c r="G75" s="19" t="s">
        <v>499</v>
      </c>
    </row>
    <row r="76" spans="7:7" ht="21.95" customHeight="1">
      <c r="G76" s="19" t="s">
        <v>500</v>
      </c>
    </row>
    <row r="77" spans="7:7" ht="21.95" customHeight="1">
      <c r="G77" s="19" t="s">
        <v>501</v>
      </c>
    </row>
    <row r="78" spans="7:7" ht="21.95" customHeight="1">
      <c r="G78" s="19" t="s">
        <v>738</v>
      </c>
    </row>
    <row r="79" spans="7:7" ht="21.95" customHeight="1">
      <c r="G79" s="19" t="s">
        <v>739</v>
      </c>
    </row>
    <row r="80" spans="7:7" ht="21.95" customHeight="1">
      <c r="G80" s="19" t="s">
        <v>740</v>
      </c>
    </row>
    <row r="81" spans="7:11" ht="21.95" customHeight="1">
      <c r="G81" s="19" t="s">
        <v>741</v>
      </c>
    </row>
    <row r="82" spans="7:11" ht="21.95" customHeight="1">
      <c r="G82" s="19" t="s">
        <v>742</v>
      </c>
    </row>
    <row r="83" spans="7:11" ht="21.95" customHeight="1">
      <c r="G83" s="19" t="s">
        <v>743</v>
      </c>
    </row>
    <row r="84" spans="7:11" ht="21.95" customHeight="1">
      <c r="G84" s="19" t="s">
        <v>744</v>
      </c>
      <c r="K84" s="14"/>
    </row>
    <row r="85" spans="7:11" ht="21.95" customHeight="1">
      <c r="G85" s="19" t="s">
        <v>745</v>
      </c>
    </row>
    <row r="86" spans="7:11" ht="21.95" customHeight="1">
      <c r="G86" s="19" t="s">
        <v>876</v>
      </c>
    </row>
    <row r="87" spans="7:11" ht="21.95" customHeight="1">
      <c r="G87" s="19" t="s">
        <v>877</v>
      </c>
    </row>
    <row r="88" spans="7:11" ht="21.95" customHeight="1">
      <c r="G88" s="19" t="s">
        <v>878</v>
      </c>
    </row>
    <row r="89" spans="7:11" ht="21.95" customHeight="1">
      <c r="G89" s="19" t="s">
        <v>879</v>
      </c>
    </row>
    <row r="90" spans="7:11" ht="21.95" customHeight="1">
      <c r="G90" s="19" t="s">
        <v>880</v>
      </c>
    </row>
    <row r="91" spans="7:11" ht="21.95" customHeight="1">
      <c r="G91" s="19" t="s">
        <v>881</v>
      </c>
    </row>
    <row r="92" spans="7:11" ht="21.95" customHeight="1">
      <c r="G92" s="19" t="s">
        <v>882</v>
      </c>
    </row>
    <row r="93" spans="7:11" ht="21.95" customHeight="1">
      <c r="G93" s="19" t="s">
        <v>883</v>
      </c>
    </row>
    <row r="94" spans="7:11" ht="21.95" customHeight="1">
      <c r="G94" s="19" t="s">
        <v>884</v>
      </c>
    </row>
    <row r="95" spans="7:11" ht="21.95" customHeight="1">
      <c r="G95" s="19" t="s">
        <v>885</v>
      </c>
    </row>
    <row r="96" spans="7:11" ht="21.95" customHeight="1">
      <c r="G96" s="19" t="s">
        <v>886</v>
      </c>
    </row>
    <row r="97" spans="7:7" ht="21.95" customHeight="1">
      <c r="G97" s="19" t="s">
        <v>887</v>
      </c>
    </row>
    <row r="98" spans="7:7" ht="21.95" customHeight="1">
      <c r="G98" s="19" t="s">
        <v>888</v>
      </c>
    </row>
    <row r="99" spans="7:7" ht="21.95" customHeight="1">
      <c r="G99" s="19" t="s">
        <v>889</v>
      </c>
    </row>
    <row r="100" spans="7:7" ht="21.95" customHeight="1">
      <c r="G100" s="19" t="s">
        <v>890</v>
      </c>
    </row>
    <row r="101" spans="7:7" ht="21.95" customHeight="1">
      <c r="G101" s="19" t="s">
        <v>891</v>
      </c>
    </row>
    <row r="102" spans="7:7" ht="21.95" customHeight="1">
      <c r="G102" s="19" t="s">
        <v>892</v>
      </c>
    </row>
    <row r="103" spans="7:7" ht="21.95" customHeight="1">
      <c r="G103" s="19" t="s">
        <v>893</v>
      </c>
    </row>
    <row r="104" spans="7:7" ht="21.95" customHeight="1">
      <c r="G104" s="19" t="s">
        <v>894</v>
      </c>
    </row>
    <row r="105" spans="7:7" ht="21.95" customHeight="1">
      <c r="G105" s="19" t="s">
        <v>895</v>
      </c>
    </row>
    <row r="106" spans="7:7" ht="21.95" customHeight="1">
      <c r="G106" s="19" t="s">
        <v>502</v>
      </c>
    </row>
    <row r="107" spans="7:7" ht="21.95" customHeight="1">
      <c r="G107" s="19" t="s">
        <v>503</v>
      </c>
    </row>
    <row r="108" spans="7:7" ht="21.95" customHeight="1">
      <c r="G108" s="19" t="s">
        <v>504</v>
      </c>
    </row>
    <row r="109" spans="7:7" ht="21.95" customHeight="1">
      <c r="G109" s="19" t="s">
        <v>505</v>
      </c>
    </row>
    <row r="110" spans="7:7" ht="21.95" customHeight="1">
      <c r="G110" s="19" t="s">
        <v>506</v>
      </c>
    </row>
    <row r="111" spans="7:7" ht="21.95" customHeight="1">
      <c r="G111" s="19" t="s">
        <v>507</v>
      </c>
    </row>
    <row r="112" spans="7:7" ht="21.95" customHeight="1">
      <c r="G112" s="19" t="s">
        <v>508</v>
      </c>
    </row>
    <row r="113" spans="7:7" ht="21.95" customHeight="1">
      <c r="G113" s="19" t="s">
        <v>509</v>
      </c>
    </row>
    <row r="114" spans="7:7" ht="21.95" customHeight="1">
      <c r="G114" s="19" t="s">
        <v>510</v>
      </c>
    </row>
    <row r="115" spans="7:7" ht="21.95" customHeight="1">
      <c r="G115" s="19" t="s">
        <v>511</v>
      </c>
    </row>
    <row r="116" spans="7:7" ht="21.95" customHeight="1">
      <c r="G116" s="19" t="s">
        <v>512</v>
      </c>
    </row>
    <row r="117" spans="7:7" ht="21.95" customHeight="1">
      <c r="G117" s="19" t="s">
        <v>513</v>
      </c>
    </row>
    <row r="118" spans="7:7" ht="21.95" customHeight="1">
      <c r="G118" s="19" t="s">
        <v>514</v>
      </c>
    </row>
    <row r="119" spans="7:7" ht="21.95" customHeight="1">
      <c r="G119" s="19" t="s">
        <v>515</v>
      </c>
    </row>
    <row r="120" spans="7:7" ht="21.95" customHeight="1">
      <c r="G120" s="19" t="s">
        <v>516</v>
      </c>
    </row>
    <row r="121" spans="7:7" ht="21.95" customHeight="1">
      <c r="G121" s="19" t="s">
        <v>517</v>
      </c>
    </row>
    <row r="122" spans="7:7" ht="21.95" customHeight="1">
      <c r="G122" s="19" t="s">
        <v>518</v>
      </c>
    </row>
    <row r="123" spans="7:7" ht="21.95" customHeight="1">
      <c r="G123" s="19" t="s">
        <v>519</v>
      </c>
    </row>
    <row r="124" spans="7:7" ht="21.95" customHeight="1">
      <c r="G124" s="19" t="s">
        <v>520</v>
      </c>
    </row>
    <row r="125" spans="7:7" ht="21.95" customHeight="1">
      <c r="G125" s="19" t="s">
        <v>521</v>
      </c>
    </row>
    <row r="126" spans="7:7" ht="21.95" customHeight="1">
      <c r="G126" s="19" t="s">
        <v>522</v>
      </c>
    </row>
    <row r="127" spans="7:7" ht="21.95" customHeight="1">
      <c r="G127" s="19" t="s">
        <v>523</v>
      </c>
    </row>
    <row r="128" spans="7:7" ht="21.95" customHeight="1">
      <c r="G128" s="19" t="s">
        <v>524</v>
      </c>
    </row>
    <row r="129" spans="7:7" ht="21.95" customHeight="1">
      <c r="G129" s="19" t="s">
        <v>896</v>
      </c>
    </row>
    <row r="130" spans="7:7" ht="21.95" customHeight="1">
      <c r="G130" s="19" t="s">
        <v>897</v>
      </c>
    </row>
    <row r="131" spans="7:7" ht="21.95" customHeight="1">
      <c r="G131" s="19" t="s">
        <v>898</v>
      </c>
    </row>
    <row r="132" spans="7:7" ht="21.95" customHeight="1">
      <c r="G132" s="21" t="s">
        <v>727</v>
      </c>
    </row>
  </sheetData>
  <mergeCells count="1">
    <mergeCell ref="B2:K2"/>
  </mergeCells>
  <dataValidations count="5">
    <dataValidation type="list" allowBlank="1" showInputMessage="1" showErrorMessage="1" sqref="C5" xr:uid="{00000000-0002-0000-1000-000000000000}">
      <formula1>$C$10:$C$16</formula1>
    </dataValidation>
    <dataValidation type="list" allowBlank="1" showInputMessage="1" showErrorMessage="1" sqref="I5" xr:uid="{00000000-0002-0000-1000-000001000000}">
      <formula1>$I$11:$I$48</formula1>
    </dataValidation>
    <dataValidation type="list" allowBlank="1" showInputMessage="1" showErrorMessage="1" sqref="H5" xr:uid="{00000000-0002-0000-1000-000002000000}">
      <formula1>$H$11:$H$21</formula1>
    </dataValidation>
    <dataValidation type="list" allowBlank="1" showInputMessage="1" showErrorMessage="1" sqref="G5" xr:uid="{00000000-0002-0000-1000-000003000000}">
      <formula1>$G$11:$G$133</formula1>
    </dataValidation>
    <dataValidation type="list" allowBlank="1" showInputMessage="1" showErrorMessage="1" sqref="J5" xr:uid="{00000000-0002-0000-1000-000004000000}">
      <formula1>$J$11:$J$15</formula1>
    </dataValidation>
  </dataValidation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-0.499984740745262"/>
  </sheetPr>
  <dimension ref="B1:L66"/>
  <sheetViews>
    <sheetView topLeftCell="C1" workbookViewId="0">
      <selection activeCell="I33" sqref="I33"/>
    </sheetView>
  </sheetViews>
  <sheetFormatPr defaultRowHeight="12.75"/>
  <cols>
    <col min="2" max="2" width="21.6640625" customWidth="1"/>
    <col min="4" max="4" width="11.33203125" bestFit="1" customWidth="1"/>
    <col min="5" max="5" width="13.6640625" bestFit="1" customWidth="1"/>
    <col min="6" max="6" width="17" bestFit="1" customWidth="1"/>
    <col min="7" max="7" width="10.83203125" bestFit="1" customWidth="1"/>
    <col min="8" max="8" width="21.33203125" bestFit="1" customWidth="1"/>
    <col min="9" max="9" width="23" bestFit="1" customWidth="1"/>
    <col min="10" max="10" width="32.33203125" bestFit="1" customWidth="1"/>
    <col min="11" max="11" width="33.5" bestFit="1" customWidth="1"/>
    <col min="12" max="12" width="81.83203125" bestFit="1" customWidth="1"/>
  </cols>
  <sheetData>
    <row r="1" spans="2:12" ht="29.25" customHeight="1"/>
    <row r="2" spans="2:12" ht="21">
      <c r="B2" s="246" t="s">
        <v>568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</row>
    <row r="3" spans="2:12" ht="21">
      <c r="B3" s="66"/>
      <c r="C3" s="67"/>
      <c r="D3" s="67"/>
      <c r="E3" s="67"/>
      <c r="F3" s="67"/>
      <c r="G3" s="68">
        <v>1</v>
      </c>
      <c r="H3" s="68">
        <v>2</v>
      </c>
      <c r="I3" s="68">
        <v>3</v>
      </c>
      <c r="J3" s="68">
        <v>4</v>
      </c>
      <c r="K3" s="68">
        <v>5</v>
      </c>
      <c r="L3" s="72"/>
    </row>
    <row r="4" spans="2:12" ht="15">
      <c r="B4" s="91" t="s">
        <v>569</v>
      </c>
      <c r="C4" s="1" t="s">
        <v>92</v>
      </c>
      <c r="D4" s="1" t="s">
        <v>125</v>
      </c>
      <c r="E4" s="1" t="s">
        <v>14</v>
      </c>
      <c r="F4" s="1" t="s">
        <v>224</v>
      </c>
      <c r="G4" s="147" t="s">
        <v>570</v>
      </c>
      <c r="H4" s="147" t="s">
        <v>571</v>
      </c>
      <c r="I4" s="147" t="s">
        <v>16</v>
      </c>
      <c r="J4" s="147" t="s">
        <v>572</v>
      </c>
      <c r="K4" s="147" t="s">
        <v>573</v>
      </c>
      <c r="L4" s="5" t="s">
        <v>543</v>
      </c>
    </row>
    <row r="5" spans="2:12" ht="15">
      <c r="B5" s="23" t="str">
        <f>""&amp;C5&amp;"-"&amp;D5&amp;"-"&amp;E5&amp;"-"&amp;F5&amp;"_"&amp;G5&amp;"_"&amp;H5&amp;"_"&amp;I5&amp;"_"&amp;J5&amp;"_"&amp;K5&amp;""</f>
        <v>R-OI-RI-Aansluitleiding_125_huishoudelijk_PVC_gemaal_riool vrijverval</v>
      </c>
      <c r="C5" s="24" t="s">
        <v>98</v>
      </c>
      <c r="D5" s="169" t="s">
        <v>313</v>
      </c>
      <c r="E5" s="169" t="s">
        <v>574</v>
      </c>
      <c r="F5" s="169" t="s">
        <v>575</v>
      </c>
      <c r="G5" s="169">
        <v>125</v>
      </c>
      <c r="H5" s="170" t="s">
        <v>576</v>
      </c>
      <c r="I5" s="171" t="s">
        <v>577</v>
      </c>
      <c r="J5" s="48" t="s">
        <v>584</v>
      </c>
      <c r="K5" s="48" t="s">
        <v>579</v>
      </c>
      <c r="L5" s="27" t="str">
        <f>B5</f>
        <v>R-OI-RI-Aansluitleiding_125_huishoudelijk_PVC_gemaal_riool vrijverval</v>
      </c>
    </row>
    <row r="6" spans="2:12" ht="15">
      <c r="B6" s="8"/>
      <c r="C6" s="8"/>
      <c r="D6" s="9"/>
      <c r="E6" s="9"/>
      <c r="F6" s="9"/>
      <c r="G6" s="9"/>
      <c r="H6" s="9"/>
      <c r="I6" s="9"/>
      <c r="J6" s="9"/>
      <c r="K6" s="9"/>
    </row>
    <row r="7" spans="2:12" ht="15">
      <c r="B7" s="8"/>
      <c r="C7" s="9"/>
      <c r="D7" s="9"/>
      <c r="E7" s="9"/>
      <c r="F7" s="9"/>
      <c r="G7" s="9"/>
      <c r="H7" s="9"/>
      <c r="I7" s="9"/>
      <c r="J7" s="9"/>
      <c r="K7" s="9"/>
      <c r="L7" s="8"/>
    </row>
    <row r="8" spans="2:12" ht="15"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2:12" ht="15">
      <c r="B9" s="11" t="s">
        <v>346</v>
      </c>
      <c r="C9" s="11" t="s">
        <v>92</v>
      </c>
      <c r="D9" s="11" t="s">
        <v>125</v>
      </c>
      <c r="E9" s="11" t="s">
        <v>14</v>
      </c>
      <c r="F9" s="54" t="s">
        <v>224</v>
      </c>
      <c r="G9" s="34" t="s">
        <v>570</v>
      </c>
      <c r="H9" s="119" t="s">
        <v>580</v>
      </c>
      <c r="I9" s="11" t="s">
        <v>581</v>
      </c>
      <c r="J9" s="11" t="s">
        <v>582</v>
      </c>
      <c r="K9" s="11" t="s">
        <v>583</v>
      </c>
      <c r="L9" s="9"/>
    </row>
    <row r="10" spans="2:12" ht="15">
      <c r="B10" s="19"/>
      <c r="C10" s="18" t="s">
        <v>93</v>
      </c>
      <c r="D10" s="15" t="s">
        <v>313</v>
      </c>
      <c r="E10" s="172" t="s">
        <v>574</v>
      </c>
      <c r="F10" s="173" t="s">
        <v>575</v>
      </c>
      <c r="G10" s="174">
        <v>40</v>
      </c>
      <c r="H10" s="19" t="s">
        <v>576</v>
      </c>
      <c r="I10" s="19" t="s">
        <v>395</v>
      </c>
      <c r="J10" s="19" t="s">
        <v>584</v>
      </c>
      <c r="K10" s="19" t="s">
        <v>579</v>
      </c>
      <c r="L10" s="9"/>
    </row>
    <row r="11" spans="2:12" ht="15">
      <c r="B11" s="19"/>
      <c r="C11" s="18" t="s">
        <v>95</v>
      </c>
      <c r="D11" s="18"/>
      <c r="E11" s="18"/>
      <c r="F11" s="19"/>
      <c r="G11" s="9">
        <v>50</v>
      </c>
      <c r="H11" s="19" t="s">
        <v>585</v>
      </c>
      <c r="I11" s="19" t="s">
        <v>586</v>
      </c>
      <c r="J11" s="19" t="s">
        <v>587</v>
      </c>
      <c r="K11" s="19" t="s">
        <v>588</v>
      </c>
      <c r="L11" s="9"/>
    </row>
    <row r="12" spans="2:12" ht="15">
      <c r="B12" s="19"/>
      <c r="C12" s="18" t="s">
        <v>96</v>
      </c>
      <c r="D12" s="18"/>
      <c r="E12" s="18"/>
      <c r="F12" s="19"/>
      <c r="G12" s="9">
        <v>63</v>
      </c>
      <c r="H12" s="19" t="s">
        <v>589</v>
      </c>
      <c r="I12" s="175" t="s">
        <v>590</v>
      </c>
      <c r="J12" s="19" t="s">
        <v>591</v>
      </c>
      <c r="K12" s="19" t="s">
        <v>592</v>
      </c>
      <c r="L12" s="9"/>
    </row>
    <row r="13" spans="2:12" ht="15">
      <c r="B13" s="19"/>
      <c r="C13" s="18" t="s">
        <v>94</v>
      </c>
      <c r="D13" s="18"/>
      <c r="E13" s="18"/>
      <c r="F13" s="19"/>
      <c r="G13" s="9">
        <v>75</v>
      </c>
      <c r="H13" s="19" t="s">
        <v>593</v>
      </c>
      <c r="I13" s="19" t="s">
        <v>594</v>
      </c>
      <c r="J13" s="19" t="s">
        <v>595</v>
      </c>
      <c r="K13" s="19" t="s">
        <v>586</v>
      </c>
      <c r="L13" s="9"/>
    </row>
    <row r="14" spans="2:12" ht="15">
      <c r="B14" s="19"/>
      <c r="C14" s="18" t="s">
        <v>97</v>
      </c>
      <c r="D14" s="18"/>
      <c r="E14" s="18"/>
      <c r="F14" s="19"/>
      <c r="G14" s="9">
        <v>90</v>
      </c>
      <c r="H14" s="19" t="s">
        <v>727</v>
      </c>
      <c r="I14" s="19" t="s">
        <v>596</v>
      </c>
      <c r="J14" s="19" t="s">
        <v>597</v>
      </c>
      <c r="K14" s="19" t="s">
        <v>727</v>
      </c>
      <c r="L14" s="9"/>
    </row>
    <row r="15" spans="2:12" ht="15">
      <c r="B15" s="19"/>
      <c r="C15" s="18" t="s">
        <v>98</v>
      </c>
      <c r="D15" s="18"/>
      <c r="E15" s="18"/>
      <c r="F15" s="19"/>
      <c r="G15" s="9">
        <v>110</v>
      </c>
      <c r="H15" s="19"/>
      <c r="I15" s="19" t="s">
        <v>577</v>
      </c>
      <c r="J15" s="19" t="s">
        <v>598</v>
      </c>
      <c r="K15" s="19"/>
      <c r="L15" s="9"/>
    </row>
    <row r="16" spans="2:12" ht="15">
      <c r="B16" s="19"/>
      <c r="C16" s="18"/>
      <c r="D16" s="18"/>
      <c r="E16" s="18"/>
      <c r="F16" s="19"/>
      <c r="G16" s="9">
        <v>125</v>
      </c>
      <c r="H16" s="19"/>
      <c r="I16" s="19" t="s">
        <v>599</v>
      </c>
      <c r="J16" s="19" t="s">
        <v>600</v>
      </c>
      <c r="K16" s="19"/>
      <c r="L16" s="9"/>
    </row>
    <row r="17" spans="2:12" ht="15">
      <c r="B17" s="19"/>
      <c r="C17" s="19"/>
      <c r="D17" s="18"/>
      <c r="E17" s="18"/>
      <c r="F17" s="19"/>
      <c r="G17" s="9">
        <v>160</v>
      </c>
      <c r="H17" s="19"/>
      <c r="I17" s="19" t="s">
        <v>601</v>
      </c>
      <c r="J17" s="19" t="s">
        <v>602</v>
      </c>
      <c r="K17" s="19"/>
      <c r="L17" s="9"/>
    </row>
    <row r="18" spans="2:12" ht="15">
      <c r="B18" s="19"/>
      <c r="C18" s="19"/>
      <c r="D18" s="18"/>
      <c r="E18" s="18"/>
      <c r="F18" s="19"/>
      <c r="G18" s="9">
        <v>200</v>
      </c>
      <c r="H18" s="19"/>
      <c r="I18" s="19" t="s">
        <v>603</v>
      </c>
      <c r="J18" s="19" t="s">
        <v>604</v>
      </c>
      <c r="K18" s="19"/>
      <c r="L18" s="9"/>
    </row>
    <row r="19" spans="2:12" ht="15">
      <c r="B19" s="19"/>
      <c r="C19" s="19"/>
      <c r="D19" s="18"/>
      <c r="E19" s="18"/>
      <c r="F19" s="19"/>
      <c r="G19" s="9" t="s">
        <v>727</v>
      </c>
      <c r="H19" s="19"/>
      <c r="I19" s="19" t="s">
        <v>605</v>
      </c>
      <c r="J19" s="19" t="s">
        <v>606</v>
      </c>
      <c r="K19" s="19"/>
      <c r="L19" s="9"/>
    </row>
    <row r="20" spans="2:12" ht="15">
      <c r="B20" s="19"/>
      <c r="C20" s="19"/>
      <c r="D20" s="18"/>
      <c r="E20" s="18"/>
      <c r="F20" s="19"/>
      <c r="G20" s="9"/>
      <c r="H20" s="19"/>
      <c r="I20" s="9" t="s">
        <v>727</v>
      </c>
      <c r="J20" s="19" t="s">
        <v>578</v>
      </c>
      <c r="K20" s="19"/>
      <c r="L20" s="9"/>
    </row>
    <row r="21" spans="2:12" ht="15">
      <c r="B21" s="19"/>
      <c r="C21" s="19"/>
      <c r="D21" s="18"/>
      <c r="E21" s="18"/>
      <c r="F21" s="19"/>
      <c r="G21" s="9"/>
      <c r="H21" s="19"/>
      <c r="I21" s="19"/>
      <c r="J21" s="19" t="s">
        <v>607</v>
      </c>
      <c r="K21" s="19"/>
      <c r="L21" s="9"/>
    </row>
    <row r="22" spans="2:12" ht="15">
      <c r="B22" s="19"/>
      <c r="C22" s="19"/>
      <c r="D22" s="18"/>
      <c r="E22" s="18"/>
      <c r="F22" s="19"/>
      <c r="G22" s="9"/>
      <c r="H22" s="19"/>
      <c r="I22" s="19"/>
      <c r="J22" s="19" t="s">
        <v>608</v>
      </c>
      <c r="K22" s="19"/>
      <c r="L22" s="9"/>
    </row>
    <row r="23" spans="2:12" ht="15">
      <c r="B23" s="19"/>
      <c r="C23" s="19"/>
      <c r="D23" s="18"/>
      <c r="E23" s="18"/>
      <c r="F23" s="19"/>
      <c r="G23" s="9"/>
      <c r="H23" s="19"/>
      <c r="I23" s="19"/>
      <c r="J23" s="19" t="s">
        <v>609</v>
      </c>
      <c r="K23" s="19"/>
      <c r="L23" s="9"/>
    </row>
    <row r="24" spans="2:12" ht="15">
      <c r="B24" s="19"/>
      <c r="C24" s="19"/>
      <c r="D24" s="18"/>
      <c r="E24" s="18"/>
      <c r="F24" s="19"/>
      <c r="G24" s="9"/>
      <c r="H24" s="19"/>
      <c r="I24" s="19"/>
      <c r="J24" s="19" t="s">
        <v>610</v>
      </c>
      <c r="K24" s="19"/>
      <c r="L24" s="9"/>
    </row>
    <row r="25" spans="2:12" ht="15">
      <c r="B25" s="19"/>
      <c r="C25" s="19"/>
      <c r="D25" s="18"/>
      <c r="E25" s="18"/>
      <c r="F25" s="19"/>
      <c r="G25" s="9"/>
      <c r="H25" s="19"/>
      <c r="I25" s="19"/>
      <c r="J25" s="19" t="s">
        <v>611</v>
      </c>
      <c r="K25" s="19"/>
      <c r="L25" s="9"/>
    </row>
    <row r="26" spans="2:12" ht="15">
      <c r="B26" s="19"/>
      <c r="C26" s="19"/>
      <c r="D26" s="18"/>
      <c r="E26" s="18"/>
      <c r="F26" s="19"/>
      <c r="G26" s="9"/>
      <c r="H26" s="19"/>
      <c r="I26" s="19"/>
      <c r="J26" s="19" t="s">
        <v>612</v>
      </c>
      <c r="K26" s="19"/>
      <c r="L26" s="9"/>
    </row>
    <row r="27" spans="2:12" ht="15">
      <c r="B27" s="19"/>
      <c r="C27" s="19"/>
      <c r="D27" s="18"/>
      <c r="E27" s="18"/>
      <c r="F27" s="19"/>
      <c r="G27" s="9"/>
      <c r="H27" s="19"/>
      <c r="I27" s="19"/>
      <c r="J27" s="19" t="s">
        <v>586</v>
      </c>
      <c r="K27" s="19"/>
      <c r="L27" s="9"/>
    </row>
    <row r="28" spans="2:12" ht="15">
      <c r="B28" s="19"/>
      <c r="C28" s="19"/>
      <c r="D28" s="18"/>
      <c r="E28" s="18"/>
      <c r="F28" s="19"/>
      <c r="G28" s="9"/>
      <c r="H28" s="19"/>
      <c r="I28" s="19"/>
      <c r="J28" s="19" t="s">
        <v>395</v>
      </c>
      <c r="K28" s="19"/>
      <c r="L28" s="9"/>
    </row>
    <row r="29" spans="2:12" ht="15">
      <c r="B29" s="19"/>
      <c r="C29" s="19"/>
      <c r="D29" s="18"/>
      <c r="E29" s="18"/>
      <c r="F29" s="19"/>
      <c r="G29" s="9"/>
      <c r="H29" s="19"/>
      <c r="I29" s="19"/>
      <c r="J29" s="9" t="s">
        <v>727</v>
      </c>
      <c r="K29" s="19"/>
      <c r="L29" s="9"/>
    </row>
    <row r="30" spans="2:12" ht="15">
      <c r="B30" s="19"/>
      <c r="C30" s="19"/>
      <c r="D30" s="18"/>
      <c r="E30" s="18"/>
      <c r="F30" s="19"/>
      <c r="G30" s="9"/>
      <c r="H30" s="19"/>
      <c r="I30" s="19"/>
      <c r="J30" s="19"/>
      <c r="K30" s="19"/>
      <c r="L30" s="9"/>
    </row>
    <row r="31" spans="2:12" ht="15">
      <c r="B31" s="19"/>
      <c r="C31" s="19"/>
      <c r="D31" s="18"/>
      <c r="E31" s="18"/>
      <c r="F31" s="19"/>
      <c r="G31" s="9"/>
      <c r="H31" s="19"/>
      <c r="I31" s="19"/>
      <c r="J31" s="19"/>
      <c r="K31" s="19"/>
      <c r="L31" s="9"/>
    </row>
    <row r="32" spans="2:12" ht="15">
      <c r="B32" s="19"/>
      <c r="C32" s="19"/>
      <c r="D32" s="18"/>
      <c r="E32" s="18"/>
      <c r="F32" s="19"/>
      <c r="G32" s="9"/>
      <c r="H32" s="19"/>
      <c r="I32" s="19"/>
      <c r="J32" s="19"/>
      <c r="K32" s="19"/>
      <c r="L32" s="9"/>
    </row>
    <row r="33" spans="2:12" ht="15">
      <c r="B33" s="19"/>
      <c r="C33" s="19"/>
      <c r="D33" s="18"/>
      <c r="E33" s="18"/>
      <c r="F33" s="19"/>
      <c r="G33" s="9"/>
      <c r="H33" s="19"/>
      <c r="I33" s="19"/>
      <c r="J33" s="19"/>
      <c r="K33" s="19"/>
      <c r="L33" s="9"/>
    </row>
    <row r="34" spans="2:12" ht="15">
      <c r="B34" s="19"/>
      <c r="C34" s="19"/>
      <c r="D34" s="18"/>
      <c r="E34" s="18"/>
      <c r="F34" s="19"/>
      <c r="G34" s="9"/>
      <c r="H34" s="19"/>
      <c r="I34" s="19"/>
      <c r="J34" s="19"/>
      <c r="K34" s="19"/>
      <c r="L34" s="9"/>
    </row>
    <row r="35" spans="2:12" ht="15">
      <c r="B35" s="19"/>
      <c r="C35" s="19"/>
      <c r="D35" s="18"/>
      <c r="E35" s="18"/>
      <c r="F35" s="19"/>
      <c r="G35" s="9"/>
      <c r="H35" s="19"/>
      <c r="I35" s="19"/>
      <c r="J35" s="19"/>
      <c r="K35" s="19"/>
      <c r="L35" s="9"/>
    </row>
    <row r="36" spans="2:12" ht="15">
      <c r="B36" s="19"/>
      <c r="C36" s="19"/>
      <c r="D36" s="18"/>
      <c r="E36" s="18"/>
      <c r="F36" s="19"/>
      <c r="G36" s="9"/>
      <c r="H36" s="19"/>
      <c r="I36" s="19"/>
      <c r="J36" s="19"/>
      <c r="K36" s="19"/>
      <c r="L36" s="9"/>
    </row>
    <row r="37" spans="2:12" ht="15">
      <c r="B37" s="19"/>
      <c r="C37" s="19"/>
      <c r="D37" s="18"/>
      <c r="E37" s="18"/>
      <c r="F37" s="19"/>
      <c r="G37" s="9"/>
      <c r="H37" s="19"/>
      <c r="I37" s="19"/>
      <c r="J37" s="19"/>
      <c r="K37" s="19"/>
      <c r="L37" s="9"/>
    </row>
    <row r="38" spans="2:12" ht="15">
      <c r="B38" s="19"/>
      <c r="C38" s="19"/>
      <c r="D38" s="18"/>
      <c r="E38" s="18"/>
      <c r="F38" s="19"/>
      <c r="G38" s="9"/>
      <c r="H38" s="19"/>
      <c r="I38" s="19"/>
      <c r="J38" s="19"/>
      <c r="K38" s="19"/>
      <c r="L38" s="9"/>
    </row>
    <row r="39" spans="2:12" ht="15">
      <c r="B39" s="19"/>
      <c r="C39" s="19"/>
      <c r="D39" s="18"/>
      <c r="E39" s="18"/>
      <c r="F39" s="19"/>
      <c r="G39" s="9"/>
      <c r="H39" s="19"/>
      <c r="I39" s="19"/>
      <c r="J39" s="19"/>
      <c r="K39" s="19"/>
      <c r="L39" s="9"/>
    </row>
    <row r="40" spans="2:12" ht="15">
      <c r="B40" s="19"/>
      <c r="C40" s="19"/>
      <c r="D40" s="18"/>
      <c r="E40" s="18"/>
      <c r="F40" s="19"/>
      <c r="G40" s="9"/>
      <c r="H40" s="19"/>
      <c r="I40" s="19"/>
      <c r="J40" s="19"/>
      <c r="K40" s="19"/>
      <c r="L40" s="9"/>
    </row>
    <row r="41" spans="2:12" ht="15">
      <c r="B41" s="19"/>
      <c r="C41" s="19"/>
      <c r="D41" s="18"/>
      <c r="E41" s="18"/>
      <c r="F41" s="19"/>
      <c r="G41" s="9"/>
      <c r="H41" s="19"/>
      <c r="I41" s="19"/>
      <c r="J41" s="19"/>
      <c r="K41" s="19"/>
      <c r="L41" s="9"/>
    </row>
    <row r="42" spans="2:12" ht="15">
      <c r="B42" s="19"/>
      <c r="C42" s="19"/>
      <c r="D42" s="18"/>
      <c r="E42" s="18"/>
      <c r="F42" s="19"/>
      <c r="G42" s="9"/>
      <c r="H42" s="19"/>
      <c r="I42" s="19"/>
      <c r="J42" s="19"/>
      <c r="K42" s="19"/>
      <c r="L42" s="9"/>
    </row>
    <row r="43" spans="2:12" ht="15">
      <c r="B43" s="19"/>
      <c r="C43" s="19"/>
      <c r="D43" s="18"/>
      <c r="E43" s="18"/>
      <c r="F43" s="19"/>
      <c r="G43" s="9"/>
      <c r="H43" s="19"/>
      <c r="I43" s="19"/>
      <c r="J43" s="19"/>
      <c r="K43" s="19"/>
      <c r="L43" s="9"/>
    </row>
    <row r="44" spans="2:12" ht="15">
      <c r="B44" s="19"/>
      <c r="C44" s="19"/>
      <c r="D44" s="18"/>
      <c r="E44" s="18"/>
      <c r="F44" s="19"/>
      <c r="G44" s="9"/>
      <c r="H44" s="19"/>
      <c r="I44" s="19"/>
      <c r="J44" s="19"/>
      <c r="K44" s="19"/>
      <c r="L44" s="9"/>
    </row>
    <row r="45" spans="2:12" ht="15">
      <c r="B45" s="19"/>
      <c r="C45" s="19"/>
      <c r="D45" s="18"/>
      <c r="E45" s="18"/>
      <c r="F45" s="19"/>
      <c r="G45" s="9"/>
      <c r="H45" s="19"/>
      <c r="I45" s="19"/>
      <c r="J45" s="19"/>
      <c r="K45" s="19"/>
      <c r="L45" s="9"/>
    </row>
    <row r="46" spans="2:12" ht="15">
      <c r="B46" s="19"/>
      <c r="C46" s="19"/>
      <c r="D46" s="18"/>
      <c r="E46" s="18"/>
      <c r="F46" s="19"/>
      <c r="G46" s="9"/>
      <c r="H46" s="19"/>
      <c r="I46" s="19"/>
      <c r="J46" s="19"/>
      <c r="K46" s="19"/>
      <c r="L46" s="9"/>
    </row>
    <row r="47" spans="2:12" ht="15">
      <c r="B47" s="21"/>
      <c r="C47" s="21"/>
      <c r="D47" s="20"/>
      <c r="E47" s="20"/>
      <c r="F47" s="21"/>
      <c r="G47" s="22"/>
      <c r="H47" s="21"/>
      <c r="I47" s="21"/>
      <c r="J47" s="21"/>
      <c r="K47" s="21"/>
      <c r="L47" s="9"/>
    </row>
    <row r="48" spans="2:12" ht="15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2:12" ht="15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2:12" ht="15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2:12" ht="15">
      <c r="B51" s="9"/>
      <c r="C51" s="9"/>
      <c r="D51" s="9"/>
      <c r="E51" s="9"/>
      <c r="F51" s="9"/>
      <c r="G51" s="9"/>
      <c r="H51" s="9"/>
      <c r="I51" s="9"/>
      <c r="J51" s="9"/>
      <c r="K51" s="9"/>
      <c r="L51" s="8"/>
    </row>
    <row r="52" spans="2:12" ht="15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2:12" ht="15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2:12" ht="15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2:12" ht="15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2:12" ht="15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2:12" ht="15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2:12" ht="15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2:12" ht="15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2:12" ht="15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2:12" ht="15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2:12" ht="15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2:12" ht="15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2:12" ht="15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ht="15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ht="15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</sheetData>
  <mergeCells count="1">
    <mergeCell ref="B2:L2"/>
  </mergeCells>
  <dataValidations count="6">
    <dataValidation type="list" allowBlank="1" showInputMessage="1" showErrorMessage="1" sqref="G5" xr:uid="{00000000-0002-0000-1100-000000000000}">
      <formula1>$G$10:$G$19</formula1>
    </dataValidation>
    <dataValidation type="list" allowBlank="1" showInputMessage="1" showErrorMessage="1" sqref="C5" xr:uid="{00000000-0002-0000-1100-000001000000}">
      <formula1>$D$10:$D$16</formula1>
    </dataValidation>
    <dataValidation type="list" allowBlank="1" showInputMessage="1" showErrorMessage="1" sqref="H5" xr:uid="{00000000-0002-0000-1100-000002000000}">
      <formula1>$H$10:$H$14</formula1>
    </dataValidation>
    <dataValidation type="list" allowBlank="1" showInputMessage="1" showErrorMessage="1" sqref="I5" xr:uid="{00000000-0002-0000-1100-000003000000}">
      <formula1>$I$10:$I$20</formula1>
    </dataValidation>
    <dataValidation type="list" allowBlank="1" showInputMessage="1" showErrorMessage="1" sqref="J5" xr:uid="{00000000-0002-0000-1100-000004000000}">
      <formula1>$J$10:$J$29</formula1>
    </dataValidation>
    <dataValidation type="list" allowBlank="1" showInputMessage="1" showErrorMessage="1" sqref="K5" xr:uid="{00000000-0002-0000-1100-000005000000}">
      <formula1>$K$10:$K$14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-0.499984740745262"/>
  </sheetPr>
  <dimension ref="B1:L67"/>
  <sheetViews>
    <sheetView workbookViewId="0">
      <selection activeCell="L16" sqref="L16"/>
    </sheetView>
  </sheetViews>
  <sheetFormatPr defaultRowHeight="12.75"/>
  <cols>
    <col min="2" max="2" width="30.5" customWidth="1"/>
    <col min="4" max="4" width="11.33203125" bestFit="1" customWidth="1"/>
    <col min="5" max="5" width="13.6640625" bestFit="1" customWidth="1"/>
    <col min="6" max="6" width="12.83203125" bestFit="1" customWidth="1"/>
    <col min="7" max="7" width="34.33203125" bestFit="1" customWidth="1"/>
    <col min="8" max="8" width="21.33203125" bestFit="1" customWidth="1"/>
    <col min="9" max="9" width="21.5" customWidth="1"/>
    <col min="10" max="10" width="19.5" customWidth="1"/>
    <col min="11" max="11" width="28.6640625" bestFit="1" customWidth="1"/>
    <col min="12" max="12" width="87" customWidth="1"/>
  </cols>
  <sheetData>
    <row r="1" spans="2:12" ht="29.25" customHeight="1"/>
    <row r="2" spans="2:12" ht="21">
      <c r="B2" s="246" t="s">
        <v>613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</row>
    <row r="3" spans="2:12" ht="21">
      <c r="B3" s="66"/>
      <c r="C3" s="67"/>
      <c r="D3" s="67"/>
      <c r="E3" s="67"/>
      <c r="F3" s="67"/>
      <c r="G3" s="68">
        <v>1</v>
      </c>
      <c r="H3" s="68">
        <v>2</v>
      </c>
      <c r="I3" s="68">
        <v>3</v>
      </c>
      <c r="J3" s="68">
        <v>4</v>
      </c>
      <c r="K3" s="68">
        <v>5</v>
      </c>
      <c r="L3" s="72"/>
    </row>
    <row r="4" spans="2:12" ht="15">
      <c r="B4" s="91" t="s">
        <v>614</v>
      </c>
      <c r="C4" s="1" t="s">
        <v>92</v>
      </c>
      <c r="D4" s="1" t="s">
        <v>125</v>
      </c>
      <c r="E4" s="1" t="s">
        <v>14</v>
      </c>
      <c r="F4" s="1" t="s">
        <v>224</v>
      </c>
      <c r="G4" s="147" t="s">
        <v>615</v>
      </c>
      <c r="H4" s="147" t="s">
        <v>616</v>
      </c>
      <c r="I4" s="147" t="s">
        <v>16</v>
      </c>
      <c r="J4" s="147" t="s">
        <v>15</v>
      </c>
      <c r="K4" s="147" t="s">
        <v>617</v>
      </c>
      <c r="L4" s="5" t="s">
        <v>543</v>
      </c>
    </row>
    <row r="5" spans="2:12" ht="15">
      <c r="B5" s="176" t="str">
        <f>""&amp;C5&amp;"-"&amp;D5&amp;"-"&amp;E5&amp;"-"&amp;F5&amp;"_"&amp;G5&amp;"_"&amp;H5&amp;"_"&amp;I5&amp;"_"&amp;J5&amp;"_"&amp;K5&amp;""</f>
        <v>R-OI-RI-RIOOLPUT_Inspectieput_DWA_Beton_Rechthoek_Onbekend</v>
      </c>
      <c r="C5" s="24" t="s">
        <v>98</v>
      </c>
      <c r="D5" s="169" t="s">
        <v>313</v>
      </c>
      <c r="E5" s="169" t="s">
        <v>574</v>
      </c>
      <c r="F5" s="169" t="s">
        <v>614</v>
      </c>
      <c r="G5" s="169" t="s">
        <v>618</v>
      </c>
      <c r="H5" s="170" t="s">
        <v>619</v>
      </c>
      <c r="I5" s="171" t="s">
        <v>130</v>
      </c>
      <c r="J5" s="48" t="s">
        <v>22</v>
      </c>
      <c r="K5" s="48" t="s">
        <v>331</v>
      </c>
      <c r="L5" s="27" t="str">
        <f>B5</f>
        <v>R-OI-RI-RIOOLPUT_Inspectieput_DWA_Beton_Rechthoek_Onbekend</v>
      </c>
    </row>
    <row r="6" spans="2:12" ht="15">
      <c r="B6" s="8"/>
      <c r="C6" s="8"/>
      <c r="D6" s="9"/>
      <c r="E6" s="9"/>
      <c r="F6" s="9"/>
      <c r="G6" s="9"/>
      <c r="H6" s="9"/>
      <c r="I6" s="9"/>
      <c r="J6" s="9"/>
      <c r="K6" s="9"/>
    </row>
    <row r="7" spans="2:12" ht="15">
      <c r="B7" s="8"/>
      <c r="C7" s="9"/>
      <c r="D7" s="9"/>
      <c r="E7" s="9"/>
      <c r="F7" s="9"/>
      <c r="G7" s="9"/>
      <c r="H7" s="9"/>
      <c r="I7" s="9"/>
      <c r="J7" s="9"/>
      <c r="K7" s="9"/>
      <c r="L7" s="8"/>
    </row>
    <row r="8" spans="2:12" ht="15"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2:12" ht="15">
      <c r="B9" s="11" t="s">
        <v>346</v>
      </c>
      <c r="C9" s="11" t="s">
        <v>92</v>
      </c>
      <c r="D9" s="11" t="s">
        <v>125</v>
      </c>
      <c r="E9" s="11" t="s">
        <v>14</v>
      </c>
      <c r="F9" s="54" t="s">
        <v>224</v>
      </c>
      <c r="G9" s="34" t="s">
        <v>620</v>
      </c>
      <c r="H9" s="119" t="s">
        <v>621</v>
      </c>
      <c r="I9" s="11" t="s">
        <v>622</v>
      </c>
      <c r="J9" s="11" t="s">
        <v>623</v>
      </c>
      <c r="K9" s="11" t="s">
        <v>624</v>
      </c>
      <c r="L9" s="9"/>
    </row>
    <row r="10" spans="2:12" ht="15">
      <c r="B10" s="19"/>
      <c r="C10" s="18" t="s">
        <v>93</v>
      </c>
      <c r="D10" s="15" t="s">
        <v>313</v>
      </c>
      <c r="E10" s="172" t="s">
        <v>574</v>
      </c>
      <c r="F10" s="173" t="s">
        <v>614</v>
      </c>
      <c r="G10" s="174" t="s">
        <v>625</v>
      </c>
      <c r="H10" s="18" t="s">
        <v>619</v>
      </c>
      <c r="I10" s="16" t="s">
        <v>626</v>
      </c>
      <c r="J10" s="9" t="s">
        <v>627</v>
      </c>
      <c r="K10" s="16" t="s">
        <v>628</v>
      </c>
      <c r="L10" s="9"/>
    </row>
    <row r="11" spans="2:12" ht="15">
      <c r="B11" s="19"/>
      <c r="C11" s="18" t="s">
        <v>95</v>
      </c>
      <c r="D11" s="18"/>
      <c r="E11" s="18"/>
      <c r="F11" s="19"/>
      <c r="G11" s="9" t="s">
        <v>629</v>
      </c>
      <c r="H11" s="18" t="s">
        <v>630</v>
      </c>
      <c r="I11" s="19" t="s">
        <v>130</v>
      </c>
      <c r="J11" s="9" t="s">
        <v>22</v>
      </c>
      <c r="K11" s="19" t="s">
        <v>331</v>
      </c>
      <c r="L11" s="9"/>
    </row>
    <row r="12" spans="2:12" ht="15">
      <c r="B12" s="19"/>
      <c r="C12" s="18" t="s">
        <v>96</v>
      </c>
      <c r="D12" s="18"/>
      <c r="E12" s="18"/>
      <c r="F12" s="19"/>
      <c r="G12" s="9" t="s">
        <v>631</v>
      </c>
      <c r="H12" s="18" t="s">
        <v>632</v>
      </c>
      <c r="I12" s="19" t="s">
        <v>633</v>
      </c>
      <c r="J12" s="9" t="s">
        <v>634</v>
      </c>
      <c r="K12" s="19" t="s">
        <v>258</v>
      </c>
      <c r="L12" s="9"/>
    </row>
    <row r="13" spans="2:12" ht="15">
      <c r="B13" s="19"/>
      <c r="C13" s="18" t="s">
        <v>94</v>
      </c>
      <c r="D13" s="18"/>
      <c r="E13" s="18"/>
      <c r="F13" s="19"/>
      <c r="G13" s="9" t="s">
        <v>618</v>
      </c>
      <c r="H13" s="18" t="s">
        <v>635</v>
      </c>
      <c r="I13" s="19" t="s">
        <v>636</v>
      </c>
      <c r="J13" s="9" t="s">
        <v>331</v>
      </c>
      <c r="K13" s="19" t="s">
        <v>637</v>
      </c>
      <c r="L13" s="9"/>
    </row>
    <row r="14" spans="2:12" ht="15">
      <c r="B14" s="19"/>
      <c r="C14" s="18" t="s">
        <v>97</v>
      </c>
      <c r="D14" s="18"/>
      <c r="E14" s="18"/>
      <c r="F14" s="19"/>
      <c r="G14" s="9" t="s">
        <v>638</v>
      </c>
      <c r="H14" s="18" t="s">
        <v>331</v>
      </c>
      <c r="I14" s="19" t="s">
        <v>639</v>
      </c>
      <c r="J14" s="9" t="s">
        <v>727</v>
      </c>
      <c r="K14" s="19" t="s">
        <v>727</v>
      </c>
      <c r="L14" s="9"/>
    </row>
    <row r="15" spans="2:12" ht="15">
      <c r="B15" s="19"/>
      <c r="C15" s="18" t="s">
        <v>98</v>
      </c>
      <c r="D15" s="18"/>
      <c r="E15" s="18"/>
      <c r="F15" s="19"/>
      <c r="G15" s="9" t="s">
        <v>640</v>
      </c>
      <c r="H15" s="18" t="s">
        <v>641</v>
      </c>
      <c r="I15" s="19" t="s">
        <v>642</v>
      </c>
      <c r="J15" s="9"/>
      <c r="K15" s="19"/>
      <c r="L15" s="9"/>
    </row>
    <row r="16" spans="2:12" ht="15">
      <c r="B16" s="19"/>
      <c r="C16" s="18"/>
      <c r="D16" s="18"/>
      <c r="E16" s="18"/>
      <c r="F16" s="19"/>
      <c r="G16" s="9" t="s">
        <v>643</v>
      </c>
      <c r="H16" s="19" t="s">
        <v>727</v>
      </c>
      <c r="I16" s="19" t="s">
        <v>331</v>
      </c>
      <c r="J16" s="9"/>
      <c r="K16" s="19"/>
      <c r="L16" s="9"/>
    </row>
    <row r="17" spans="2:12" ht="15">
      <c r="B17" s="19"/>
      <c r="C17" s="19"/>
      <c r="D17" s="18"/>
      <c r="E17" s="18"/>
      <c r="F17" s="19"/>
      <c r="G17" s="9" t="s">
        <v>644</v>
      </c>
      <c r="H17" s="18"/>
      <c r="I17" s="19" t="s">
        <v>645</v>
      </c>
      <c r="J17" s="9"/>
      <c r="K17" s="19"/>
      <c r="L17" s="9"/>
    </row>
    <row r="18" spans="2:12" ht="15">
      <c r="B18" s="19"/>
      <c r="C18" s="19"/>
      <c r="D18" s="18"/>
      <c r="E18" s="18"/>
      <c r="F18" s="19"/>
      <c r="G18" s="9" t="s">
        <v>646</v>
      </c>
      <c r="H18" s="18"/>
      <c r="I18" s="19" t="s">
        <v>647</v>
      </c>
      <c r="J18" s="9"/>
      <c r="K18" s="19"/>
      <c r="L18" s="9"/>
    </row>
    <row r="19" spans="2:12" ht="15">
      <c r="B19" s="19"/>
      <c r="C19" s="19"/>
      <c r="D19" s="18"/>
      <c r="E19" s="18"/>
      <c r="F19" s="19"/>
      <c r="G19" s="9" t="s">
        <v>648</v>
      </c>
      <c r="H19" s="18"/>
      <c r="I19" s="19" t="s">
        <v>649</v>
      </c>
      <c r="J19" s="9"/>
      <c r="K19" s="19"/>
      <c r="L19" s="9"/>
    </row>
    <row r="20" spans="2:12" ht="15">
      <c r="B20" s="19"/>
      <c r="C20" s="19"/>
      <c r="D20" s="18"/>
      <c r="E20" s="18"/>
      <c r="F20" s="19"/>
      <c r="G20" s="9" t="s">
        <v>650</v>
      </c>
      <c r="H20" s="18"/>
      <c r="I20" s="19" t="s">
        <v>651</v>
      </c>
      <c r="J20" s="9"/>
      <c r="K20" s="19"/>
      <c r="L20" s="9"/>
    </row>
    <row r="21" spans="2:12" ht="15">
      <c r="B21" s="19"/>
      <c r="C21" s="19"/>
      <c r="D21" s="18"/>
      <c r="E21" s="18"/>
      <c r="F21" s="19"/>
      <c r="G21" s="9" t="s">
        <v>652</v>
      </c>
      <c r="H21" s="18"/>
      <c r="I21" s="19" t="s">
        <v>653</v>
      </c>
      <c r="J21" s="9"/>
      <c r="K21" s="19"/>
      <c r="L21" s="9"/>
    </row>
    <row r="22" spans="2:12" ht="15">
      <c r="B22" s="19"/>
      <c r="C22" s="19"/>
      <c r="D22" s="18"/>
      <c r="E22" s="18"/>
      <c r="F22" s="19"/>
      <c r="G22" s="9" t="s">
        <v>654</v>
      </c>
      <c r="H22" s="18"/>
      <c r="I22" s="19" t="s">
        <v>577</v>
      </c>
      <c r="J22" s="29"/>
      <c r="K22" s="19"/>
      <c r="L22" s="9"/>
    </row>
    <row r="23" spans="2:12" ht="15">
      <c r="B23" s="19"/>
      <c r="C23" s="19"/>
      <c r="D23" s="18"/>
      <c r="E23" s="18"/>
      <c r="F23" s="19"/>
      <c r="G23" s="9" t="s">
        <v>655</v>
      </c>
      <c r="H23" s="18"/>
      <c r="I23" s="19" t="s">
        <v>727</v>
      </c>
      <c r="J23" s="29"/>
      <c r="K23" s="19"/>
      <c r="L23" s="9"/>
    </row>
    <row r="24" spans="2:12" ht="15">
      <c r="B24" s="19"/>
      <c r="C24" s="19"/>
      <c r="D24" s="18"/>
      <c r="E24" s="18"/>
      <c r="F24" s="19"/>
      <c r="G24" s="9" t="s">
        <v>656</v>
      </c>
      <c r="H24" s="18"/>
      <c r="I24" s="19"/>
      <c r="J24" s="29"/>
      <c r="K24" s="19"/>
      <c r="L24" s="9"/>
    </row>
    <row r="25" spans="2:12" ht="15">
      <c r="B25" s="19"/>
      <c r="C25" s="19"/>
      <c r="D25" s="18"/>
      <c r="E25" s="18"/>
      <c r="F25" s="19"/>
      <c r="G25" s="9" t="s">
        <v>657</v>
      </c>
      <c r="H25" s="18"/>
      <c r="I25" s="19"/>
      <c r="J25" s="29"/>
      <c r="K25" s="19"/>
      <c r="L25" s="9"/>
    </row>
    <row r="26" spans="2:12" ht="15">
      <c r="B26" s="19"/>
      <c r="C26" s="19"/>
      <c r="D26" s="18"/>
      <c r="E26" s="18"/>
      <c r="F26" s="19"/>
      <c r="G26" s="9" t="s">
        <v>658</v>
      </c>
      <c r="H26" s="18"/>
      <c r="I26" s="19"/>
      <c r="J26" s="29"/>
      <c r="K26" s="19"/>
      <c r="L26" s="9"/>
    </row>
    <row r="27" spans="2:12" ht="15">
      <c r="B27" s="19"/>
      <c r="C27" s="19"/>
      <c r="D27" s="18"/>
      <c r="E27" s="18"/>
      <c r="F27" s="19"/>
      <c r="G27" s="9" t="s">
        <v>653</v>
      </c>
      <c r="H27" s="19"/>
      <c r="I27" s="19"/>
      <c r="J27" s="19"/>
      <c r="K27" s="19"/>
      <c r="L27" s="9"/>
    </row>
    <row r="28" spans="2:12" ht="15">
      <c r="B28" s="19"/>
      <c r="C28" s="19"/>
      <c r="D28" s="18"/>
      <c r="E28" s="18"/>
      <c r="F28" s="19"/>
      <c r="G28" s="9" t="s">
        <v>659</v>
      </c>
      <c r="H28" s="19"/>
      <c r="I28" s="19"/>
      <c r="J28" s="19"/>
      <c r="K28" s="19"/>
      <c r="L28" s="9"/>
    </row>
    <row r="29" spans="2:12" ht="15">
      <c r="B29" s="19"/>
      <c r="C29" s="19"/>
      <c r="D29" s="18"/>
      <c r="E29" s="18"/>
      <c r="F29" s="19"/>
      <c r="G29" s="9" t="s">
        <v>727</v>
      </c>
      <c r="H29" s="19"/>
      <c r="I29" s="19"/>
      <c r="J29" s="19"/>
      <c r="K29" s="19"/>
      <c r="L29" s="9"/>
    </row>
    <row r="30" spans="2:12" ht="15">
      <c r="B30" s="19"/>
      <c r="C30" s="19"/>
      <c r="D30" s="18"/>
      <c r="E30" s="18"/>
      <c r="F30" s="19"/>
      <c r="G30" s="9"/>
      <c r="H30" s="19"/>
      <c r="I30" s="19"/>
      <c r="J30" s="19"/>
      <c r="K30" s="19"/>
      <c r="L30" s="9"/>
    </row>
    <row r="31" spans="2:12" ht="15">
      <c r="B31" s="19"/>
      <c r="C31" s="19"/>
      <c r="D31" s="18"/>
      <c r="E31" s="18"/>
      <c r="F31" s="19"/>
      <c r="G31" s="9"/>
      <c r="H31" s="19"/>
      <c r="I31" s="19"/>
      <c r="J31" s="19"/>
      <c r="K31" s="19"/>
      <c r="L31" s="9"/>
    </row>
    <row r="32" spans="2:12" ht="15">
      <c r="B32" s="19"/>
      <c r="C32" s="19"/>
      <c r="D32" s="18"/>
      <c r="E32" s="18"/>
      <c r="F32" s="19"/>
      <c r="G32" s="9"/>
      <c r="H32" s="19"/>
      <c r="I32" s="19"/>
      <c r="J32" s="19"/>
      <c r="K32" s="19"/>
      <c r="L32" s="9"/>
    </row>
    <row r="33" spans="2:12" ht="15">
      <c r="B33" s="19"/>
      <c r="C33" s="19"/>
      <c r="D33" s="18"/>
      <c r="E33" s="18"/>
      <c r="F33" s="19"/>
      <c r="G33" s="9"/>
      <c r="H33" s="19"/>
      <c r="I33" s="19"/>
      <c r="J33" s="19"/>
      <c r="K33" s="19"/>
      <c r="L33" s="9"/>
    </row>
    <row r="34" spans="2:12" ht="15">
      <c r="B34" s="19"/>
      <c r="C34" s="19"/>
      <c r="D34" s="18"/>
      <c r="E34" s="18"/>
      <c r="F34" s="19"/>
      <c r="G34" s="9"/>
      <c r="H34" s="19"/>
      <c r="I34" s="19"/>
      <c r="J34" s="19"/>
      <c r="K34" s="19"/>
      <c r="L34" s="9"/>
    </row>
    <row r="35" spans="2:12" ht="15">
      <c r="B35" s="19"/>
      <c r="C35" s="19"/>
      <c r="D35" s="18"/>
      <c r="E35" s="18"/>
      <c r="F35" s="19"/>
      <c r="G35" s="9"/>
      <c r="H35" s="19"/>
      <c r="I35" s="19"/>
      <c r="J35" s="19"/>
      <c r="K35" s="19"/>
      <c r="L35" s="9"/>
    </row>
    <row r="36" spans="2:12" ht="15">
      <c r="B36" s="19"/>
      <c r="C36" s="19"/>
      <c r="D36" s="18"/>
      <c r="E36" s="18"/>
      <c r="F36" s="19"/>
      <c r="G36" s="9"/>
      <c r="H36" s="19"/>
      <c r="I36" s="19"/>
      <c r="J36" s="19"/>
      <c r="K36" s="19"/>
      <c r="L36" s="9"/>
    </row>
    <row r="37" spans="2:12" ht="15">
      <c r="B37" s="19"/>
      <c r="C37" s="19"/>
      <c r="D37" s="18"/>
      <c r="E37" s="18"/>
      <c r="F37" s="19"/>
      <c r="G37" s="9"/>
      <c r="H37" s="19"/>
      <c r="I37" s="19"/>
      <c r="J37" s="19"/>
      <c r="K37" s="19"/>
      <c r="L37" s="9"/>
    </row>
    <row r="38" spans="2:12" ht="15">
      <c r="B38" s="19"/>
      <c r="C38" s="19"/>
      <c r="D38" s="18"/>
      <c r="E38" s="18"/>
      <c r="F38" s="19"/>
      <c r="G38" s="9"/>
      <c r="H38" s="19"/>
      <c r="I38" s="19"/>
      <c r="J38" s="19"/>
      <c r="K38" s="19"/>
      <c r="L38" s="9"/>
    </row>
    <row r="39" spans="2:12" ht="15">
      <c r="B39" s="19"/>
      <c r="C39" s="19"/>
      <c r="D39" s="18"/>
      <c r="E39" s="18"/>
      <c r="F39" s="19"/>
      <c r="G39" s="9"/>
      <c r="H39" s="19"/>
      <c r="I39" s="19"/>
      <c r="J39" s="19"/>
      <c r="K39" s="19"/>
      <c r="L39" s="9"/>
    </row>
    <row r="40" spans="2:12" ht="15">
      <c r="B40" s="19"/>
      <c r="C40" s="19"/>
      <c r="D40" s="18"/>
      <c r="E40" s="18"/>
      <c r="F40" s="19"/>
      <c r="G40" s="9"/>
      <c r="H40" s="19"/>
      <c r="I40" s="19"/>
      <c r="J40" s="19"/>
      <c r="K40" s="19"/>
      <c r="L40" s="9"/>
    </row>
    <row r="41" spans="2:12" ht="15">
      <c r="B41" s="19"/>
      <c r="C41" s="19"/>
      <c r="D41" s="18"/>
      <c r="E41" s="18"/>
      <c r="F41" s="19"/>
      <c r="G41" s="9"/>
      <c r="H41" s="19"/>
      <c r="I41" s="19"/>
      <c r="J41" s="19"/>
      <c r="K41" s="19"/>
      <c r="L41" s="9"/>
    </row>
    <row r="42" spans="2:12" ht="15">
      <c r="B42" s="19"/>
      <c r="C42" s="19"/>
      <c r="D42" s="18"/>
      <c r="E42" s="18"/>
      <c r="F42" s="19"/>
      <c r="G42" s="9"/>
      <c r="H42" s="19"/>
      <c r="I42" s="19"/>
      <c r="J42" s="19"/>
      <c r="K42" s="19"/>
      <c r="L42" s="9"/>
    </row>
    <row r="43" spans="2:12" ht="15">
      <c r="B43" s="19"/>
      <c r="C43" s="19"/>
      <c r="D43" s="18"/>
      <c r="E43" s="18"/>
      <c r="F43" s="19"/>
      <c r="G43" s="9"/>
      <c r="H43" s="19"/>
      <c r="I43" s="19"/>
      <c r="J43" s="19"/>
      <c r="K43" s="19"/>
      <c r="L43" s="9"/>
    </row>
    <row r="44" spans="2:12" ht="15">
      <c r="B44" s="19"/>
      <c r="C44" s="19"/>
      <c r="D44" s="18"/>
      <c r="E44" s="18"/>
      <c r="F44" s="19"/>
      <c r="G44" s="9"/>
      <c r="H44" s="19"/>
      <c r="I44" s="19"/>
      <c r="J44" s="19"/>
      <c r="K44" s="19"/>
      <c r="L44" s="9"/>
    </row>
    <row r="45" spans="2:12" ht="15">
      <c r="B45" s="19"/>
      <c r="C45" s="19"/>
      <c r="D45" s="18"/>
      <c r="E45" s="18"/>
      <c r="F45" s="19"/>
      <c r="G45" s="9"/>
      <c r="H45" s="19"/>
      <c r="I45" s="19"/>
      <c r="J45" s="19"/>
      <c r="K45" s="19"/>
      <c r="L45" s="9"/>
    </row>
    <row r="46" spans="2:12" ht="15">
      <c r="B46" s="19"/>
      <c r="C46" s="19"/>
      <c r="D46" s="18"/>
      <c r="E46" s="18"/>
      <c r="F46" s="19"/>
      <c r="G46" s="9"/>
      <c r="H46" s="19"/>
      <c r="I46" s="19"/>
      <c r="J46" s="19"/>
      <c r="K46" s="19"/>
      <c r="L46" s="9"/>
    </row>
    <row r="47" spans="2:12" ht="15">
      <c r="B47" s="21"/>
      <c r="C47" s="21"/>
      <c r="D47" s="20"/>
      <c r="E47" s="20"/>
      <c r="F47" s="21"/>
      <c r="G47" s="21"/>
      <c r="H47" s="21"/>
      <c r="I47" s="21"/>
      <c r="J47" s="21"/>
      <c r="K47" s="21"/>
      <c r="L47" s="9"/>
    </row>
    <row r="48" spans="2:12" ht="15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2:12" ht="15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2:12" ht="15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2:12" ht="15">
      <c r="B51" s="9"/>
      <c r="C51" s="9"/>
      <c r="D51" s="9"/>
      <c r="E51" s="9"/>
      <c r="F51" s="9"/>
      <c r="G51" s="9"/>
      <c r="H51" s="9"/>
      <c r="I51" s="9"/>
      <c r="J51" s="9"/>
      <c r="K51" s="9"/>
      <c r="L51" s="8"/>
    </row>
    <row r="52" spans="2:12" ht="15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2:12" ht="15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2:12" ht="15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2:12" ht="15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2:12" ht="15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2:12" ht="15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2:12" ht="15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2:12" ht="15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2:12" ht="15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2:12" ht="15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2:12" ht="15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2:12" ht="15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2:12" ht="15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ht="15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ht="15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ht="15">
      <c r="G67" s="9"/>
    </row>
  </sheetData>
  <mergeCells count="1">
    <mergeCell ref="B2:L2"/>
  </mergeCells>
  <dataValidations disablePrompts="1" count="6">
    <dataValidation type="list" allowBlank="1" showInputMessage="1" showErrorMessage="1" sqref="G5" xr:uid="{00000000-0002-0000-1200-000000000000}">
      <formula1>$G$10:$G$29</formula1>
    </dataValidation>
    <dataValidation type="list" allowBlank="1" showInputMessage="1" showErrorMessage="1" sqref="K5" xr:uid="{00000000-0002-0000-1200-000001000000}">
      <formula1>$K$10:$K$14</formula1>
    </dataValidation>
    <dataValidation type="list" allowBlank="1" showInputMessage="1" showErrorMessage="1" sqref="J5 J12" xr:uid="{00000000-0002-0000-1200-000002000000}">
      <formula1>$J$10:$J$14</formula1>
    </dataValidation>
    <dataValidation type="list" allowBlank="1" showInputMessage="1" showErrorMessage="1" sqref="I5" xr:uid="{00000000-0002-0000-1200-000003000000}">
      <formula1>$I$10:$I$23</formula1>
    </dataValidation>
    <dataValidation type="list" allowBlank="1" showInputMessage="1" showErrorMessage="1" sqref="H5" xr:uid="{00000000-0002-0000-1200-000004000000}">
      <formula1>$H$10:$H$16</formula1>
    </dataValidation>
    <dataValidation type="list" allowBlank="1" showInputMessage="1" showErrorMessage="1" sqref="C5" xr:uid="{00000000-0002-0000-1200-000005000000}">
      <formula1>$D$10:$D$16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-0.499984740745262"/>
  </sheetPr>
  <dimension ref="B2:N84"/>
  <sheetViews>
    <sheetView workbookViewId="0">
      <selection activeCell="I13" sqref="I13"/>
    </sheetView>
  </sheetViews>
  <sheetFormatPr defaultRowHeight="15"/>
  <cols>
    <col min="1" max="1" width="8.83203125" style="9" customWidth="1"/>
    <col min="2" max="2" width="24.33203125" style="9" customWidth="1"/>
    <col min="3" max="3" width="7.5" style="9" bestFit="1" customWidth="1"/>
    <col min="4" max="4" width="11.33203125" style="9" bestFit="1" customWidth="1"/>
    <col min="5" max="5" width="13.6640625" style="9" bestFit="1" customWidth="1"/>
    <col min="6" max="6" width="18" style="9" customWidth="1"/>
    <col min="7" max="7" width="17.33203125" style="9" customWidth="1"/>
    <col min="8" max="8" width="20.33203125" style="9" bestFit="1" customWidth="1"/>
    <col min="9" max="9" width="21.6640625" style="9" bestFit="1" customWidth="1"/>
    <col min="10" max="10" width="20.1640625" style="9" bestFit="1" customWidth="1"/>
    <col min="11" max="11" width="24.6640625" style="9" bestFit="1" customWidth="1"/>
    <col min="12" max="12" width="23.33203125" style="9" bestFit="1" customWidth="1"/>
    <col min="13" max="13" width="23.33203125" style="9" customWidth="1"/>
    <col min="14" max="14" width="106.6640625" style="9" bestFit="1" customWidth="1"/>
    <col min="15" max="15" width="21.5" style="9" customWidth="1"/>
    <col min="16" max="16" width="93.6640625" style="9" customWidth="1"/>
    <col min="17" max="16384" width="9.33203125" style="9"/>
  </cols>
  <sheetData>
    <row r="2" spans="2:14" ht="21.95" customHeight="1">
      <c r="B2" s="246" t="s">
        <v>660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</row>
    <row r="3" spans="2:14" ht="21.95" customHeight="1">
      <c r="B3" s="66"/>
      <c r="C3" s="67"/>
      <c r="D3" s="67"/>
      <c r="E3" s="67"/>
      <c r="F3" s="67"/>
      <c r="G3" s="68">
        <v>1</v>
      </c>
      <c r="H3" s="68">
        <v>2</v>
      </c>
      <c r="I3" s="68">
        <v>3</v>
      </c>
      <c r="J3" s="68">
        <v>4</v>
      </c>
      <c r="K3" s="68">
        <v>5</v>
      </c>
      <c r="L3" s="68">
        <v>6</v>
      </c>
      <c r="M3" s="68">
        <v>7</v>
      </c>
      <c r="N3" s="72"/>
    </row>
    <row r="4" spans="2:14" ht="21.95" customHeight="1">
      <c r="B4" s="94" t="s">
        <v>661</v>
      </c>
      <c r="C4" s="98" t="s">
        <v>92</v>
      </c>
      <c r="D4" s="99" t="s">
        <v>125</v>
      </c>
      <c r="E4" s="100" t="s">
        <v>14</v>
      </c>
      <c r="F4" s="2" t="s">
        <v>224</v>
      </c>
      <c r="G4" s="147" t="s">
        <v>570</v>
      </c>
      <c r="H4" s="147" t="s">
        <v>616</v>
      </c>
      <c r="I4" s="147" t="s">
        <v>16</v>
      </c>
      <c r="J4" s="147" t="s">
        <v>662</v>
      </c>
      <c r="K4" s="147" t="s">
        <v>663</v>
      </c>
      <c r="L4" s="147" t="s">
        <v>15</v>
      </c>
      <c r="M4" s="147" t="s">
        <v>107</v>
      </c>
      <c r="N4" s="5" t="s">
        <v>543</v>
      </c>
    </row>
    <row r="5" spans="2:14" ht="21.95" customHeight="1">
      <c r="B5" s="23" t="str">
        <f>""&amp;C5&amp;"-"&amp;D5&amp;"-"&amp;E5&amp;"-"&amp;F5&amp;"-"&amp;G5&amp;"-"&amp;H5&amp;"-"&amp;I5&amp;"-"&amp;J5&amp;"-"&amp;K5&amp;"-"&amp;L5&amp;"-"&amp;M5&amp;""</f>
        <v>R-OI-RI-Rioolstreng-0-DWA-Asbestcement-Bergbezinkleiding-Drainagesysteem-Ei-Mantelbuis OVL</v>
      </c>
      <c r="C5" s="24" t="s">
        <v>98</v>
      </c>
      <c r="D5" s="169" t="s">
        <v>313</v>
      </c>
      <c r="E5" s="169" t="s">
        <v>574</v>
      </c>
      <c r="F5" s="169" t="s">
        <v>664</v>
      </c>
      <c r="G5" s="169">
        <v>0</v>
      </c>
      <c r="H5" s="25" t="s">
        <v>619</v>
      </c>
      <c r="I5" s="48" t="s">
        <v>626</v>
      </c>
      <c r="J5" s="171" t="s">
        <v>665</v>
      </c>
      <c r="K5" s="171" t="s">
        <v>666</v>
      </c>
      <c r="L5" s="50" t="s">
        <v>627</v>
      </c>
      <c r="M5" s="62" t="s">
        <v>316</v>
      </c>
      <c r="N5" s="49" t="str">
        <f>B5</f>
        <v>R-OI-RI-Rioolstreng-0-DWA-Asbestcement-Bergbezinkleiding-Drainagesysteem-Ei-Mantelbuis OVL</v>
      </c>
    </row>
    <row r="6" spans="2:14" ht="21.95" customHeight="1">
      <c r="B6" s="8"/>
      <c r="C6" s="8"/>
      <c r="N6" s="8"/>
    </row>
    <row r="9" spans="2:14" ht="21.95" customHeight="1">
      <c r="B9" s="34"/>
      <c r="C9" s="35"/>
      <c r="D9" s="35"/>
      <c r="E9" s="35"/>
      <c r="F9" s="177"/>
      <c r="G9" s="35"/>
      <c r="H9" s="35"/>
      <c r="I9" s="7"/>
      <c r="J9" s="7"/>
      <c r="K9" s="7"/>
      <c r="L9" s="10"/>
      <c r="M9" s="178"/>
    </row>
    <row r="10" spans="2:14" ht="21.95" customHeight="1">
      <c r="B10" s="11" t="s">
        <v>346</v>
      </c>
      <c r="C10" s="38" t="s">
        <v>92</v>
      </c>
      <c r="D10" s="38" t="s">
        <v>125</v>
      </c>
      <c r="E10" s="103" t="s">
        <v>14</v>
      </c>
      <c r="F10" s="54" t="s">
        <v>224</v>
      </c>
      <c r="G10" s="179" t="s">
        <v>570</v>
      </c>
      <c r="H10" s="119" t="s">
        <v>621</v>
      </c>
      <c r="I10" s="11" t="s">
        <v>622</v>
      </c>
      <c r="J10" s="11" t="s">
        <v>667</v>
      </c>
      <c r="K10" s="11" t="s">
        <v>668</v>
      </c>
      <c r="L10" s="119" t="s">
        <v>623</v>
      </c>
      <c r="M10" s="11" t="s">
        <v>107</v>
      </c>
    </row>
    <row r="11" spans="2:14" ht="21.95" customHeight="1">
      <c r="B11" s="19"/>
      <c r="C11" s="18" t="s">
        <v>93</v>
      </c>
      <c r="D11" s="15" t="s">
        <v>313</v>
      </c>
      <c r="E11" s="172" t="s">
        <v>574</v>
      </c>
      <c r="F11" s="180" t="s">
        <v>664</v>
      </c>
      <c r="G11" s="181">
        <v>0</v>
      </c>
      <c r="H11" s="19" t="s">
        <v>619</v>
      </c>
      <c r="I11" s="19" t="s">
        <v>626</v>
      </c>
      <c r="J11" s="19" t="s">
        <v>665</v>
      </c>
      <c r="K11" s="19" t="s">
        <v>666</v>
      </c>
      <c r="L11" s="19" t="s">
        <v>627</v>
      </c>
      <c r="M11" s="19" t="s">
        <v>316</v>
      </c>
    </row>
    <row r="12" spans="2:14" ht="21.95" customHeight="1">
      <c r="B12" s="19"/>
      <c r="C12" s="18" t="s">
        <v>95</v>
      </c>
      <c r="D12" s="18"/>
      <c r="E12" s="18"/>
      <c r="F12" s="19"/>
      <c r="G12" s="182" t="s">
        <v>669</v>
      </c>
      <c r="H12" s="19" t="s">
        <v>630</v>
      </c>
      <c r="I12" s="19" t="s">
        <v>130</v>
      </c>
      <c r="J12" s="19" t="s">
        <v>670</v>
      </c>
      <c r="K12" s="19" t="s">
        <v>671</v>
      </c>
      <c r="L12" s="19" t="s">
        <v>22</v>
      </c>
      <c r="M12" s="19" t="s">
        <v>317</v>
      </c>
    </row>
    <row r="13" spans="2:14" ht="21.95" customHeight="1">
      <c r="B13" s="19"/>
      <c r="C13" s="18" t="s">
        <v>96</v>
      </c>
      <c r="D13" s="18"/>
      <c r="E13" s="18"/>
      <c r="F13" s="19"/>
      <c r="G13" s="182" t="s">
        <v>672</v>
      </c>
      <c r="H13" s="19" t="s">
        <v>632</v>
      </c>
      <c r="I13" s="19" t="s">
        <v>633</v>
      </c>
      <c r="J13" s="19" t="s">
        <v>236</v>
      </c>
      <c r="K13" s="19" t="s">
        <v>673</v>
      </c>
      <c r="L13" s="19" t="s">
        <v>634</v>
      </c>
      <c r="M13" s="19" t="s">
        <v>727</v>
      </c>
    </row>
    <row r="14" spans="2:14" ht="21.95" customHeight="1">
      <c r="B14" s="19"/>
      <c r="C14" s="18" t="s">
        <v>94</v>
      </c>
      <c r="D14" s="18"/>
      <c r="E14" s="18"/>
      <c r="F14" s="19"/>
      <c r="G14" s="182">
        <v>100</v>
      </c>
      <c r="H14" s="19" t="s">
        <v>635</v>
      </c>
      <c r="I14" s="19" t="s">
        <v>636</v>
      </c>
      <c r="J14" s="19" t="s">
        <v>674</v>
      </c>
      <c r="K14" s="19" t="s">
        <v>675</v>
      </c>
      <c r="L14" s="19" t="s">
        <v>331</v>
      </c>
      <c r="M14" s="19"/>
    </row>
    <row r="15" spans="2:14" ht="21.95" customHeight="1">
      <c r="B15" s="19"/>
      <c r="C15" s="18" t="s">
        <v>97</v>
      </c>
      <c r="D15" s="18"/>
      <c r="E15" s="18"/>
      <c r="F15" s="19"/>
      <c r="G15" s="182" t="s">
        <v>676</v>
      </c>
      <c r="H15" s="19" t="s">
        <v>331</v>
      </c>
      <c r="I15" s="19" t="s">
        <v>639</v>
      </c>
      <c r="J15" s="19" t="s">
        <v>677</v>
      </c>
      <c r="K15" s="19" t="s">
        <v>331</v>
      </c>
      <c r="L15" s="19" t="s">
        <v>727</v>
      </c>
      <c r="M15" s="19"/>
    </row>
    <row r="16" spans="2:14" ht="21.95" customHeight="1">
      <c r="B16" s="19"/>
      <c r="C16" s="18" t="s">
        <v>98</v>
      </c>
      <c r="D16" s="18"/>
      <c r="E16" s="18"/>
      <c r="F16" s="19"/>
      <c r="G16" s="182">
        <v>1000</v>
      </c>
      <c r="H16" s="19" t="s">
        <v>641</v>
      </c>
      <c r="I16" s="19" t="s">
        <v>642</v>
      </c>
      <c r="J16" s="19" t="s">
        <v>331</v>
      </c>
      <c r="K16" s="19" t="s">
        <v>13</v>
      </c>
      <c r="L16" s="19"/>
      <c r="M16" s="19"/>
    </row>
    <row r="17" spans="2:13" ht="21.95" customHeight="1">
      <c r="B17" s="19"/>
      <c r="C17" s="18"/>
      <c r="D17" s="18"/>
      <c r="E17" s="18"/>
      <c r="F17" s="19"/>
      <c r="G17" s="182">
        <v>110</v>
      </c>
      <c r="H17" s="19" t="s">
        <v>727</v>
      </c>
      <c r="I17" s="19" t="s">
        <v>331</v>
      </c>
      <c r="J17" s="19" t="s">
        <v>13</v>
      </c>
      <c r="K17" s="19" t="s">
        <v>678</v>
      </c>
      <c r="L17" s="19"/>
      <c r="M17" s="19"/>
    </row>
    <row r="18" spans="2:13" ht="21.95" customHeight="1">
      <c r="B18" s="19"/>
      <c r="C18" s="19"/>
      <c r="D18" s="18"/>
      <c r="E18" s="18"/>
      <c r="F18" s="19"/>
      <c r="G18" s="182">
        <v>125</v>
      </c>
      <c r="H18" s="19"/>
      <c r="I18" s="19" t="s">
        <v>645</v>
      </c>
      <c r="J18" s="19" t="s">
        <v>679</v>
      </c>
      <c r="K18" s="19" t="s">
        <v>680</v>
      </c>
      <c r="L18" s="19"/>
      <c r="M18" s="19"/>
    </row>
    <row r="19" spans="2:13" ht="21.95" customHeight="1">
      <c r="B19" s="19"/>
      <c r="C19" s="19"/>
      <c r="D19" s="18"/>
      <c r="E19" s="18"/>
      <c r="F19" s="19"/>
      <c r="G19" s="182">
        <v>1250</v>
      </c>
      <c r="H19" s="19"/>
      <c r="I19" s="19" t="s">
        <v>647</v>
      </c>
      <c r="J19" s="19" t="s">
        <v>681</v>
      </c>
      <c r="K19" s="19" t="s">
        <v>682</v>
      </c>
      <c r="L19" s="19"/>
      <c r="M19" s="19"/>
    </row>
    <row r="20" spans="2:13" ht="21.95" customHeight="1">
      <c r="B20" s="19"/>
      <c r="C20" s="19"/>
      <c r="D20" s="18"/>
      <c r="E20" s="18"/>
      <c r="F20" s="19"/>
      <c r="G20" s="182">
        <v>1500</v>
      </c>
      <c r="H20" s="19"/>
      <c r="I20" s="19" t="s">
        <v>649</v>
      </c>
      <c r="J20" s="19" t="s">
        <v>683</v>
      </c>
      <c r="K20" s="19" t="s">
        <v>727</v>
      </c>
      <c r="L20" s="19"/>
      <c r="M20" s="19"/>
    </row>
    <row r="21" spans="2:13" ht="21.95" customHeight="1">
      <c r="B21" s="19"/>
      <c r="C21" s="19"/>
      <c r="D21" s="18"/>
      <c r="E21" s="18"/>
      <c r="F21" s="19"/>
      <c r="G21" s="182" t="s">
        <v>684</v>
      </c>
      <c r="H21" s="19"/>
      <c r="I21" s="19" t="s">
        <v>651</v>
      </c>
      <c r="J21" s="19" t="s">
        <v>685</v>
      </c>
      <c r="K21" s="19"/>
      <c r="L21" s="19"/>
      <c r="M21" s="19"/>
    </row>
    <row r="22" spans="2:13" ht="21.95" customHeight="1">
      <c r="B22" s="19"/>
      <c r="C22" s="19"/>
      <c r="D22" s="18"/>
      <c r="E22" s="18"/>
      <c r="F22" s="19"/>
      <c r="G22" s="182">
        <v>15000</v>
      </c>
      <c r="H22" s="19"/>
      <c r="I22" s="19" t="s">
        <v>653</v>
      </c>
      <c r="J22" s="19" t="s">
        <v>727</v>
      </c>
      <c r="K22" s="19"/>
      <c r="L22" s="19"/>
      <c r="M22" s="19"/>
    </row>
    <row r="23" spans="2:13" ht="21.95" customHeight="1">
      <c r="B23" s="19"/>
      <c r="C23" s="19"/>
      <c r="D23" s="18"/>
      <c r="E23" s="18"/>
      <c r="F23" s="19"/>
      <c r="G23" s="182">
        <v>160</v>
      </c>
      <c r="H23" s="19"/>
      <c r="I23" s="19" t="s">
        <v>577</v>
      </c>
      <c r="J23" s="19"/>
      <c r="K23" s="19"/>
      <c r="L23" s="19"/>
      <c r="M23" s="19"/>
    </row>
    <row r="24" spans="2:13" ht="21.95" customHeight="1">
      <c r="B24" s="19"/>
      <c r="C24" s="19"/>
      <c r="D24" s="18"/>
      <c r="E24" s="18"/>
      <c r="F24" s="19"/>
      <c r="G24" s="182">
        <v>1880</v>
      </c>
      <c r="H24" s="19"/>
      <c r="I24" s="19" t="s">
        <v>727</v>
      </c>
      <c r="J24" s="19"/>
      <c r="K24" s="19"/>
      <c r="L24" s="19"/>
      <c r="M24" s="19"/>
    </row>
    <row r="25" spans="2:13" ht="21.95" customHeight="1">
      <c r="B25" s="19"/>
      <c r="C25" s="19"/>
      <c r="D25" s="18"/>
      <c r="E25" s="18"/>
      <c r="F25" s="19"/>
      <c r="G25" s="182">
        <v>200</v>
      </c>
      <c r="H25" s="19"/>
      <c r="I25" s="19"/>
      <c r="J25" s="19"/>
      <c r="K25" s="19"/>
      <c r="L25" s="19"/>
      <c r="M25" s="19"/>
    </row>
    <row r="26" spans="2:13" ht="21.95" customHeight="1">
      <c r="B26" s="19"/>
      <c r="C26" s="19"/>
      <c r="D26" s="18"/>
      <c r="E26" s="18"/>
      <c r="F26" s="19"/>
      <c r="G26" s="182" t="s">
        <v>686</v>
      </c>
      <c r="H26" s="19"/>
      <c r="I26" s="19"/>
      <c r="J26" s="19"/>
      <c r="K26" s="19"/>
      <c r="L26" s="19"/>
      <c r="M26" s="19"/>
    </row>
    <row r="27" spans="2:13" ht="21.95" customHeight="1">
      <c r="B27" s="19"/>
      <c r="C27" s="19"/>
      <c r="D27" s="18"/>
      <c r="E27" s="18"/>
      <c r="F27" s="19"/>
      <c r="G27" s="182">
        <v>225</v>
      </c>
      <c r="H27" s="19"/>
      <c r="I27" s="19"/>
      <c r="J27" s="19"/>
      <c r="K27" s="19"/>
      <c r="L27" s="19"/>
      <c r="M27" s="19"/>
    </row>
    <row r="28" spans="2:13" ht="21.95" customHeight="1">
      <c r="B28" s="19"/>
      <c r="C28" s="19"/>
      <c r="D28" s="18"/>
      <c r="E28" s="18"/>
      <c r="F28" s="19"/>
      <c r="G28" s="182" t="s">
        <v>687</v>
      </c>
      <c r="H28" s="19"/>
      <c r="I28" s="19"/>
      <c r="J28" s="19"/>
      <c r="K28" s="19"/>
      <c r="L28" s="19"/>
      <c r="M28" s="19"/>
    </row>
    <row r="29" spans="2:13" ht="21.95" customHeight="1">
      <c r="B29" s="19"/>
      <c r="C29" s="19"/>
      <c r="D29" s="18"/>
      <c r="E29" s="18"/>
      <c r="F29" s="19"/>
      <c r="G29" s="182">
        <v>250</v>
      </c>
      <c r="H29" s="19"/>
      <c r="I29" s="19"/>
      <c r="J29" s="19"/>
      <c r="K29" s="19"/>
      <c r="L29" s="19"/>
      <c r="M29" s="19"/>
    </row>
    <row r="30" spans="2:13" ht="21.95" customHeight="1">
      <c r="B30" s="19"/>
      <c r="C30" s="19"/>
      <c r="D30" s="18"/>
      <c r="E30" s="18"/>
      <c r="F30" s="19"/>
      <c r="G30" s="182">
        <v>2500</v>
      </c>
      <c r="H30" s="19"/>
      <c r="I30" s="19"/>
      <c r="J30" s="19"/>
      <c r="K30" s="19"/>
      <c r="L30" s="19"/>
      <c r="M30" s="19"/>
    </row>
    <row r="31" spans="2:13" ht="21.95" customHeight="1">
      <c r="B31" s="19"/>
      <c r="C31" s="19"/>
      <c r="D31" s="18"/>
      <c r="E31" s="18"/>
      <c r="F31" s="19"/>
      <c r="G31" s="182" t="s">
        <v>688</v>
      </c>
      <c r="H31" s="19"/>
      <c r="I31" s="19"/>
      <c r="J31" s="19"/>
      <c r="K31" s="19"/>
      <c r="L31" s="19"/>
      <c r="M31" s="19"/>
    </row>
    <row r="32" spans="2:13" ht="21.95" customHeight="1">
      <c r="B32" s="19"/>
      <c r="C32" s="19"/>
      <c r="D32" s="18"/>
      <c r="E32" s="18"/>
      <c r="F32" s="19"/>
      <c r="G32" s="182">
        <v>300</v>
      </c>
      <c r="H32" s="19"/>
      <c r="I32" s="19"/>
      <c r="J32" s="19"/>
      <c r="K32" s="19"/>
      <c r="L32" s="19"/>
      <c r="M32" s="19"/>
    </row>
    <row r="33" spans="2:13" ht="21.95" customHeight="1">
      <c r="B33" s="19"/>
      <c r="C33" s="19"/>
      <c r="D33" s="18"/>
      <c r="E33" s="18"/>
      <c r="F33" s="19"/>
      <c r="G33" s="182" t="s">
        <v>689</v>
      </c>
      <c r="H33" s="19"/>
      <c r="I33" s="19"/>
      <c r="J33" s="19"/>
      <c r="K33" s="19"/>
      <c r="L33" s="19"/>
      <c r="M33" s="19"/>
    </row>
    <row r="34" spans="2:13" ht="21.95" customHeight="1">
      <c r="B34" s="19"/>
      <c r="C34" s="19"/>
      <c r="D34" s="18"/>
      <c r="E34" s="18"/>
      <c r="F34" s="19"/>
      <c r="G34" s="182" t="s">
        <v>690</v>
      </c>
      <c r="H34" s="19"/>
      <c r="I34" s="19"/>
      <c r="J34" s="19"/>
      <c r="K34" s="19"/>
      <c r="L34" s="19"/>
      <c r="M34" s="19"/>
    </row>
    <row r="35" spans="2:13" ht="21.95" customHeight="1">
      <c r="B35" s="19"/>
      <c r="C35" s="19"/>
      <c r="D35" s="18"/>
      <c r="E35" s="18"/>
      <c r="F35" s="19"/>
      <c r="G35" s="182" t="s">
        <v>691</v>
      </c>
      <c r="H35" s="19"/>
      <c r="I35" s="19"/>
      <c r="J35" s="19"/>
      <c r="K35" s="19"/>
      <c r="L35" s="19"/>
      <c r="M35" s="19"/>
    </row>
    <row r="36" spans="2:13" ht="21.95" customHeight="1">
      <c r="B36" s="19"/>
      <c r="C36" s="19"/>
      <c r="D36" s="18"/>
      <c r="E36" s="18"/>
      <c r="F36" s="19"/>
      <c r="G36" s="182" t="s">
        <v>692</v>
      </c>
      <c r="H36" s="19"/>
      <c r="I36" s="19"/>
      <c r="J36" s="19"/>
      <c r="K36" s="19"/>
      <c r="L36" s="19"/>
      <c r="M36" s="19"/>
    </row>
    <row r="37" spans="2:13" ht="21.95" customHeight="1">
      <c r="B37" s="19"/>
      <c r="C37" s="19"/>
      <c r="D37" s="18"/>
      <c r="E37" s="18"/>
      <c r="F37" s="19"/>
      <c r="G37" s="182">
        <v>315</v>
      </c>
      <c r="H37" s="19"/>
      <c r="I37" s="19"/>
      <c r="J37" s="19"/>
      <c r="K37" s="19"/>
      <c r="L37" s="19"/>
      <c r="M37" s="19"/>
    </row>
    <row r="38" spans="2:13" ht="21.95" customHeight="1">
      <c r="B38" s="19"/>
      <c r="C38" s="19"/>
      <c r="D38" s="18"/>
      <c r="E38" s="18"/>
      <c r="F38" s="19"/>
      <c r="G38" s="182">
        <v>355</v>
      </c>
      <c r="H38" s="19"/>
      <c r="I38" s="19"/>
      <c r="J38" s="19"/>
      <c r="K38" s="19"/>
      <c r="L38" s="19"/>
      <c r="M38" s="19"/>
    </row>
    <row r="39" spans="2:13" ht="21.95" customHeight="1">
      <c r="B39" s="19"/>
      <c r="C39" s="19"/>
      <c r="D39" s="18"/>
      <c r="E39" s="18"/>
      <c r="F39" s="19"/>
      <c r="G39" s="182" t="s">
        <v>693</v>
      </c>
      <c r="H39" s="19"/>
      <c r="I39" s="19"/>
      <c r="J39" s="19"/>
      <c r="K39" s="19"/>
      <c r="L39" s="19"/>
      <c r="M39" s="19"/>
    </row>
    <row r="40" spans="2:13" ht="21.95" customHeight="1">
      <c r="B40" s="19"/>
      <c r="C40" s="19"/>
      <c r="D40" s="18"/>
      <c r="E40" s="18"/>
      <c r="F40" s="19"/>
      <c r="G40" s="182">
        <v>40</v>
      </c>
      <c r="H40" s="19"/>
      <c r="I40" s="19"/>
      <c r="J40" s="19"/>
      <c r="K40" s="19"/>
      <c r="L40" s="19"/>
      <c r="M40" s="19"/>
    </row>
    <row r="41" spans="2:13" ht="21.95" customHeight="1">
      <c r="B41" s="19"/>
      <c r="C41" s="19"/>
      <c r="D41" s="18"/>
      <c r="E41" s="18"/>
      <c r="F41" s="19"/>
      <c r="G41" s="182">
        <v>400</v>
      </c>
      <c r="H41" s="19"/>
      <c r="I41" s="19"/>
      <c r="J41" s="19"/>
      <c r="K41" s="19"/>
      <c r="L41" s="19"/>
      <c r="M41" s="19"/>
    </row>
    <row r="42" spans="2:13" ht="21.95" customHeight="1">
      <c r="B42" s="19"/>
      <c r="C42" s="19"/>
      <c r="D42" s="18"/>
      <c r="E42" s="18"/>
      <c r="F42" s="19"/>
      <c r="G42" s="182" t="s">
        <v>694</v>
      </c>
      <c r="H42" s="19"/>
      <c r="I42" s="19"/>
      <c r="J42" s="19"/>
      <c r="K42" s="19"/>
      <c r="L42" s="19"/>
      <c r="M42" s="19"/>
    </row>
    <row r="43" spans="2:13" ht="21.95" customHeight="1">
      <c r="B43" s="19"/>
      <c r="C43" s="19"/>
      <c r="D43" s="18"/>
      <c r="E43" s="18"/>
      <c r="F43" s="19"/>
      <c r="G43" s="182" t="s">
        <v>695</v>
      </c>
      <c r="H43" s="19"/>
      <c r="I43" s="19"/>
      <c r="J43" s="19"/>
      <c r="K43" s="19"/>
      <c r="L43" s="19"/>
      <c r="M43" s="19"/>
    </row>
    <row r="44" spans="2:13" ht="21.95" customHeight="1">
      <c r="B44" s="19"/>
      <c r="C44" s="19"/>
      <c r="D44" s="18"/>
      <c r="E44" s="18"/>
      <c r="F44" s="19"/>
      <c r="G44" s="182">
        <v>4000</v>
      </c>
      <c r="H44" s="19"/>
      <c r="I44" s="19"/>
      <c r="J44" s="19"/>
      <c r="K44" s="19"/>
      <c r="L44" s="19"/>
      <c r="M44" s="19"/>
    </row>
    <row r="45" spans="2:13" ht="21.95" customHeight="1">
      <c r="B45" s="19"/>
      <c r="C45" s="19"/>
      <c r="D45" s="18"/>
      <c r="E45" s="18"/>
      <c r="F45" s="19"/>
      <c r="G45" s="182">
        <v>450</v>
      </c>
      <c r="H45" s="19"/>
      <c r="I45" s="19"/>
      <c r="J45" s="19"/>
      <c r="K45" s="19"/>
      <c r="L45" s="19"/>
      <c r="M45" s="19"/>
    </row>
    <row r="46" spans="2:13" ht="21.95" customHeight="1">
      <c r="B46" s="19"/>
      <c r="C46" s="19"/>
      <c r="D46" s="18"/>
      <c r="E46" s="18"/>
      <c r="F46" s="19"/>
      <c r="G46" s="182">
        <v>465</v>
      </c>
      <c r="H46" s="19"/>
      <c r="I46" s="19"/>
      <c r="J46" s="19"/>
      <c r="K46" s="19"/>
      <c r="L46" s="19"/>
      <c r="M46" s="19"/>
    </row>
    <row r="47" spans="2:13" ht="21.95" customHeight="1">
      <c r="B47" s="19"/>
      <c r="C47" s="19"/>
      <c r="D47" s="18"/>
      <c r="E47" s="18"/>
      <c r="F47" s="19"/>
      <c r="G47" s="182">
        <v>480</v>
      </c>
      <c r="H47" s="19"/>
      <c r="I47" s="19"/>
      <c r="J47" s="19"/>
      <c r="K47" s="19"/>
      <c r="L47" s="19"/>
      <c r="M47" s="19"/>
    </row>
    <row r="48" spans="2:13" ht="21.95" customHeight="1">
      <c r="B48" s="21"/>
      <c r="C48" s="21"/>
      <c r="D48" s="20"/>
      <c r="E48" s="20"/>
      <c r="F48" s="21"/>
      <c r="G48" s="182">
        <v>50</v>
      </c>
      <c r="H48" s="21"/>
      <c r="I48" s="21"/>
      <c r="J48" s="21"/>
      <c r="K48" s="21"/>
      <c r="L48" s="21"/>
      <c r="M48" s="21"/>
    </row>
    <row r="49" spans="7:14" ht="21.95" customHeight="1">
      <c r="G49" s="78">
        <v>500</v>
      </c>
    </row>
    <row r="50" spans="7:14" ht="21.95" customHeight="1">
      <c r="G50" s="78">
        <v>5000</v>
      </c>
    </row>
    <row r="51" spans="7:14" ht="21.95" customHeight="1">
      <c r="G51" s="78">
        <v>560</v>
      </c>
    </row>
    <row r="52" spans="7:14" ht="21.95" customHeight="1">
      <c r="G52" s="78">
        <v>580</v>
      </c>
      <c r="N52" s="8"/>
    </row>
    <row r="53" spans="7:14" ht="21.95" customHeight="1">
      <c r="G53" s="78" t="s">
        <v>696</v>
      </c>
    </row>
    <row r="54" spans="7:14" ht="21.95" customHeight="1">
      <c r="G54" s="78" t="s">
        <v>697</v>
      </c>
    </row>
    <row r="55" spans="7:14" ht="21.95" customHeight="1">
      <c r="G55" s="78">
        <v>60</v>
      </c>
    </row>
    <row r="56" spans="7:14" ht="21.95" customHeight="1">
      <c r="G56" s="78">
        <v>600</v>
      </c>
    </row>
    <row r="57" spans="7:14" ht="21.95" customHeight="1">
      <c r="G57" s="78" t="s">
        <v>698</v>
      </c>
    </row>
    <row r="58" spans="7:14" ht="21.95" customHeight="1">
      <c r="G58" s="78">
        <v>63</v>
      </c>
    </row>
    <row r="59" spans="7:14" ht="21.95" customHeight="1">
      <c r="G59" s="78">
        <v>630</v>
      </c>
    </row>
    <row r="60" spans="7:14" ht="21.95" customHeight="1">
      <c r="G60" s="78">
        <v>68</v>
      </c>
    </row>
    <row r="61" spans="7:14" ht="21.95" customHeight="1">
      <c r="G61" s="78">
        <v>700</v>
      </c>
    </row>
    <row r="62" spans="7:14" ht="21.95" customHeight="1">
      <c r="G62" s="78">
        <v>75</v>
      </c>
    </row>
    <row r="63" spans="7:14" ht="21.95" customHeight="1">
      <c r="G63" s="78">
        <v>80</v>
      </c>
    </row>
    <row r="64" spans="7:14" ht="21.95" customHeight="1">
      <c r="G64" s="78">
        <v>800</v>
      </c>
    </row>
    <row r="65" spans="7:7" ht="21.95" customHeight="1">
      <c r="G65" s="78" t="s">
        <v>699</v>
      </c>
    </row>
    <row r="66" spans="7:7" ht="21.95" customHeight="1">
      <c r="G66" s="78">
        <v>90</v>
      </c>
    </row>
    <row r="67" spans="7:7" ht="21.95" customHeight="1">
      <c r="G67" s="78" t="s">
        <v>700</v>
      </c>
    </row>
    <row r="68" spans="7:7" ht="21.95" customHeight="1">
      <c r="G68" s="78">
        <v>93</v>
      </c>
    </row>
    <row r="69" spans="7:7" ht="21.95" customHeight="1">
      <c r="G69" s="183" t="s">
        <v>727</v>
      </c>
    </row>
    <row r="84" spans="14:14" ht="21.95" customHeight="1">
      <c r="N84" s="14"/>
    </row>
  </sheetData>
  <mergeCells count="1">
    <mergeCell ref="B2:N2"/>
  </mergeCells>
  <dataValidations count="9">
    <dataValidation type="list" allowBlank="1" showInputMessage="1" showErrorMessage="1" sqref="G5" xr:uid="{00000000-0002-0000-1300-000000000000}">
      <formula1>$G$11:$G$69</formula1>
    </dataValidation>
    <dataValidation type="list" allowBlank="1" showInputMessage="1" showErrorMessage="1" sqref="J5" xr:uid="{00000000-0002-0000-1300-000001000000}">
      <formula1>$J$11:$J$22</formula1>
    </dataValidation>
    <dataValidation type="list" allowBlank="1" showInputMessage="1" showErrorMessage="1" sqref="M5" xr:uid="{00000000-0002-0000-1300-000002000000}">
      <formula1>$M$11:$M$14</formula1>
    </dataValidation>
    <dataValidation type="list" allowBlank="1" showInputMessage="1" showErrorMessage="1" sqref="L13" xr:uid="{00000000-0002-0000-1300-000003000000}">
      <formula1>$J$10:$J$14</formula1>
    </dataValidation>
    <dataValidation type="list" allowBlank="1" showInputMessage="1" showErrorMessage="1" sqref="C5" xr:uid="{00000000-0002-0000-1300-000004000000}">
      <formula1>$C$10:$C$16</formula1>
    </dataValidation>
    <dataValidation type="list" allowBlank="1" showInputMessage="1" showErrorMessage="1" sqref="I5" xr:uid="{00000000-0002-0000-1300-000005000000}">
      <formula1>$I$11:$I$24</formula1>
    </dataValidation>
    <dataValidation type="list" allowBlank="1" showInputMessage="1" showErrorMessage="1" sqref="L5" xr:uid="{00000000-0002-0000-1300-000006000000}">
      <formula1>$L$11:$L$15</formula1>
    </dataValidation>
    <dataValidation type="list" allowBlank="1" showInputMessage="1" showErrorMessage="1" sqref="H5" xr:uid="{00000000-0002-0000-1300-000007000000}">
      <formula1>$H$11:$H$17</formula1>
    </dataValidation>
    <dataValidation type="list" allowBlank="1" showInputMessage="1" showErrorMessage="1" sqref="K5" xr:uid="{00000000-0002-0000-1300-000008000000}">
      <formula1>$K$11:$K$20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-0.499984740745262"/>
  </sheetPr>
  <dimension ref="B2:M84"/>
  <sheetViews>
    <sheetView topLeftCell="G1" workbookViewId="0">
      <selection activeCell="L11" sqref="L11"/>
    </sheetView>
  </sheetViews>
  <sheetFormatPr defaultRowHeight="15"/>
  <cols>
    <col min="1" max="1" width="6.5" style="9" customWidth="1"/>
    <col min="2" max="2" width="24.33203125" style="9" customWidth="1"/>
    <col min="3" max="3" width="7.5" style="9" bestFit="1" customWidth="1"/>
    <col min="4" max="4" width="11.33203125" style="9" bestFit="1" customWidth="1"/>
    <col min="5" max="5" width="13.6640625" style="9" bestFit="1" customWidth="1"/>
    <col min="6" max="6" width="18" style="9" customWidth="1"/>
    <col min="7" max="7" width="14.5" style="9" bestFit="1" customWidth="1"/>
    <col min="8" max="8" width="24.83203125" style="9" bestFit="1" customWidth="1"/>
    <col min="9" max="9" width="34.83203125" style="9" bestFit="1" customWidth="1"/>
    <col min="10" max="10" width="16.6640625" style="9" bestFit="1" customWidth="1"/>
    <col min="11" max="11" width="18.6640625" style="9" bestFit="1" customWidth="1"/>
    <col min="12" max="12" width="23.33203125" style="9" bestFit="1" customWidth="1"/>
    <col min="13" max="13" width="68.5" style="9" bestFit="1" customWidth="1"/>
    <col min="14" max="14" width="21.5" style="9" customWidth="1"/>
    <col min="15" max="15" width="93.6640625" style="9" customWidth="1"/>
    <col min="16" max="16384" width="9.33203125" style="9"/>
  </cols>
  <sheetData>
    <row r="2" spans="2:13" ht="21.95" customHeight="1">
      <c r="B2" s="246" t="s">
        <v>701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</row>
    <row r="3" spans="2:13" ht="21.95" customHeight="1">
      <c r="B3" s="66"/>
      <c r="C3" s="67"/>
      <c r="D3" s="67"/>
      <c r="E3" s="67"/>
      <c r="F3" s="67"/>
      <c r="G3" s="68">
        <v>1</v>
      </c>
      <c r="H3" s="68">
        <v>2</v>
      </c>
      <c r="I3" s="68">
        <v>3</v>
      </c>
      <c r="J3" s="68">
        <v>4</v>
      </c>
      <c r="K3" s="68">
        <v>5</v>
      </c>
      <c r="L3" s="68">
        <v>6</v>
      </c>
      <c r="M3" s="72"/>
    </row>
    <row r="4" spans="2:13" ht="21.95" customHeight="1">
      <c r="B4" s="94" t="s">
        <v>702</v>
      </c>
      <c r="C4" s="98" t="s">
        <v>92</v>
      </c>
      <c r="D4" s="99" t="s">
        <v>125</v>
      </c>
      <c r="E4" s="100" t="s">
        <v>14</v>
      </c>
      <c r="F4" s="2" t="s">
        <v>224</v>
      </c>
      <c r="G4" s="149" t="s">
        <v>145</v>
      </c>
      <c r="H4" s="152" t="s">
        <v>136</v>
      </c>
      <c r="I4" s="154" t="s">
        <v>140</v>
      </c>
      <c r="J4" s="155" t="s">
        <v>146</v>
      </c>
      <c r="K4" s="184" t="s">
        <v>266</v>
      </c>
      <c r="L4" s="157" t="s">
        <v>703</v>
      </c>
      <c r="M4" s="5" t="s">
        <v>543</v>
      </c>
    </row>
    <row r="5" spans="2:13" ht="21.95" customHeight="1">
      <c r="B5" s="23" t="str">
        <f>""&amp;C5&amp;"-"&amp;D5&amp;"-"&amp;E5&amp;"-"&amp;F5&amp;"-"&amp;G5&amp;"-"&amp;H5&amp;"-"&amp;I5&amp;"-"&amp;J5&amp;"-"&amp;K5&amp;"-"&amp;L5&amp;""</f>
        <v>R-OI-RI-Rioolkast-#-Eigen net-3x25 amp-#-RAL7034-Onbemeterd</v>
      </c>
      <c r="C5" s="24" t="s">
        <v>98</v>
      </c>
      <c r="D5" s="169" t="s">
        <v>313</v>
      </c>
      <c r="E5" s="169" t="s">
        <v>574</v>
      </c>
      <c r="F5" s="169" t="s">
        <v>704</v>
      </c>
      <c r="G5" s="169" t="s">
        <v>727</v>
      </c>
      <c r="H5" s="25" t="s">
        <v>137</v>
      </c>
      <c r="I5" s="48" t="s">
        <v>141</v>
      </c>
      <c r="J5" s="171" t="s">
        <v>727</v>
      </c>
      <c r="K5" s="171" t="s">
        <v>705</v>
      </c>
      <c r="L5" s="50" t="s">
        <v>706</v>
      </c>
      <c r="M5" s="49" t="str">
        <f>B5</f>
        <v>R-OI-RI-Rioolkast-#-Eigen net-3x25 amp-#-RAL7034-Onbemeterd</v>
      </c>
    </row>
    <row r="6" spans="2:13" ht="21.95" customHeight="1">
      <c r="B6" s="8"/>
      <c r="C6" s="8"/>
      <c r="M6" s="8"/>
    </row>
    <row r="9" spans="2:13" ht="21.95" customHeight="1">
      <c r="B9" s="34"/>
      <c r="C9" s="35"/>
      <c r="D9" s="35"/>
      <c r="E9" s="35"/>
      <c r="F9" s="35"/>
      <c r="G9" s="35"/>
      <c r="H9" s="35"/>
      <c r="I9" s="7"/>
      <c r="J9" s="7"/>
      <c r="K9" s="7"/>
      <c r="L9" s="10"/>
    </row>
    <row r="10" spans="2:13" ht="21.95" customHeight="1">
      <c r="B10" s="11" t="s">
        <v>346</v>
      </c>
      <c r="C10" s="38" t="s">
        <v>92</v>
      </c>
      <c r="D10" s="38" t="s">
        <v>125</v>
      </c>
      <c r="E10" s="36" t="s">
        <v>14</v>
      </c>
      <c r="F10" s="73" t="s">
        <v>224</v>
      </c>
      <c r="G10" s="12" t="s">
        <v>145</v>
      </c>
      <c r="H10" s="38" t="s">
        <v>136</v>
      </c>
      <c r="I10" s="38" t="s">
        <v>140</v>
      </c>
      <c r="J10" s="38" t="s">
        <v>146</v>
      </c>
      <c r="K10" s="38" t="s">
        <v>266</v>
      </c>
      <c r="L10" s="38" t="s">
        <v>703</v>
      </c>
    </row>
    <row r="11" spans="2:13" ht="21.95" customHeight="1">
      <c r="B11" s="19"/>
      <c r="C11" s="18" t="s">
        <v>93</v>
      </c>
      <c r="D11" s="15" t="s">
        <v>313</v>
      </c>
      <c r="E11" s="172" t="s">
        <v>574</v>
      </c>
      <c r="F11" s="173" t="s">
        <v>704</v>
      </c>
      <c r="G11" s="174"/>
      <c r="H11" s="19" t="s">
        <v>137</v>
      </c>
      <c r="I11" s="19" t="s">
        <v>141</v>
      </c>
      <c r="K11" s="19" t="s">
        <v>707</v>
      </c>
      <c r="L11" s="19" t="s">
        <v>706</v>
      </c>
    </row>
    <row r="12" spans="2:13" ht="21.95" customHeight="1">
      <c r="B12" s="19"/>
      <c r="C12" s="18" t="s">
        <v>95</v>
      </c>
      <c r="D12" s="18"/>
      <c r="E12" s="18"/>
      <c r="F12" s="19"/>
      <c r="G12" s="19" t="s">
        <v>727</v>
      </c>
      <c r="H12" s="19" t="s">
        <v>138</v>
      </c>
      <c r="I12" s="19" t="s">
        <v>142</v>
      </c>
      <c r="J12" s="19" t="s">
        <v>727</v>
      </c>
      <c r="K12" s="19" t="s">
        <v>708</v>
      </c>
      <c r="L12" s="19" t="s">
        <v>709</v>
      </c>
    </row>
    <row r="13" spans="2:13" ht="21.95" customHeight="1">
      <c r="B13" s="19"/>
      <c r="C13" s="18" t="s">
        <v>96</v>
      </c>
      <c r="D13" s="18"/>
      <c r="E13" s="18"/>
      <c r="F13" s="19"/>
      <c r="H13" s="19" t="s">
        <v>139</v>
      </c>
      <c r="I13" s="19" t="s">
        <v>143</v>
      </c>
      <c r="J13" s="19"/>
      <c r="K13" s="19" t="s">
        <v>710</v>
      </c>
      <c r="L13" s="19" t="s">
        <v>711</v>
      </c>
    </row>
    <row r="14" spans="2:13" ht="21.95" customHeight="1">
      <c r="B14" s="19"/>
      <c r="C14" s="18" t="s">
        <v>94</v>
      </c>
      <c r="D14" s="18"/>
      <c r="E14" s="18"/>
      <c r="F14" s="19"/>
      <c r="H14" s="19" t="s">
        <v>727</v>
      </c>
      <c r="I14" s="19" t="s">
        <v>144</v>
      </c>
      <c r="J14" s="19"/>
      <c r="K14" s="19" t="s">
        <v>712</v>
      </c>
      <c r="L14" s="19" t="s">
        <v>713</v>
      </c>
    </row>
    <row r="15" spans="2:13" ht="21.95" customHeight="1">
      <c r="B15" s="19"/>
      <c r="C15" s="18" t="s">
        <v>97</v>
      </c>
      <c r="D15" s="18"/>
      <c r="E15" s="18"/>
      <c r="F15" s="19"/>
      <c r="H15" s="19"/>
      <c r="I15" s="19" t="s">
        <v>714</v>
      </c>
      <c r="J15" s="19"/>
      <c r="K15" s="19" t="s">
        <v>715</v>
      </c>
      <c r="L15" s="19" t="s">
        <v>727</v>
      </c>
    </row>
    <row r="16" spans="2:13" ht="21.95" customHeight="1">
      <c r="B16" s="19"/>
      <c r="C16" s="18" t="s">
        <v>98</v>
      </c>
      <c r="D16" s="18"/>
      <c r="E16" s="18"/>
      <c r="F16" s="19"/>
      <c r="H16" s="19"/>
      <c r="I16" s="19" t="s">
        <v>716</v>
      </c>
      <c r="J16" s="19"/>
      <c r="K16" s="19" t="s">
        <v>717</v>
      </c>
      <c r="L16" s="19"/>
    </row>
    <row r="17" spans="2:12" ht="21.95" customHeight="1">
      <c r="B17" s="19"/>
      <c r="C17" s="18"/>
      <c r="D17" s="18"/>
      <c r="E17" s="18"/>
      <c r="F17" s="19"/>
      <c r="H17" s="19"/>
      <c r="I17" s="19" t="s">
        <v>718</v>
      </c>
      <c r="J17" s="19"/>
      <c r="K17" s="19" t="s">
        <v>719</v>
      </c>
      <c r="L17" s="19"/>
    </row>
    <row r="18" spans="2:12" ht="21.95" customHeight="1">
      <c r="B18" s="19"/>
      <c r="C18" s="19"/>
      <c r="D18" s="18"/>
      <c r="E18" s="18"/>
      <c r="F18" s="19"/>
      <c r="H18" s="19"/>
      <c r="I18" s="19" t="s">
        <v>720</v>
      </c>
      <c r="J18" s="19"/>
      <c r="K18" s="19" t="s">
        <v>705</v>
      </c>
      <c r="L18" s="19"/>
    </row>
    <row r="19" spans="2:12" ht="21.95" customHeight="1">
      <c r="B19" s="19"/>
      <c r="C19" s="19"/>
      <c r="D19" s="18"/>
      <c r="E19" s="18"/>
      <c r="F19" s="19"/>
      <c r="H19" s="19"/>
      <c r="I19" s="19" t="s">
        <v>721</v>
      </c>
      <c r="J19" s="19"/>
      <c r="K19" s="19" t="s">
        <v>722</v>
      </c>
      <c r="L19" s="19"/>
    </row>
    <row r="20" spans="2:12" ht="21.95" customHeight="1">
      <c r="B20" s="19"/>
      <c r="C20" s="19"/>
      <c r="D20" s="18"/>
      <c r="E20" s="18"/>
      <c r="F20" s="19"/>
      <c r="H20" s="19"/>
      <c r="I20" s="19" t="s">
        <v>723</v>
      </c>
      <c r="J20" s="19"/>
      <c r="K20" s="19" t="s">
        <v>460</v>
      </c>
      <c r="L20" s="19"/>
    </row>
    <row r="21" spans="2:12" ht="21.95" customHeight="1">
      <c r="B21" s="19"/>
      <c r="C21" s="19"/>
      <c r="D21" s="18"/>
      <c r="E21" s="18"/>
      <c r="F21" s="19"/>
      <c r="H21" s="19"/>
      <c r="I21" s="19" t="s">
        <v>724</v>
      </c>
      <c r="J21" s="19"/>
      <c r="K21" s="19" t="s">
        <v>725</v>
      </c>
      <c r="L21" s="19"/>
    </row>
    <row r="22" spans="2:12" ht="21.95" customHeight="1">
      <c r="B22" s="19"/>
      <c r="C22" s="19"/>
      <c r="D22" s="18"/>
      <c r="E22" s="18"/>
      <c r="F22" s="19"/>
      <c r="H22" s="19"/>
      <c r="I22" s="19" t="s">
        <v>727</v>
      </c>
      <c r="J22" s="19"/>
      <c r="K22" s="19" t="s">
        <v>465</v>
      </c>
      <c r="L22" s="19"/>
    </row>
    <row r="23" spans="2:12" ht="21.95" customHeight="1">
      <c r="B23" s="19"/>
      <c r="C23" s="19"/>
      <c r="D23" s="18"/>
      <c r="E23" s="18"/>
      <c r="F23" s="19"/>
      <c r="H23" s="19"/>
      <c r="I23" s="19"/>
      <c r="J23" s="19"/>
      <c r="K23" s="19" t="s">
        <v>726</v>
      </c>
      <c r="L23" s="19"/>
    </row>
    <row r="24" spans="2:12" ht="21.95" customHeight="1">
      <c r="B24" s="19"/>
      <c r="C24" s="19"/>
      <c r="D24" s="18"/>
      <c r="E24" s="18"/>
      <c r="F24" s="19"/>
      <c r="H24" s="19"/>
      <c r="I24" s="19"/>
      <c r="J24" s="19"/>
      <c r="K24" s="19" t="s">
        <v>727</v>
      </c>
      <c r="L24" s="19"/>
    </row>
    <row r="25" spans="2:12" ht="21.95" customHeight="1">
      <c r="B25" s="19"/>
      <c r="C25" s="19"/>
      <c r="D25" s="18"/>
      <c r="E25" s="18"/>
      <c r="F25" s="19"/>
      <c r="H25" s="19"/>
      <c r="I25" s="19"/>
      <c r="J25" s="19"/>
      <c r="K25" s="19"/>
      <c r="L25" s="19"/>
    </row>
    <row r="26" spans="2:12" ht="21.95" customHeight="1">
      <c r="B26" s="19"/>
      <c r="C26" s="19"/>
      <c r="D26" s="18"/>
      <c r="E26" s="18"/>
      <c r="F26" s="19"/>
      <c r="H26" s="19"/>
      <c r="I26" s="19"/>
      <c r="J26" s="19"/>
      <c r="K26" s="19"/>
      <c r="L26" s="19"/>
    </row>
    <row r="27" spans="2:12" ht="21.95" customHeight="1">
      <c r="B27" s="19"/>
      <c r="C27" s="19"/>
      <c r="D27" s="18"/>
      <c r="E27" s="18"/>
      <c r="F27" s="19"/>
      <c r="H27" s="19"/>
      <c r="I27" s="19"/>
      <c r="J27" s="19"/>
      <c r="K27" s="19"/>
      <c r="L27" s="19"/>
    </row>
    <row r="28" spans="2:12" ht="21.95" customHeight="1">
      <c r="B28" s="19"/>
      <c r="C28" s="19"/>
      <c r="D28" s="18"/>
      <c r="E28" s="18"/>
      <c r="F28" s="19"/>
      <c r="H28" s="19"/>
      <c r="I28" s="19"/>
      <c r="J28" s="19"/>
      <c r="K28" s="19"/>
      <c r="L28" s="19"/>
    </row>
    <row r="29" spans="2:12" ht="21.95" customHeight="1">
      <c r="B29" s="19"/>
      <c r="C29" s="19"/>
      <c r="D29" s="18"/>
      <c r="E29" s="18"/>
      <c r="F29" s="19"/>
      <c r="H29" s="19"/>
      <c r="I29" s="19"/>
      <c r="J29" s="19"/>
      <c r="K29" s="19"/>
      <c r="L29" s="19"/>
    </row>
    <row r="30" spans="2:12" ht="21.95" customHeight="1">
      <c r="B30" s="19"/>
      <c r="C30" s="19"/>
      <c r="D30" s="18"/>
      <c r="E30" s="18"/>
      <c r="F30" s="19"/>
      <c r="H30" s="19"/>
      <c r="I30" s="19"/>
      <c r="J30" s="19"/>
      <c r="K30" s="19"/>
      <c r="L30" s="19"/>
    </row>
    <row r="31" spans="2:12" ht="21.95" customHeight="1">
      <c r="B31" s="19"/>
      <c r="C31" s="19"/>
      <c r="D31" s="18"/>
      <c r="E31" s="18"/>
      <c r="F31" s="19"/>
      <c r="H31" s="19"/>
      <c r="I31" s="19"/>
      <c r="J31" s="19"/>
      <c r="K31" s="19"/>
      <c r="L31" s="19"/>
    </row>
    <row r="32" spans="2:12" ht="21.95" customHeight="1">
      <c r="B32" s="19"/>
      <c r="C32" s="19"/>
      <c r="D32" s="18"/>
      <c r="E32" s="18"/>
      <c r="F32" s="19"/>
      <c r="H32" s="19"/>
      <c r="I32" s="19"/>
      <c r="J32" s="19"/>
      <c r="K32" s="19"/>
      <c r="L32" s="19"/>
    </row>
    <row r="33" spans="2:12" ht="21.95" customHeight="1">
      <c r="B33" s="19"/>
      <c r="C33" s="19"/>
      <c r="D33" s="18"/>
      <c r="E33" s="18"/>
      <c r="F33" s="19"/>
      <c r="H33" s="19"/>
      <c r="I33" s="19"/>
      <c r="J33" s="19"/>
      <c r="K33" s="19"/>
      <c r="L33" s="19"/>
    </row>
    <row r="34" spans="2:12" ht="21.95" customHeight="1">
      <c r="B34" s="19"/>
      <c r="C34" s="19"/>
      <c r="D34" s="18"/>
      <c r="E34" s="18"/>
      <c r="F34" s="19"/>
      <c r="H34" s="19"/>
      <c r="I34" s="19"/>
      <c r="J34" s="19"/>
      <c r="K34" s="19"/>
      <c r="L34" s="19"/>
    </row>
    <row r="35" spans="2:12" ht="21.95" customHeight="1">
      <c r="B35" s="19"/>
      <c r="C35" s="19"/>
      <c r="D35" s="18"/>
      <c r="E35" s="18"/>
      <c r="F35" s="19"/>
      <c r="H35" s="19"/>
      <c r="I35" s="19"/>
      <c r="J35" s="19"/>
      <c r="K35" s="19"/>
      <c r="L35" s="19"/>
    </row>
    <row r="36" spans="2:12" ht="21.95" customHeight="1">
      <c r="B36" s="19"/>
      <c r="C36" s="19"/>
      <c r="D36" s="18"/>
      <c r="E36" s="18"/>
      <c r="F36" s="19"/>
      <c r="H36" s="19"/>
      <c r="I36" s="19"/>
      <c r="J36" s="19"/>
      <c r="K36" s="19"/>
      <c r="L36" s="19"/>
    </row>
    <row r="37" spans="2:12" ht="21.95" customHeight="1">
      <c r="B37" s="19"/>
      <c r="C37" s="19"/>
      <c r="D37" s="18"/>
      <c r="E37" s="18"/>
      <c r="F37" s="19"/>
      <c r="H37" s="19"/>
      <c r="I37" s="19"/>
      <c r="J37" s="19"/>
      <c r="K37" s="19"/>
      <c r="L37" s="19"/>
    </row>
    <row r="38" spans="2:12" ht="21.95" customHeight="1">
      <c r="B38" s="19"/>
      <c r="C38" s="19"/>
      <c r="D38" s="18"/>
      <c r="E38" s="18"/>
      <c r="F38" s="19"/>
      <c r="H38" s="19"/>
      <c r="I38" s="19"/>
      <c r="J38" s="19"/>
      <c r="K38" s="19"/>
      <c r="L38" s="19"/>
    </row>
    <row r="39" spans="2:12" ht="21.95" customHeight="1">
      <c r="B39" s="19"/>
      <c r="C39" s="19"/>
      <c r="D39" s="18"/>
      <c r="E39" s="18"/>
      <c r="F39" s="19"/>
      <c r="H39" s="19"/>
      <c r="I39" s="19"/>
      <c r="J39" s="19"/>
      <c r="K39" s="19"/>
      <c r="L39" s="19"/>
    </row>
    <row r="40" spans="2:12" ht="21.95" customHeight="1">
      <c r="B40" s="19"/>
      <c r="C40" s="19"/>
      <c r="D40" s="18"/>
      <c r="E40" s="18"/>
      <c r="F40" s="19"/>
      <c r="H40" s="19"/>
      <c r="I40" s="19"/>
      <c r="J40" s="19"/>
      <c r="K40" s="19"/>
      <c r="L40" s="19"/>
    </row>
    <row r="41" spans="2:12" ht="21.95" customHeight="1">
      <c r="B41" s="19"/>
      <c r="C41" s="19"/>
      <c r="D41" s="18"/>
      <c r="E41" s="18"/>
      <c r="F41" s="19"/>
      <c r="H41" s="19"/>
      <c r="I41" s="19"/>
      <c r="J41" s="19"/>
      <c r="K41" s="19"/>
      <c r="L41" s="19"/>
    </row>
    <row r="42" spans="2:12" ht="21.95" customHeight="1">
      <c r="B42" s="19"/>
      <c r="C42" s="19"/>
      <c r="D42" s="18"/>
      <c r="E42" s="18"/>
      <c r="F42" s="19"/>
      <c r="H42" s="19"/>
      <c r="I42" s="19"/>
      <c r="J42" s="19"/>
      <c r="K42" s="19"/>
      <c r="L42" s="19"/>
    </row>
    <row r="43" spans="2:12" ht="21.95" customHeight="1">
      <c r="B43" s="19"/>
      <c r="C43" s="19"/>
      <c r="D43" s="18"/>
      <c r="E43" s="18"/>
      <c r="F43" s="19"/>
      <c r="H43" s="19"/>
      <c r="I43" s="19"/>
      <c r="J43" s="19"/>
      <c r="K43" s="19"/>
      <c r="L43" s="19"/>
    </row>
    <row r="44" spans="2:12" ht="21.95" customHeight="1">
      <c r="B44" s="19"/>
      <c r="C44" s="19"/>
      <c r="D44" s="18"/>
      <c r="E44" s="18"/>
      <c r="F44" s="19"/>
      <c r="H44" s="19"/>
      <c r="I44" s="19"/>
      <c r="J44" s="19"/>
      <c r="K44" s="19"/>
      <c r="L44" s="19"/>
    </row>
    <row r="45" spans="2:12" ht="21.95" customHeight="1">
      <c r="B45" s="19"/>
      <c r="C45" s="19"/>
      <c r="D45" s="18"/>
      <c r="E45" s="18"/>
      <c r="F45" s="19"/>
      <c r="H45" s="19"/>
      <c r="I45" s="19"/>
      <c r="J45" s="19"/>
      <c r="K45" s="19"/>
      <c r="L45" s="19"/>
    </row>
    <row r="46" spans="2:12" ht="21.95" customHeight="1">
      <c r="B46" s="19"/>
      <c r="C46" s="19"/>
      <c r="D46" s="18"/>
      <c r="E46" s="18"/>
      <c r="F46" s="19"/>
      <c r="H46" s="19"/>
      <c r="I46" s="19"/>
      <c r="J46" s="19"/>
      <c r="K46" s="19"/>
      <c r="L46" s="19"/>
    </row>
    <row r="47" spans="2:12" ht="21.95" customHeight="1">
      <c r="B47" s="19"/>
      <c r="C47" s="19"/>
      <c r="D47" s="18"/>
      <c r="E47" s="18"/>
      <c r="F47" s="19"/>
      <c r="H47" s="19"/>
      <c r="I47" s="19"/>
      <c r="J47" s="19"/>
      <c r="K47" s="19"/>
      <c r="L47" s="19"/>
    </row>
    <row r="48" spans="2:12" ht="21.95" customHeight="1">
      <c r="B48" s="21"/>
      <c r="C48" s="21"/>
      <c r="D48" s="20"/>
      <c r="E48" s="20"/>
      <c r="F48" s="21"/>
      <c r="G48" s="22"/>
      <c r="H48" s="21"/>
      <c r="I48" s="21"/>
      <c r="J48" s="21"/>
      <c r="K48" s="21"/>
      <c r="L48" s="21"/>
    </row>
    <row r="52" spans="13:13" ht="21.95" customHeight="1">
      <c r="M52" s="8"/>
    </row>
    <row r="84" spans="13:13" ht="21.95" customHeight="1">
      <c r="M84" s="14"/>
    </row>
  </sheetData>
  <mergeCells count="1">
    <mergeCell ref="B2:M2"/>
  </mergeCells>
  <dataValidations count="7">
    <dataValidation type="list" allowBlank="1" showInputMessage="1" showErrorMessage="1" sqref="K5" xr:uid="{00000000-0002-0000-1400-000000000000}">
      <formula1>$K$11:$K$25</formula1>
    </dataValidation>
    <dataValidation type="list" allowBlank="1" showInputMessage="1" showErrorMessage="1" sqref="H5" xr:uid="{00000000-0002-0000-1400-000001000000}">
      <formula1>$H$11:$H$48</formula1>
    </dataValidation>
    <dataValidation type="list" allowBlank="1" showInputMessage="1" showErrorMessage="1" sqref="L5" xr:uid="{00000000-0002-0000-1400-000002000000}">
      <formula1>$L$11:$L$15</formula1>
    </dataValidation>
    <dataValidation type="list" allowBlank="1" showInputMessage="1" showErrorMessage="1" sqref="I5" xr:uid="{00000000-0002-0000-1400-000003000000}">
      <formula1>$I$11:$I$48</formula1>
    </dataValidation>
    <dataValidation type="list" allowBlank="1" showInputMessage="1" showErrorMessage="1" sqref="C5" xr:uid="{00000000-0002-0000-1400-000004000000}">
      <formula1>$C$10:$C$16</formula1>
    </dataValidation>
    <dataValidation type="list" allowBlank="1" showInputMessage="1" showErrorMessage="1" sqref="J5" xr:uid="{00000000-0002-0000-1400-000005000000}">
      <formula1>$J$11:$J$12</formula1>
    </dataValidation>
    <dataValidation type="list" allowBlank="1" showInputMessage="1" showErrorMessage="1" sqref="G5" xr:uid="{00000000-0002-0000-1400-000006000000}">
      <formula1>$G$11:$G$12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R42"/>
  <sheetViews>
    <sheetView workbookViewId="0">
      <selection activeCell="M38" sqref="M38"/>
    </sheetView>
  </sheetViews>
  <sheetFormatPr defaultColWidth="17.5" defaultRowHeight="12.75"/>
  <cols>
    <col min="1" max="1" width="31.83203125" customWidth="1"/>
    <col min="2" max="2" width="25.1640625" bestFit="1" customWidth="1"/>
    <col min="3" max="3" width="16" customWidth="1"/>
    <col min="4" max="4" width="20.1640625" bestFit="1" customWidth="1"/>
    <col min="5" max="5" width="15.6640625" customWidth="1"/>
    <col min="6" max="6" width="14" customWidth="1"/>
    <col min="7" max="7" width="28.1640625" bestFit="1" customWidth="1"/>
    <col min="8" max="8" width="26.6640625" bestFit="1" customWidth="1"/>
    <col min="9" max="9" width="17.83203125" bestFit="1" customWidth="1"/>
    <col min="10" max="10" width="20" bestFit="1" customWidth="1"/>
    <col min="11" max="11" width="12.6640625" bestFit="1" customWidth="1"/>
    <col min="12" max="12" width="26.6640625" customWidth="1"/>
    <col min="17" max="17" width="21.6640625" bestFit="1" customWidth="1"/>
  </cols>
  <sheetData>
    <row r="1" spans="1:18">
      <c r="A1" s="191" t="s">
        <v>911</v>
      </c>
    </row>
    <row r="2" spans="1:18" ht="15">
      <c r="A2" s="201" t="s">
        <v>902</v>
      </c>
      <c r="B2" s="201" t="s">
        <v>904</v>
      </c>
      <c r="C2" s="201" t="s">
        <v>905</v>
      </c>
      <c r="D2" s="201" t="s">
        <v>906</v>
      </c>
      <c r="E2" s="201" t="s">
        <v>907</v>
      </c>
      <c r="F2" s="201" t="s">
        <v>908</v>
      </c>
      <c r="G2" s="201" t="s">
        <v>903</v>
      </c>
      <c r="I2" s="190"/>
      <c r="K2" s="190"/>
      <c r="L2" s="190"/>
      <c r="M2" s="190"/>
      <c r="N2" s="190"/>
      <c r="O2" s="190"/>
      <c r="P2" s="190"/>
      <c r="Q2" s="190"/>
      <c r="R2" s="190"/>
    </row>
    <row r="3" spans="1:18" ht="15">
      <c r="A3" s="201" t="s">
        <v>163</v>
      </c>
      <c r="B3" s="201" t="s">
        <v>899</v>
      </c>
      <c r="C3" s="201" t="s">
        <v>153</v>
      </c>
      <c r="D3" s="201" t="s">
        <v>154</v>
      </c>
      <c r="E3" s="201" t="s">
        <v>159</v>
      </c>
      <c r="F3" s="201" t="s">
        <v>161</v>
      </c>
      <c r="G3" s="201" t="s">
        <v>900</v>
      </c>
    </row>
    <row r="4" spans="1:18" ht="15">
      <c r="A4" s="203" t="s">
        <v>727</v>
      </c>
      <c r="B4" s="203" t="s">
        <v>727</v>
      </c>
      <c r="C4" s="201" t="s">
        <v>157</v>
      </c>
      <c r="D4" s="201" t="s">
        <v>158</v>
      </c>
      <c r="E4" s="201" t="s">
        <v>166</v>
      </c>
      <c r="F4" s="201" t="s">
        <v>165</v>
      </c>
      <c r="G4" s="201" t="s">
        <v>901</v>
      </c>
    </row>
    <row r="5" spans="1:18" ht="15">
      <c r="A5" s="203"/>
      <c r="B5" s="203"/>
      <c r="C5" s="201" t="s">
        <v>164</v>
      </c>
      <c r="D5" s="201" t="s">
        <v>160</v>
      </c>
      <c r="E5" s="201" t="s">
        <v>168</v>
      </c>
      <c r="F5" s="201" t="s">
        <v>167</v>
      </c>
      <c r="G5" s="203" t="s">
        <v>727</v>
      </c>
    </row>
    <row r="6" spans="1:18" ht="15">
      <c r="A6" s="203"/>
      <c r="B6" s="203"/>
      <c r="C6" s="203" t="s">
        <v>727</v>
      </c>
      <c r="D6" s="203" t="s">
        <v>727</v>
      </c>
      <c r="E6" s="201" t="s">
        <v>169</v>
      </c>
      <c r="F6" s="201" t="s">
        <v>727</v>
      </c>
      <c r="G6" s="201"/>
    </row>
    <row r="7" spans="1:18" ht="15">
      <c r="A7" s="203"/>
      <c r="B7" s="203"/>
      <c r="C7" s="203"/>
      <c r="D7" s="203"/>
      <c r="E7" s="203" t="s">
        <v>727</v>
      </c>
      <c r="F7" s="203"/>
      <c r="G7" s="203"/>
    </row>
    <row r="11" spans="1:18">
      <c r="A11" s="191" t="s">
        <v>912</v>
      </c>
    </row>
    <row r="12" spans="1:18" ht="15">
      <c r="A12" s="204" t="s">
        <v>128</v>
      </c>
      <c r="B12" s="204" t="s">
        <v>909</v>
      </c>
      <c r="C12" s="204" t="s">
        <v>130</v>
      </c>
      <c r="D12" s="204" t="s">
        <v>129</v>
      </c>
      <c r="E12" s="204" t="s">
        <v>343</v>
      </c>
      <c r="F12" s="204" t="s">
        <v>344</v>
      </c>
      <c r="G12" s="204" t="s">
        <v>345</v>
      </c>
    </row>
    <row r="13" spans="1:18">
      <c r="A13" s="205" t="s">
        <v>131</v>
      </c>
      <c r="B13" s="205" t="s">
        <v>318</v>
      </c>
      <c r="C13" s="205" t="s">
        <v>130</v>
      </c>
      <c r="D13" s="205" t="s">
        <v>319</v>
      </c>
      <c r="E13" s="205" t="s">
        <v>333</v>
      </c>
      <c r="F13" s="205" t="s">
        <v>329</v>
      </c>
      <c r="G13" s="205" t="s">
        <v>331</v>
      </c>
    </row>
    <row r="14" spans="1:18">
      <c r="A14" s="205" t="s">
        <v>324</v>
      </c>
      <c r="B14" s="205" t="s">
        <v>910</v>
      </c>
      <c r="C14" s="205" t="s">
        <v>323</v>
      </c>
      <c r="D14" s="205" t="s">
        <v>320</v>
      </c>
      <c r="E14" s="205" t="s">
        <v>336</v>
      </c>
      <c r="F14" s="205" t="s">
        <v>335</v>
      </c>
      <c r="G14" s="208" t="s">
        <v>727</v>
      </c>
    </row>
    <row r="15" spans="1:18">
      <c r="A15" s="205" t="s">
        <v>326</v>
      </c>
      <c r="B15" s="205" t="s">
        <v>338</v>
      </c>
      <c r="C15" s="205" t="s">
        <v>340</v>
      </c>
      <c r="D15" s="205" t="s">
        <v>321</v>
      </c>
      <c r="E15" s="208" t="s">
        <v>727</v>
      </c>
      <c r="F15" s="205" t="s">
        <v>341</v>
      </c>
      <c r="G15" s="206"/>
    </row>
    <row r="16" spans="1:18">
      <c r="A16" s="205" t="s">
        <v>337</v>
      </c>
      <c r="B16" s="207" t="s">
        <v>727</v>
      </c>
      <c r="C16" s="207" t="s">
        <v>727</v>
      </c>
      <c r="D16" s="205" t="s">
        <v>322</v>
      </c>
      <c r="E16" s="206"/>
      <c r="F16" s="208" t="s">
        <v>727</v>
      </c>
      <c r="G16" s="206"/>
    </row>
    <row r="17" spans="1:7">
      <c r="A17" s="205" t="s">
        <v>339</v>
      </c>
      <c r="B17" s="205"/>
      <c r="C17" s="205"/>
      <c r="D17" s="205" t="s">
        <v>325</v>
      </c>
      <c r="E17" s="206"/>
      <c r="F17" s="206"/>
      <c r="G17" s="206"/>
    </row>
    <row r="18" spans="1:7">
      <c r="A18" s="207" t="s">
        <v>727</v>
      </c>
      <c r="B18" s="205"/>
      <c r="C18" s="205"/>
      <c r="D18" s="205" t="s">
        <v>327</v>
      </c>
      <c r="E18" s="206"/>
      <c r="F18" s="206"/>
      <c r="G18" s="206"/>
    </row>
    <row r="19" spans="1:7">
      <c r="A19" s="205"/>
      <c r="B19" s="205"/>
      <c r="C19" s="205"/>
      <c r="D19" s="205" t="s">
        <v>328</v>
      </c>
      <c r="E19" s="206"/>
      <c r="F19" s="206"/>
      <c r="G19" s="206"/>
    </row>
    <row r="20" spans="1:7">
      <c r="A20" s="205"/>
      <c r="B20" s="205"/>
      <c r="C20" s="205"/>
      <c r="D20" s="205" t="s">
        <v>330</v>
      </c>
      <c r="E20" s="206"/>
      <c r="F20" s="206"/>
      <c r="G20" s="206"/>
    </row>
    <row r="21" spans="1:7">
      <c r="A21" s="205"/>
      <c r="B21" s="205"/>
      <c r="C21" s="205"/>
      <c r="D21" s="205" t="s">
        <v>332</v>
      </c>
      <c r="E21" s="206"/>
      <c r="F21" s="206"/>
      <c r="G21" s="206"/>
    </row>
    <row r="22" spans="1:7">
      <c r="A22" s="205"/>
      <c r="B22" s="205"/>
      <c r="C22" s="205"/>
      <c r="D22" s="205" t="s">
        <v>334</v>
      </c>
      <c r="E22" s="206"/>
      <c r="F22" s="206"/>
      <c r="G22" s="206"/>
    </row>
    <row r="23" spans="1:7">
      <c r="A23" s="190"/>
      <c r="B23" s="190"/>
      <c r="C23" s="190"/>
      <c r="D23" s="191" t="s">
        <v>727</v>
      </c>
    </row>
    <row r="24" spans="1:7">
      <c r="A24" s="202"/>
      <c r="B24" s="202"/>
      <c r="C24" s="202"/>
    </row>
    <row r="25" spans="1:7">
      <c r="A25" s="202"/>
      <c r="B25" s="202"/>
      <c r="C25" s="202"/>
    </row>
    <row r="26" spans="1:7">
      <c r="A26" s="202"/>
      <c r="B26" s="202"/>
      <c r="C26" s="202"/>
    </row>
    <row r="27" spans="1:7">
      <c r="A27" s="202"/>
      <c r="B27" s="202"/>
      <c r="C27" s="202"/>
    </row>
    <row r="28" spans="1:7">
      <c r="A28" s="202"/>
      <c r="B28" s="202"/>
      <c r="C28" s="202"/>
    </row>
    <row r="29" spans="1:7">
      <c r="A29" s="202"/>
      <c r="B29" s="202"/>
      <c r="C29" s="202"/>
    </row>
    <row r="30" spans="1:7">
      <c r="A30" s="202"/>
      <c r="B30" s="202"/>
      <c r="C30" s="202"/>
    </row>
    <row r="31" spans="1:7">
      <c r="A31" s="202"/>
      <c r="B31" s="202"/>
      <c r="C31" s="202"/>
    </row>
    <row r="32" spans="1:7" ht="15">
      <c r="A32" s="9"/>
      <c r="B32" s="192"/>
    </row>
    <row r="33" spans="1:2" ht="15">
      <c r="A33" s="9"/>
      <c r="B33" s="192"/>
    </row>
    <row r="34" spans="1:2" ht="15">
      <c r="A34" s="9"/>
      <c r="B34" s="192"/>
    </row>
    <row r="35" spans="1:2" ht="15">
      <c r="A35" s="9"/>
      <c r="B35" s="192"/>
    </row>
    <row r="36" spans="1:2" ht="15">
      <c r="A36" s="9"/>
      <c r="B36" s="192"/>
    </row>
    <row r="37" spans="1:2" ht="15">
      <c r="A37" s="9"/>
      <c r="B37" s="192"/>
    </row>
    <row r="38" spans="1:2" ht="15">
      <c r="A38" s="9"/>
      <c r="B38" s="192"/>
    </row>
    <row r="39" spans="1:2" ht="15">
      <c r="A39" s="9"/>
      <c r="B39" s="192"/>
    </row>
    <row r="40" spans="1:2" ht="15">
      <c r="A40" s="9"/>
      <c r="B40" s="192"/>
    </row>
    <row r="41" spans="1:2" ht="15">
      <c r="A41" s="9"/>
      <c r="B41" s="192"/>
    </row>
    <row r="42" spans="1:2" ht="15">
      <c r="A42" s="9"/>
      <c r="B42" s="9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E57E45CF3D1847A1869D09FF8ED639" ma:contentTypeVersion="4" ma:contentTypeDescription="Create a new document." ma:contentTypeScope="" ma:versionID="0fb0679f918c4ec8127bce3e08a9eb96">
  <xsd:schema xmlns:xsd="http://www.w3.org/2001/XMLSchema" xmlns:xs="http://www.w3.org/2001/XMLSchema" xmlns:p="http://schemas.microsoft.com/office/2006/metadata/properties" xmlns:ns2="41678c0f-9999-4382-9dc1-761a9a86fffe" xmlns:ns3="e8273462-a8f8-4d53-8f07-f7da9f6c2b5a" targetNamespace="http://schemas.microsoft.com/office/2006/metadata/properties" ma:root="true" ma:fieldsID="aa4b68671786abd1af7bf10c44e60e39" ns2:_="" ns3:_="">
    <xsd:import namespace="41678c0f-9999-4382-9dc1-761a9a86fffe"/>
    <xsd:import namespace="e8273462-a8f8-4d53-8f07-f7da9f6c2b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78c0f-9999-4382-9dc1-761a9a86ff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273462-a8f8-4d53-8f07-f7da9f6c2b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8273462-a8f8-4d53-8f07-f7da9f6c2b5a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DD88A84-6169-4C99-A818-1FCF5D607E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52FC59-1493-44D2-A400-82D98FACA1B4}"/>
</file>

<file path=customXml/itemProps3.xml><?xml version="1.0" encoding="utf-8"?>
<ds:datastoreItem xmlns:ds="http://schemas.openxmlformats.org/officeDocument/2006/customXml" ds:itemID="{0F92CD1A-48D2-4927-AD4A-988BABD04FE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d46c59f8-f974-4fe6-abbe-b7674cf7c957"/>
    <ds:schemaRef ds:uri="http://schemas.microsoft.com/office/2006/documentManagement/types"/>
    <ds:schemaRef ds:uri="http://schemas.microsoft.com/office/infopath/2007/PartnerControls"/>
    <ds:schemaRef ds:uri="5f1ce652-e1d7-4d57-8f74-04e9ed1ecd4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23</vt:i4>
      </vt:variant>
      <vt:variant>
        <vt:lpstr>Benoemde bereiken</vt:lpstr>
      </vt:variant>
      <vt:variant>
        <vt:i4>14</vt:i4>
      </vt:variant>
    </vt:vector>
  </HeadingPairs>
  <TitlesOfParts>
    <vt:vector size="37" baseType="lpstr">
      <vt:lpstr>TOELICHTING</vt:lpstr>
      <vt:lpstr>GV-GR-BOOM</vt:lpstr>
      <vt:lpstr>GV-GR-GROENPUNT</vt:lpstr>
      <vt:lpstr>GV-GR-GROENVLAK </vt:lpstr>
      <vt:lpstr>GV-GR-SPEELTOESTEL</vt:lpstr>
      <vt:lpstr>WA-WH-WATERVLAK</vt:lpstr>
      <vt:lpstr>WE-IE_MEUBILAIR</vt:lpstr>
      <vt:lpstr>WE-KL-ET_LS_OV_LICHTMAST</vt:lpstr>
      <vt:lpstr>WE-KL-ET_LS_OV_ARMATUUR</vt:lpstr>
      <vt:lpstr>WE-KL-ET_OV-LAMP</vt:lpstr>
      <vt:lpstr>WE-KL-ETL_OV_KAST</vt:lpstr>
      <vt:lpstr>WE-KL_MANTELBUIS </vt:lpstr>
      <vt:lpstr>WE-KW-KUNSTWERK</vt:lpstr>
      <vt:lpstr>WE-VH_VERHARDING</vt:lpstr>
      <vt:lpstr>WE-VW-DRAGER</vt:lpstr>
      <vt:lpstr>WE-VW-VERKEERSBORD</vt:lpstr>
      <vt:lpstr>WE-VW-MARKERING</vt:lpstr>
      <vt:lpstr>OI-RI_AANSLUITLEIDING</vt:lpstr>
      <vt:lpstr>OI-RI-RIOOLPUT</vt:lpstr>
      <vt:lpstr>OI-RI-RIOOLSTRENG</vt:lpstr>
      <vt:lpstr>OI-RI-RIOOLKAST</vt:lpstr>
      <vt:lpstr>Blad3</vt:lpstr>
      <vt:lpstr>BRONNEN</vt:lpstr>
      <vt:lpstr>Anders</vt:lpstr>
      <vt:lpstr>Asfalt</vt:lpstr>
      <vt:lpstr>Beton</vt:lpstr>
      <vt:lpstr>Elementen</vt:lpstr>
      <vt:lpstr>Fietspaden</vt:lpstr>
      <vt:lpstr>Halfverhard</vt:lpstr>
      <vt:lpstr>Hoofdwegennet</vt:lpstr>
      <vt:lpstr>Onverhard</vt:lpstr>
      <vt:lpstr>Overig_gebruik</vt:lpstr>
      <vt:lpstr>Weg_in_verblijfsgebied</vt:lpstr>
      <vt:lpstr>Weg_in_woongebied</vt:lpstr>
      <vt:lpstr>Weg_licht_belast</vt:lpstr>
      <vt:lpstr>Weg_middel_belast</vt:lpstr>
      <vt:lpstr>Weg_zwaar_belast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Paspoort Groen - versie 6 - totaaloverzicht</dc:title>
  <dc:creator>DMol</dc:creator>
  <cp:lastModifiedBy>Rick van den Helder | OmniformGroup</cp:lastModifiedBy>
  <dcterms:created xsi:type="dcterms:W3CDTF">2018-08-08T09:22:02Z</dcterms:created>
  <dcterms:modified xsi:type="dcterms:W3CDTF">2019-08-07T04:47:12Z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0x010100A5E57E45CF3D1847A1869D09FF8ED639</vt:lpwstr>
  </property>
  <property fmtid="{D5CDD505-2E9C-101B-9397-08002B2CF9AE}" pid="3" name="Order">
    <vt:r8>1326300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</Properties>
</file>