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G:\AOD\Inkoop\Werkvoorraad\Patricia\EUOA ingenieursdiensten 2022\003 nvi\Bodem en verhardingsonderzoek\2de NvI\"/>
    </mc:Choice>
  </mc:AlternateContent>
  <xr:revisionPtr revIDLastSave="0" documentId="14_{2B1798B2-4B42-4A1A-997F-FF9E923B4046}" xr6:coauthVersionLast="47" xr6:coauthVersionMax="47" xr10:uidLastSave="{00000000-0000-0000-0000-000000000000}"/>
  <bookViews>
    <workbookView xWindow="-120" yWindow="-120" windowWidth="29040" windowHeight="15840" xr2:uid="{00000000-000D-0000-FFFF-FFFF00000000}"/>
  </bookViews>
  <sheets>
    <sheet name="Handleiding" sheetId="1" r:id="rId1"/>
    <sheet name="Perceel_1" sheetId="2" state="hidden" r:id="rId2"/>
    <sheet name="Prijsopgave" sheetId="3" r:id="rId3"/>
    <sheet name="Perceel_3" sheetId="4" state="hidden" r:id="rId4"/>
    <sheet name="Perceel_4" sheetId="5" state="hidden" r:id="rId5"/>
    <sheet name="Perceel_5" sheetId="6" state="hidden"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9" i="3" l="1"/>
  <c r="E38" i="3"/>
  <c r="E22" i="3"/>
  <c r="E52" i="3"/>
  <c r="E37" i="3"/>
  <c r="E43" i="3"/>
  <c r="E59" i="3"/>
  <c r="E46" i="3"/>
  <c r="E47" i="3"/>
  <c r="E48" i="3"/>
  <c r="E8" i="3" l="1"/>
  <c r="E9" i="3"/>
  <c r="E10" i="3"/>
  <c r="E11" i="3"/>
  <c r="E12" i="3"/>
  <c r="E13" i="3"/>
  <c r="E14" i="3"/>
  <c r="E15" i="3"/>
  <c r="E16" i="3"/>
  <c r="E17" i="3"/>
  <c r="E18" i="3"/>
  <c r="E19" i="3"/>
  <c r="E20" i="3"/>
  <c r="E29" i="3"/>
  <c r="E28" i="3"/>
  <c r="E27" i="3"/>
  <c r="E53" i="3"/>
  <c r="E54" i="3"/>
  <c r="E55" i="3"/>
  <c r="E56" i="3"/>
  <c r="E57" i="3"/>
  <c r="E58" i="3"/>
  <c r="E70" i="3"/>
  <c r="E69" i="3"/>
  <c r="E68" i="3"/>
  <c r="E67" i="3"/>
  <c r="E66" i="3"/>
  <c r="E65" i="3"/>
  <c r="E60" i="3"/>
  <c r="E51" i="3"/>
  <c r="E50" i="3"/>
  <c r="E49" i="3"/>
  <c r="E45" i="3"/>
  <c r="F13" i="6"/>
  <c r="F11" i="6"/>
  <c r="F10" i="6"/>
  <c r="F9" i="6"/>
  <c r="F7" i="6"/>
  <c r="F6" i="6"/>
  <c r="F14" i="6" s="1"/>
  <c r="G31" i="5"/>
  <c r="G30" i="5"/>
  <c r="G29" i="5"/>
  <c r="G28" i="5"/>
  <c r="G27" i="5"/>
  <c r="G26" i="5"/>
  <c r="G25" i="5"/>
  <c r="G24" i="5"/>
  <c r="G32" i="5" s="1"/>
  <c r="E10" i="5"/>
  <c r="E9" i="5"/>
  <c r="E8" i="5"/>
  <c r="E11" i="5" s="1"/>
  <c r="E7" i="5"/>
  <c r="E6" i="5"/>
  <c r="H20" i="4"/>
  <c r="H19" i="4"/>
  <c r="H18" i="4"/>
  <c r="H17" i="4"/>
  <c r="H16" i="4"/>
  <c r="H15" i="4"/>
  <c r="H14" i="4"/>
  <c r="H13" i="4"/>
  <c r="H12" i="4"/>
  <c r="H11" i="4"/>
  <c r="H10" i="4"/>
  <c r="H9" i="4"/>
  <c r="H8" i="4"/>
  <c r="H21" i="4" s="1"/>
  <c r="H7" i="4"/>
  <c r="H6" i="4"/>
  <c r="E42" i="3"/>
  <c r="E41" i="3"/>
  <c r="E40" i="3"/>
  <c r="E36" i="3"/>
  <c r="E35" i="3"/>
  <c r="E34" i="3"/>
  <c r="E32" i="3"/>
  <c r="E31" i="3"/>
  <c r="E30" i="3"/>
  <c r="E25" i="3"/>
  <c r="E23" i="3"/>
  <c r="E21" i="3"/>
  <c r="E7" i="3"/>
  <c r="H22" i="2"/>
  <c r="H21" i="2"/>
  <c r="H20" i="2"/>
  <c r="H23" i="2" s="1"/>
  <c r="F14" i="2"/>
  <c r="F13" i="2"/>
  <c r="F12" i="2"/>
  <c r="F11" i="2"/>
  <c r="F10" i="2"/>
  <c r="F9" i="2"/>
  <c r="F8" i="2"/>
  <c r="F7" i="2"/>
  <c r="F6" i="2"/>
  <c r="F15" i="2" s="1"/>
  <c r="F26" i="2" s="1"/>
  <c r="E71" i="3" l="1"/>
  <c r="E61" i="3"/>
  <c r="E73" i="3" s="1"/>
  <c r="F35" i="5"/>
</calcChain>
</file>

<file path=xl/sharedStrings.xml><?xml version="1.0" encoding="utf-8"?>
<sst xmlns="http://schemas.openxmlformats.org/spreadsheetml/2006/main" count="347" uniqueCount="178">
  <si>
    <t>Toelichting</t>
  </si>
  <si>
    <t xml:space="preserve">Dit formulier dient door de Inschrijver naar waarheid te worden ingevuld en dient te worden ondertekend door een persoon die blijkens het handelsregister, of een volmacht van degene die blijkens </t>
  </si>
  <si>
    <t>het handelsregister, bevoegd is om Inschrijver te vertegenwoordigen en om namens Inschrijver dit formulier te ondertekenen.</t>
  </si>
  <si>
    <t xml:space="preserve">Het is NIET toegestaan de opmaak van de prijsbijlage anders dan aangegeven te wijzigen. Het door een Inschrijver zelfstandig wijzigen van de opmaak van deze bijlage maakt de Inschrijving </t>
  </si>
  <si>
    <t>onvergelijkbaar met andere Inschrijvingen en kan leiden tot uitsluiting van Inschrijver.</t>
  </si>
  <si>
    <t>U dient de geel gemarkeerde cellen in te vullen.</t>
  </si>
  <si>
    <t>De prijzen dienen per eenheid ingevuld te worden.</t>
  </si>
  <si>
    <t>Genoemde aantallen zijn fictief en leiden nimmer tot een afnameverplichting.</t>
  </si>
  <si>
    <t>Perceel 1 Flora- en faunaonderzoek</t>
  </si>
  <si>
    <t>Naam Inschrijver</t>
  </si>
  <si>
    <t>OMSCHRIJVING</t>
  </si>
  <si>
    <t>EENHEID</t>
  </si>
  <si>
    <t>HOEVEELHEID</t>
  </si>
  <si>
    <t>AARD</t>
  </si>
  <si>
    <t>INSCHRIJFPRIJS</t>
  </si>
  <si>
    <t>INSCHRIJFBEDRAG 
(= HOEVEELHEID X INSCHRIJFPRIJS)</t>
  </si>
  <si>
    <t>Quick-scan beschermde soorten in plangebied</t>
  </si>
  <si>
    <r>
      <t xml:space="preserve">Eerste inventariesatie van beschermde soorten, die mogelijk kunnen voorkomen binnen het plangebied </t>
    </r>
    <r>
      <rPr>
        <b/>
        <i/>
        <sz val="9"/>
        <color rgb="FF000000"/>
        <rFont val="Arial"/>
        <family val="2"/>
      </rPr>
      <t>met bebouwing rekenend met 1 woning</t>
    </r>
    <r>
      <rPr>
        <sz val="9"/>
        <color rgb="FF000000"/>
        <rFont val="Arial"/>
        <family val="2"/>
      </rPr>
      <t>, inclusief rapportage</t>
    </r>
  </si>
  <si>
    <t>per woning</t>
  </si>
  <si>
    <t>F</t>
  </si>
  <si>
    <r>
      <t xml:space="preserve">Eerste inventariesatie van beschermde soorten, die mogelijk kunnen voorkomen binnen het plangebied </t>
    </r>
    <r>
      <rPr>
        <b/>
        <i/>
        <sz val="9"/>
        <color rgb="FF000000"/>
        <rFont val="Arial"/>
        <family val="2"/>
      </rPr>
      <t>met bebouwing op straatniveau rekenend per 2 tot 10 woningen,</t>
    </r>
    <r>
      <rPr>
        <sz val="9"/>
        <color rgb="FF000000"/>
        <rFont val="Arial"/>
        <family val="2"/>
      </rPr>
      <t xml:space="preserve"> inclusief rapportage</t>
    </r>
  </si>
  <si>
    <r>
      <t xml:space="preserve">Eerste inventariesatie van beschermde soorten, die mogelijk kunnen voorkomen binnen het plangebied </t>
    </r>
    <r>
      <rPr>
        <b/>
        <i/>
        <sz val="9"/>
        <color rgb="FF000000"/>
        <rFont val="Arial"/>
        <family val="2"/>
      </rPr>
      <t>met bebouwing op straatniveau rekenend per 11 tot 50 woningen,</t>
    </r>
    <r>
      <rPr>
        <sz val="9"/>
        <color rgb="FF000000"/>
        <rFont val="Arial"/>
        <family val="2"/>
      </rPr>
      <t xml:space="preserve"> inclusief rapportage</t>
    </r>
  </si>
  <si>
    <r>
      <t xml:space="preserve">Eerste inventariesatie van beschermde soorten, die mogelijk kunnen voorkomen binnen het plangebied </t>
    </r>
    <r>
      <rPr>
        <b/>
        <i/>
        <sz val="9"/>
        <color rgb="FF000000"/>
        <rFont val="Arial"/>
        <family val="2"/>
      </rPr>
      <t>met bebouwing op buurtniveau rekenend per 51 tot 100 woningen,</t>
    </r>
    <r>
      <rPr>
        <sz val="9"/>
        <color rgb="FF000000"/>
        <rFont val="Arial"/>
        <family val="2"/>
      </rPr>
      <t xml:space="preserve"> inclusief rapportage</t>
    </r>
  </si>
  <si>
    <r>
      <t xml:space="preserve">Eerste inventariesatie van beschermde soorten, die mogelijk kunnen voorkomen binnen het plangebied </t>
    </r>
    <r>
      <rPr>
        <b/>
        <i/>
        <sz val="9"/>
        <color rgb="FF000000"/>
        <rFont val="Arial"/>
        <family val="2"/>
      </rPr>
      <t>met bebouwing op wijkniveau rekenend per 101 tot 500 woningen,</t>
    </r>
    <r>
      <rPr>
        <sz val="9"/>
        <color rgb="FF000000"/>
        <rFont val="Arial"/>
        <family val="2"/>
      </rPr>
      <t xml:space="preserve"> inclusief rapportage</t>
    </r>
  </si>
  <si>
    <r>
      <t xml:space="preserve">Eerste inventariesatie van beschermde soorten, die mogelijk kunnen voorkomen binnen het plangebied </t>
    </r>
    <r>
      <rPr>
        <b/>
        <i/>
        <sz val="9"/>
        <color rgb="FF000000"/>
        <rFont val="Arial"/>
        <family val="2"/>
      </rPr>
      <t>zonder bebouwing tot 0,25 ha,</t>
    </r>
    <r>
      <rPr>
        <sz val="9"/>
        <color rgb="FF000000"/>
        <rFont val="Arial"/>
        <family val="2"/>
      </rPr>
      <t xml:space="preserve"> inclusief rapportage</t>
    </r>
  </si>
  <si>
    <t>per ha</t>
  </si>
  <si>
    <r>
      <t xml:space="preserve">Eerste inventariesatie van beschermde soorten, die mogelijk kunnen voorkomen binnen het plangebied </t>
    </r>
    <r>
      <rPr>
        <b/>
        <i/>
        <sz val="9"/>
        <color rgb="FF000000"/>
        <rFont val="Arial"/>
        <family val="2"/>
      </rPr>
      <t xml:space="preserve">zonder bebouwing &gt; 0,25 ha en </t>
    </r>
    <r>
      <rPr>
        <b/>
        <i/>
        <sz val="9"/>
        <color rgb="FF000000"/>
        <rFont val="Arial"/>
        <family val="2"/>
      </rPr>
      <t xml:space="preserve">
&lt; 1,0 ha,</t>
    </r>
    <r>
      <rPr>
        <sz val="9"/>
        <color rgb="FF000000"/>
        <rFont val="Arial"/>
        <family val="2"/>
      </rPr>
      <t xml:space="preserve"> inclusief rapportage</t>
    </r>
  </si>
  <si>
    <r>
      <t xml:space="preserve">Eerste inventariesatie van beschermde soorten, die mogelijk kunnen voorkomen binnen het plangebied </t>
    </r>
    <r>
      <rPr>
        <b/>
        <i/>
        <sz val="9"/>
        <color rgb="FF000000"/>
        <rFont val="Arial"/>
        <family val="2"/>
      </rPr>
      <t xml:space="preserve">zonder bebouwing &gt; 1,0 ha en </t>
    </r>
    <r>
      <rPr>
        <b/>
        <i/>
        <sz val="9"/>
        <color rgb="FF000000"/>
        <rFont val="Arial"/>
        <family val="2"/>
      </rPr>
      <t xml:space="preserve">
&lt; 2,5 ha,</t>
    </r>
    <r>
      <rPr>
        <sz val="9"/>
        <color rgb="FF000000"/>
        <rFont val="Arial"/>
        <family val="2"/>
      </rPr>
      <t xml:space="preserve"> inclusief rapportage</t>
    </r>
  </si>
  <si>
    <r>
      <t xml:space="preserve">Eerste inventariesatie van beschermde soorten, die mogelijk kunnen voorkomen binnen het plangebied </t>
    </r>
    <r>
      <rPr>
        <b/>
        <i/>
        <sz val="9"/>
        <color rgb="FF000000"/>
        <rFont val="Arial"/>
        <family val="2"/>
      </rPr>
      <t>zonder bebouwing &gt; 2,5 ha,</t>
    </r>
    <r>
      <rPr>
        <sz val="9"/>
        <color rgb="FF000000"/>
        <rFont val="Arial"/>
        <family val="2"/>
      </rPr>
      <t xml:space="preserve"> inclusief rapportage</t>
    </r>
  </si>
  <si>
    <t>Subtotaal 1</t>
  </si>
  <si>
    <t>Min. Tarief</t>
  </si>
  <si>
    <t>Max. Tarief</t>
  </si>
  <si>
    <t>Tarieven per functie</t>
  </si>
  <si>
    <t>Veldmedewerker</t>
  </si>
  <si>
    <t>per uur</t>
  </si>
  <si>
    <t>Ecologisch medewerker</t>
  </si>
  <si>
    <t xml:space="preserve">Projectleider / deskundige </t>
  </si>
  <si>
    <t>Subtotaal 2</t>
  </si>
  <si>
    <t>Totaal: subtotaal 1 + subtotaal 2</t>
  </si>
  <si>
    <t>Bodemonderzoek</t>
  </si>
  <si>
    <t>per bodemonderzoek</t>
  </si>
  <si>
    <t>Het uitvoeren van een bodemonderzoek (onverdachte bodem), inclusief rapportage, conform NEN 5740, aangevuld met OCB, voor een terrein met een oppervlakte tot 100 m2, exclusief beton- en/of asfaltboringen.</t>
  </si>
  <si>
    <t>Extra kosten voor het uitvoeren van een bodemonderzoek (asbest in bodem), inclusief rapportage, conform NEN 5707, in het geval aantreffen puinbijmengingen bij het bodemonderzoek van regel 7</t>
  </si>
  <si>
    <t>Het uitvoeren van een bodemonderzoek (onverdachte bodem), inclusief rapportage, conform NEN 5740, aangevuld met OCB, voor een terrein met een oppervlaktevan 100 m2 tot 500 m2, exclusief beton- en/of asfaltboringen.</t>
  </si>
  <si>
    <t>Extra kosten voor het uitvoeren van een bodemonderzoek (asbest in bodem), inclusief rapportage, conform NEN 5707, in het geval aantreffen puinbijmengingen bij het bodemonderzoek van regel 9</t>
  </si>
  <si>
    <t>Het uitvoeren van een bodemonderzoek (onverdachte bodem), inclusief rapportage, conform NEN 5740, aangevuld met OCB, voor een terrein met een oppervlakte van 500 m2 tot 1.000 m2, exclusief beton- en/of asfaltboringen.</t>
  </si>
  <si>
    <t>Extra kosten voor het uitvoeren van een bodemonderzoek (asbest in bodem), inclusief rapportage, conform NEN 5707, in het geval aantreffen puinbijmengingen bij het bodemonderzoek van regel 11</t>
  </si>
  <si>
    <t>Het uitvoeren van een bodemonderzoek (onverdachte bodem), inclusief rapportage, conform NEN 5740, aangevuld met OCB, voor een terrein met een oppervlakte tot 1.000 m2 tot 1.500 m2, exclusief beton- en/of asfaltboringen.</t>
  </si>
  <si>
    <t>Extra kosten voor het uitvoeren van een bodemonderzoek (asbest in bodem), inclusief rapportage, conform NEN 5707, in het geval aantreffen puinbijmengingen bij het bodemonderzoek van regel 13</t>
  </si>
  <si>
    <t>Het uitvoeren van een bodemonderzoek (onverdachte bodem), inclusief rapportage, conform NEN 5740, aangevuld met OCB, voor een terrein met een oppervlakte van 1.500 m2 tot 4.000 m2, exclusief beton- en/of asfaltboringen.</t>
  </si>
  <si>
    <t>Extra kosten voor het uitvoeren van een bodemonderzoek (asbest in bodem), inclusief rapportage, conform NEN 5707, in het geval aantreffen puinbijmengingen bij het bodemonderzoek van regel 15</t>
  </si>
  <si>
    <t>Het uitvoeren van een bodemonderzoek (onverdachte bodem), inclusief rapportage, conform NEN 5740, aangevuld met OCB, voor een terrein met een oppervlakte van 4.000 m2 tot 7.000 m2, exclusief beton- en/of asfaltboringen.</t>
  </si>
  <si>
    <t>Extra kosten voor het uitvoeren van een bodemonderzoek (asbest in bodem), inclusief rapportage, conform NEN 5707, in het geval aantreffen puinbijmengingen bij het bodemonderzoek van regel 17</t>
  </si>
  <si>
    <t>Het uitvoeren van een bodemonderzoek (onverdachte bodem), inclusief rapportage, conform NEN 5740, aangevuld met OCB, voor een terrein met een oppervlakte van 7.000 m2 tot 10.000 m2, exclusief beton- en/of asfaltboringen.</t>
  </si>
  <si>
    <t>PFAS-analyse</t>
  </si>
  <si>
    <t>per monstername</t>
  </si>
  <si>
    <t>per onderzoek</t>
  </si>
  <si>
    <t>Waterbodemonderzoek</t>
  </si>
  <si>
    <t>Het uitvoeren van een waterbodemonderzoek ,  inclusief rapportage, conform NEN 5720, aangevuld met de parameter OCB, voor een vaklengte van 500 m cf uitgangspunten tabel 13 (zie bijlage)</t>
  </si>
  <si>
    <t xml:space="preserve">Additionele werkzaamheden bij lopend onderzoek </t>
  </si>
  <si>
    <t>per analyse</t>
  </si>
  <si>
    <t>Extra boring tot 3 m (incl inmeten en monstername). Vrijkomende materialen afvoeren.</t>
  </si>
  <si>
    <t>per boring</t>
  </si>
  <si>
    <t>Extra boring tot 4 m (incl inmeten en monstername). Vrijkomende materialen afvoeren.</t>
  </si>
  <si>
    <t>Extra boring tot 5 m (incl inmeten en monstername). Vrijkomende materialen afvoeren.</t>
  </si>
  <si>
    <t>Verhardingsonderzoek</t>
  </si>
  <si>
    <t>per verhardingsonderzoek</t>
  </si>
  <si>
    <t>per extra boring / 
per verhardingsonderzoek</t>
  </si>
  <si>
    <t>Onderzoek met PAK-marker naar teerhoudendheid asfalt</t>
  </si>
  <si>
    <t>per boorkern</t>
  </si>
  <si>
    <t>Milieukundige begeleiding van (water)bodemsaneringen en nazorg BRL SIKB 6000 (protocol 6001)</t>
  </si>
  <si>
    <t>Aanmelden sanering en/of grondstromen bij bevoegd gezag, incl. de voorbereiding van de documenten</t>
  </si>
  <si>
    <t>per aanmelding</t>
  </si>
  <si>
    <t>Opstellen BUS-melding immobiel</t>
  </si>
  <si>
    <t>Opstellen BUS-melding mobiel</t>
  </si>
  <si>
    <t>Opstellen BUS-melding tijdelijke uitname</t>
  </si>
  <si>
    <t>Begeleiding sanering incl nazorg (saneringsrapportage en toetsing door bevoegd gezag). Saneringsduur van 1 dag. Incl interne projectkosten.</t>
  </si>
  <si>
    <t>per dag</t>
  </si>
  <si>
    <t>Begeleiding sanering incl nazorg (saneringsrapportage en toetsing door bevoegd gezag). Saneringsduurto 1 week. Incl interne projectkosten.</t>
  </si>
  <si>
    <t>Begeleiding sanering incl nazorg (saneringsrapportage en toetsing door bevoegd gezag). Saneringsduur meer dan 1 week. Incl interne projectkosten.</t>
  </si>
  <si>
    <t xml:space="preserve"> Opstellen evaluatierapport incl. indiening bij bevoegd gezag</t>
  </si>
  <si>
    <t>per rapport</t>
  </si>
  <si>
    <t>Opstellen BUS evaluatie incl. indiening bij bevoegd gezag</t>
  </si>
  <si>
    <t>per melding</t>
  </si>
  <si>
    <t>Subtotaal onderzoeken ed</t>
  </si>
  <si>
    <t xml:space="preserve">Uurtarieven </t>
  </si>
  <si>
    <t>senior projectleider</t>
  </si>
  <si>
    <t>uur</t>
  </si>
  <si>
    <t>projectleider</t>
  </si>
  <si>
    <t>senior adviseur</t>
  </si>
  <si>
    <t>adviseur</t>
  </si>
  <si>
    <t>junior adviseur</t>
  </si>
  <si>
    <t>veldwerker</t>
  </si>
  <si>
    <t>Subtotaal uurtarieven</t>
  </si>
  <si>
    <t>Totaal</t>
  </si>
  <si>
    <t>TOTAAL</t>
  </si>
  <si>
    <t>Perceel 3 Werkvoorbereiding GWW</t>
  </si>
  <si>
    <t>Functie</t>
  </si>
  <si>
    <t>Aankomend tekenaar</t>
  </si>
  <si>
    <t>Projectondersteuner</t>
  </si>
  <si>
    <t>Tekenaar</t>
  </si>
  <si>
    <t>Werkvoorbereider</t>
  </si>
  <si>
    <t>Ontwerper / tekenaar constructeur  (HBO)</t>
  </si>
  <si>
    <t>Systems engineer / risico analyse specialist
(HBO+, &gt; 5 jaar relevante ervaring</t>
  </si>
  <si>
    <t>Projectleider / projectmanager / disciplineleider / 
ontwerpmanager (HBO+, &gt; 5 jaar relevante ervaring</t>
  </si>
  <si>
    <t>Technisch specialist (HBO+, met specialistische vakdiploma's, 
&gt; 5 jaar relevante ervaring</t>
  </si>
  <si>
    <t>Constructeur (WO, met vakdiploma's, &gt; 5 jaar relevante ervaring</t>
  </si>
  <si>
    <t>Adviseur techniek / kostendeskundige / adviseur beheer &amp; 
onderhoud / specialist (HBO+, &gt; 5 jaar relevante ervaring)</t>
  </si>
  <si>
    <t>UAV&amp;GC rollen: technisch manager, omgevingsmanager, 
manager projectbeheersing (HBO+, &gt; 5 jaar relevante ervaring)</t>
  </si>
  <si>
    <t>Senior projectleider / projectmanager (HBO+, &gt; 10 jaar 
relevante ervaring)</t>
  </si>
  <si>
    <t>Senior projectleider / senior projectmanager / senior 
disciplineleider / senior ontwerpmanager (WO+, &gt; 10 jaar relevante ervaring)</t>
  </si>
  <si>
    <t>Senior technisch specialist (WO+, vakspecialisme, &gt; 15 jaar
relevante ervaring)</t>
  </si>
  <si>
    <t>Expert / raadgevend ingenieur (WO+, vakdiploma's, &gt; 20 jaar relevante
ervaring</t>
  </si>
  <si>
    <t>Perceel 4 Werkvoorbereiding B&amp;U</t>
  </si>
  <si>
    <t>Type werkzaamheden</t>
  </si>
  <si>
    <t>1 op 1 vervanging van een bitumdak met een dakoppervlak 
&lt; 250m2 (object maximaal 3 bouwlagen)*</t>
  </si>
  <si>
    <t>per gebouw</t>
  </si>
  <si>
    <t>1 op 1 vervanging van vloerafwerkingen met een dakoppervlak 
&lt; 250m2*</t>
  </si>
  <si>
    <t>1 op 1 vervanging van vloerafwerkingen met een dakoppervlak 
&gt; 250m2 en &lt; 500m2*</t>
  </si>
  <si>
    <t>1 op 1 vervanging van 2 toiletgroepen bestaande uit 3 toiletten 
en 3 douches per toiletgroep*</t>
  </si>
  <si>
    <t>per 2 toiletgroepen</t>
  </si>
  <si>
    <t>Werkvoorbereiding</t>
  </si>
  <si>
    <t>* De genoemde type werkzaamheden omvatten de volgende werkzaamheden:</t>
  </si>
  <si>
    <t>- Het verrichten van bouwkundit ontwerp, advies en bijbehorende tekenwerk</t>
  </si>
  <si>
    <t>- Het inmeten en tekenen van de nieuwe en bestaande situatie</t>
  </si>
  <si>
    <t>- Het bepalen van hoeveelheden ten behoeve van bestekvoorbereiding</t>
  </si>
  <si>
    <t>- Het opstellen van standaard contracten op basis van de UAV (o.a. STABU, prestatieovereenkomst, SLA overeenkomst, beeldbestek)</t>
  </si>
  <si>
    <t>- Uitvoeringsbegeleiding als resultaatsverplichting (zowel directievoering en toezicht als systeemgerichte contractbeheersing)</t>
  </si>
  <si>
    <t>Verrekentarieven per functie</t>
  </si>
  <si>
    <t>Projectleider / projectmanager / disciplineleider 
(HBO+, &gt; 5 jaar relevante ervaring</t>
  </si>
  <si>
    <t>Perceel 5 Bouwkundige opnames en monitoring</t>
  </si>
  <si>
    <t>Bouwkundige opnames
uitgevoerd volgens de richtlijnen van het NIVRE</t>
  </si>
  <si>
    <r>
      <t xml:space="preserve">Een opname (exterieur/interieur), incl rapportage, op zichtbare 
bouwkundige gebreken en/of bijzonderheden van 
</t>
    </r>
    <r>
      <rPr>
        <i/>
        <sz val="10"/>
        <color rgb="FF000000"/>
        <rFont val="Arial"/>
        <family val="2"/>
      </rPr>
      <t>maximaal 10 bouwkundige objecten</t>
    </r>
  </si>
  <si>
    <t>per opname</t>
  </si>
  <si>
    <r>
      <t xml:space="preserve">Een opname (exterieur/interieur), incl rapportage, op zichtbare 
bouwkundige gebreken en/of bijzonderheden van 
</t>
    </r>
    <r>
      <rPr>
        <i/>
        <sz val="10"/>
        <color rgb="FF000000"/>
        <rFont val="Arial"/>
        <family val="2"/>
      </rPr>
      <t>maximaal 100 bouwkundige objecten</t>
    </r>
  </si>
  <si>
    <t>Trillingsmetingen</t>
  </si>
  <si>
    <r>
      <t xml:space="preserve">Het uitvoeren van een trillingsmeting </t>
    </r>
    <r>
      <rPr>
        <i/>
        <sz val="10"/>
        <color rgb="FF000000"/>
        <rFont val="Arial"/>
        <family val="2"/>
      </rPr>
      <t xml:space="preserve">gedurende 1 week van een </t>
    </r>
    <r>
      <rPr>
        <i/>
        <sz val="10"/>
        <color rgb="FF000000"/>
        <rFont val="Arial"/>
        <family val="2"/>
      </rPr>
      <t xml:space="preserve">
object </t>
    </r>
    <r>
      <rPr>
        <sz val="10"/>
        <color rgb="FF000000"/>
        <rFont val="Arial"/>
        <family val="2"/>
      </rPr>
      <t>conform de meetopzet zoals aangegeven in de SBR-richtlijn deel A (overeenkomstig een meetopstelling voor een indicatieve meting), inclusief aanbrengen, uitlezen en verwijderen en het aanleveren van een rapportage van de verrichte metingen</t>
    </r>
  </si>
  <si>
    <t>per trillingsmeting</t>
  </si>
  <si>
    <t>Verlenging van bovengenoemde trillingsmeting, inclusief huur van het materiaal en rapportage</t>
  </si>
  <si>
    <t>per week</t>
  </si>
  <si>
    <t>Extra rapportage bij overschrijdingen in de trillingsmetingen</t>
  </si>
  <si>
    <t>Bouwkundige monitoring</t>
  </si>
  <si>
    <r>
      <rPr>
        <sz val="7"/>
        <color rgb="FF000000"/>
        <rFont val="Times New Roman"/>
        <family val="1"/>
      </rPr>
      <t xml:space="preserve"> </t>
    </r>
    <r>
      <rPr>
        <sz val="10"/>
        <color rgb="FF000000"/>
        <rFont val="Arial"/>
        <family val="2"/>
      </rPr>
      <t xml:space="preserve">Uitvoeren van deformatiemetingen van een object door het 
aanbrengen en monitoren van hoogteboutjes </t>
    </r>
    <r>
      <rPr>
        <i/>
        <sz val="10"/>
        <color rgb="FF000000"/>
        <rFont val="Arial"/>
        <family val="2"/>
      </rPr>
      <t>voor de periode van 4 weken</t>
    </r>
    <r>
      <rPr>
        <sz val="10"/>
        <color rgb="FF000000"/>
        <rFont val="Arial"/>
        <family val="2"/>
      </rPr>
      <t>, inclusief een tussen- en eindrapportage.</t>
    </r>
  </si>
  <si>
    <t>per monitoring</t>
  </si>
  <si>
    <t>(Water)Bodem - en verhardingsonderzoek en milieukundige begeleiding</t>
  </si>
  <si>
    <t>BIJLAGE 6 Prijsopgave</t>
  </si>
  <si>
    <t>Bijlage 6 Prijsopgave</t>
  </si>
  <si>
    <t>Bij invulling van de prijs dient u de volgende uitgangspunten te hanteren:</t>
  </si>
  <si>
    <r>
      <t>·</t>
    </r>
    <r>
      <rPr>
        <sz val="7"/>
        <color theme="1"/>
        <rFont val="Times New Roman"/>
        <family val="1"/>
      </rPr>
      <t xml:space="preserve">      </t>
    </r>
    <r>
      <rPr>
        <sz val="9"/>
        <color theme="1"/>
        <rFont val="Arial"/>
        <family val="2"/>
      </rPr>
      <t>Als algemene beperking geldt dat negatieve bedragen of bedragen van € 0 niet mogen worden gegeven.</t>
    </r>
  </si>
  <si>
    <r>
      <t>·</t>
    </r>
    <r>
      <rPr>
        <sz val="7"/>
        <color theme="1"/>
        <rFont val="Times New Roman"/>
        <family val="1"/>
      </rPr>
      <t xml:space="preserve">      </t>
    </r>
    <r>
      <rPr>
        <sz val="9"/>
        <color theme="1"/>
        <rFont val="Arial"/>
        <family val="2"/>
      </rPr>
      <t>De op te geven prijzen dienen de volledige dienstverlening te dekken, zoals gespecificeerd in deze offerteaanvraag.</t>
    </r>
  </si>
  <si>
    <r>
      <t>·</t>
    </r>
    <r>
      <rPr>
        <sz val="7"/>
        <color theme="1"/>
        <rFont val="Times New Roman"/>
        <family val="1"/>
      </rPr>
      <t xml:space="preserve">      </t>
    </r>
    <r>
      <rPr>
        <sz val="9"/>
        <color theme="1"/>
        <rFont val="Arial"/>
        <family val="2"/>
      </rPr>
      <t>Niet in de prijzen opgenomen kosten zullen niet worden vergoed, tenzij de gemeente daarop uitdrukkelijk een uitzondering maakt in de offerteaanvraag.</t>
    </r>
  </si>
  <si>
    <r>
      <t>·</t>
    </r>
    <r>
      <rPr>
        <sz val="7"/>
        <color theme="1"/>
        <rFont val="Times New Roman"/>
        <family val="1"/>
      </rPr>
      <t xml:space="preserve">      </t>
    </r>
    <r>
      <rPr>
        <sz val="9"/>
        <color theme="1"/>
        <rFont val="Arial"/>
        <family val="2"/>
      </rPr>
      <t>Inschrijvingen die in de ogen van de gemeente in verhouding tot de uit te voeren diensten abnormaal laag lijken, kunnen door de gemeente – na verificatie – terzijde worden gelegd.</t>
    </r>
  </si>
  <si>
    <r>
      <t>·</t>
    </r>
    <r>
      <rPr>
        <sz val="7"/>
        <color theme="1"/>
        <rFont val="Times New Roman"/>
        <family val="1"/>
      </rPr>
      <t xml:space="preserve">      </t>
    </r>
    <r>
      <rPr>
        <sz val="9"/>
        <color theme="1"/>
        <rFont val="Arial"/>
        <family val="2"/>
      </rPr>
      <t>Inschrijver dient op het prijzenblad nettoprijzen aan te bieden exclusief de verschuldigde btw.</t>
    </r>
  </si>
  <si>
    <t>Alle onderdelen van de prijzenbladen dienen met bedragen te worden ingevuld. Vermeldingen en/of afkortingen zoals bijvoorbeeld 'n.v.t.', 'n.t.b.' etc. zijn dus niet toegestaan</t>
  </si>
  <si>
    <t>Het niet hanteren van bovenstaande uitgangspunten kan leiden tot uitsluiting</t>
  </si>
  <si>
    <t>Extra kosten voor het uitvoeren van een bodemonderzoek (asbest in bodem), inclusief rapportage, conform NEN 5707, in het geval aantreffen puinbijmengingen bij het bodemonderzoek van regel 19, voor een partij grond tot maximaal 2000 ton.</t>
  </si>
  <si>
    <r>
      <t xml:space="preserve">Uitvoeren van een verhardingsonderzoek van het vrijkomende asfalt 
en de fundering. Het vrijkomende asfalt onderzoeken conform CROW-publicatie 210 “Richtlijn omgaan met vrijkomend asfalt”. De vrijkomende puinverharding onderzoeken conform NEN 5897. Analyse van de puinverharding conform NEN 5898 uitvoeren. 
</t>
    </r>
    <r>
      <rPr>
        <i/>
        <sz val="9"/>
        <color rgb="FF000000"/>
        <rFont val="Arial"/>
        <family val="2"/>
      </rPr>
      <t>Voor de onderzoeken rekening houden met een oppervlakte tot 500 m2 (2 boringen) en een verhardingsdiepte tot 600 mm</t>
    </r>
    <r>
      <rPr>
        <sz val="9"/>
        <color rgb="FF000000"/>
        <rFont val="Arial"/>
        <family val="2"/>
      </rPr>
      <t xml:space="preserve">. </t>
    </r>
    <r>
      <rPr>
        <i/>
        <sz val="9"/>
        <color rgb="FF000000"/>
        <rFont val="Arial"/>
        <family val="2"/>
      </rPr>
      <t>Verhouding asfalt-funderingsmateriaal 1:2</t>
    </r>
  </si>
  <si>
    <r>
      <t xml:space="preserve">Uitvoeren van een verhardingsonderzoek van het vrijkomende asfalt 
en de fundering. Het vrijkomende asfalt onderzoeken conform CROW-publicatie 210 “Richtlijn omgaan met vrijkomend asfalt”. De vrijkomende puinverharding onderzoeken conform NEN 5897. Analyse van de puinverharding conform NEN5898 uitvoeren. 
</t>
    </r>
    <r>
      <rPr>
        <i/>
        <sz val="9"/>
        <color rgb="FF000000"/>
        <rFont val="Arial"/>
        <family val="2"/>
      </rPr>
      <t>Voor de onderzoeken rekening houden met een oppervlakte van 
500 – 2.000 m2 (5 boringen) en een verhardingsdiepte tot 600 mm</t>
    </r>
    <r>
      <rPr>
        <sz val="9"/>
        <color rgb="FF000000"/>
        <rFont val="Arial"/>
        <family val="2"/>
      </rPr>
      <t xml:space="preserve">. </t>
    </r>
    <r>
      <rPr>
        <i/>
        <sz val="9"/>
        <color rgb="FF000000"/>
        <rFont val="Arial"/>
        <family val="2"/>
      </rPr>
      <t>Verhouding asfalt-funderingsmateriaal 1:2</t>
    </r>
  </si>
  <si>
    <r>
      <t xml:space="preserve">Kosten voor het uitvoeren van </t>
    </r>
    <r>
      <rPr>
        <i/>
        <sz val="9"/>
        <color rgb="FF000000"/>
        <rFont val="Arial"/>
        <family val="2"/>
      </rPr>
      <t xml:space="preserve">één extra boring in asfalt en fundering 
tot een verhardingsdiepte van 600 mm, </t>
    </r>
    <r>
      <rPr>
        <sz val="9"/>
        <color rgb="FF000000"/>
        <rFont val="Arial"/>
        <family val="2"/>
      </rPr>
      <t>inclusief analyse conform CROW-publicatie 210 “Richtlijn omgaan met vrijkomend asfalt” (asfalt) en conform NEN 5898 (fundering).  Verhouding asfalt-funderingsmateriaal 1:2</t>
    </r>
  </si>
  <si>
    <t>per meting</t>
  </si>
  <si>
    <t>Extra analyse uitlogingzware metalen  (bouwstoffen pakket; 15 zware metalen en 6 anionen)</t>
  </si>
  <si>
    <t>Persoonlijke beschermingsmiddelen voor sanering code oranje niet vluchtig cf richtlijnen publicatie CROW 400</t>
  </si>
  <si>
    <t>Persoonlijke beschermingsmiddelen voor sanering code oranje vluchtig cf richtlijnen publicatie CROW 400</t>
  </si>
  <si>
    <t>Persoonlijke beschermingsmiddelen voor sanering coderood niet vluchtig cf richtlijnen publicatie CROW 400</t>
  </si>
  <si>
    <t>Persoonlijke beschermingsmiddelen voor sanering code rood vluchtig cf richtlijnen publicatie CROW 400</t>
  </si>
  <si>
    <t>Persoonlijke beschermingsmiddelen voor sanering code zwart niet vluchtig cf richtlijnen publicatie CROW 400</t>
  </si>
  <si>
    <t>Persoonlijke beschermingsmiddelen voor sanering code zwart vluchtig cf richtlijnen publicatie CROW 400</t>
  </si>
  <si>
    <t>Persoonljke beschermingsmiddelen voor sanering code secundaire bouwstoffen en asbest&lt;I cf richtlijnen publicatie CROW 400</t>
  </si>
  <si>
    <t>analyse NEN-pakket (grond)</t>
  </si>
  <si>
    <t>analyse OCB (grond)</t>
  </si>
  <si>
    <t>analyse PFAS (grond)</t>
  </si>
  <si>
    <t>Uitvoeren van een deflectiemeting asfalt, tot 10 metingen per onderzoek</t>
  </si>
  <si>
    <t>Uitvoeren van een deflectiemeting asfalt, van 10 tot 25 metingen per onderzoek</t>
  </si>
  <si>
    <t>Uitvoeren van een deflectiemeting asfalt; van 25 tot 50 metingen per onderzoek</t>
  </si>
  <si>
    <t>extra analyse funderingslaag op de samenstellingswaarden PAK, minerale olie, PCB en asbest.</t>
  </si>
  <si>
    <t>Extra analyse teerhoudendheid asfalt (om de teerhoudendheid van asfalt te bepalen wordt de fluorescentie van teercomponenten onder UV-licht als indicator gebruikt)</t>
  </si>
  <si>
    <t xml:space="preserve">Het uitvoeren van een in-situ AP-04-partijkeuring incl PFAS, exclusief OCB's  voor een partij grond (homogene grondsoort) met een grootte tot 10.000 ton. </t>
  </si>
  <si>
    <t>Het uitvoeren van een AP-04-partijkeuring (depotkeuring) incl PFAS, exclusief OCB's  voor een partij grond (homogene grondsoort) met een grootte tot 10.000 ton. Hoogte depot tot 4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</si>
</sst>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 &quot;[$€-413]#,##0.00&quot; &quot;;&quot; &quot;[$€-413]&quot;(&quot;#,##0.00&quot;)&quot;;&quot; &quot;[$€-413]&quot;-&quot;#&quot; &quot;;&quot; &quot;@&quot; &quot;"/>
    <numFmt numFmtId="165" formatCode="mmm\-yy"/>
    <numFmt numFmtId="166" formatCode="_ [$€-413]\ * #,##0.00_ ;_ [$€-413]\ * \-#,##0.00_ ;_ [$€-413]\ * &quot;-&quot;??_ ;_ @_ "/>
  </numFmts>
  <fonts count="26" x14ac:knownFonts="1">
    <font>
      <sz val="11"/>
      <color rgb="FF000000"/>
      <name val="Calibri"/>
      <family val="2"/>
    </font>
    <font>
      <sz val="11"/>
      <color rgb="FF000000"/>
      <name val="Calibri"/>
      <family val="2"/>
    </font>
    <font>
      <b/>
      <sz val="12"/>
      <color rgb="FF000000"/>
      <name val="Arial"/>
      <family val="2"/>
    </font>
    <font>
      <b/>
      <sz val="11"/>
      <color rgb="FF000000"/>
      <name val="Calibri"/>
      <family val="2"/>
    </font>
    <font>
      <sz val="9"/>
      <color rgb="FF000000"/>
      <name val="Arial"/>
      <family val="2"/>
    </font>
    <font>
      <sz val="11"/>
      <color rgb="FF000000"/>
      <name val="Arial"/>
      <family val="2"/>
    </font>
    <font>
      <b/>
      <sz val="11"/>
      <color rgb="FF000000"/>
      <name val="Arial"/>
      <family val="2"/>
    </font>
    <font>
      <b/>
      <sz val="9"/>
      <color rgb="FF000000"/>
      <name val="Arial"/>
      <family val="2"/>
    </font>
    <font>
      <sz val="9"/>
      <color rgb="FF0000FF"/>
      <name val="Arial"/>
      <family val="2"/>
    </font>
    <font>
      <b/>
      <i/>
      <sz val="9"/>
      <color rgb="FF000000"/>
      <name val="Arial"/>
      <family val="2"/>
    </font>
    <font>
      <b/>
      <sz val="11"/>
      <color rgb="FFFFFFFF"/>
      <name val="Calibri"/>
      <family val="2"/>
    </font>
    <font>
      <sz val="9"/>
      <color rgb="FF000000"/>
      <name val="Symbol"/>
      <family val="1"/>
      <charset val="2"/>
    </font>
    <font>
      <b/>
      <sz val="10"/>
      <color rgb="FF000000"/>
      <name val="Arial"/>
      <family val="2"/>
    </font>
    <font>
      <sz val="10"/>
      <color rgb="FF000000"/>
      <name val="Times New Roman"/>
      <family val="1"/>
    </font>
    <font>
      <sz val="10"/>
      <color rgb="FF000000"/>
      <name val="Arial"/>
      <family val="2"/>
    </font>
    <font>
      <i/>
      <sz val="9"/>
      <color rgb="FF000000"/>
      <name val="Arial"/>
      <family val="2"/>
    </font>
    <font>
      <i/>
      <sz val="10"/>
      <color rgb="FF000000"/>
      <name val="Arial"/>
      <family val="2"/>
    </font>
    <font>
      <sz val="7"/>
      <color rgb="FF000000"/>
      <name val="Times New Roman"/>
      <family val="1"/>
    </font>
    <font>
      <sz val="9"/>
      <color theme="1"/>
      <name val="Arial"/>
      <family val="2"/>
    </font>
    <font>
      <sz val="8"/>
      <name val="Calibri"/>
      <family val="2"/>
    </font>
    <font>
      <b/>
      <sz val="11"/>
      <color theme="0"/>
      <name val="Arial"/>
      <family val="2"/>
    </font>
    <font>
      <b/>
      <sz val="16"/>
      <color rgb="FF000000"/>
      <name val="Arial"/>
      <family val="2"/>
    </font>
    <font>
      <b/>
      <sz val="14"/>
      <color rgb="FF000000"/>
      <name val="Arial"/>
      <family val="2"/>
    </font>
    <font>
      <sz val="9"/>
      <color theme="1"/>
      <name val="Symbol"/>
      <family val="1"/>
      <charset val="2"/>
    </font>
    <font>
      <sz val="7"/>
      <color theme="1"/>
      <name val="Times New Roman"/>
      <family val="1"/>
    </font>
    <font>
      <sz val="9"/>
      <name val="Arial"/>
      <family val="2"/>
    </font>
  </fonts>
  <fills count="8">
    <fill>
      <patternFill patternType="none"/>
    </fill>
    <fill>
      <patternFill patternType="gray125"/>
    </fill>
    <fill>
      <patternFill patternType="solid">
        <fgColor rgb="FFFFFF00"/>
        <bgColor rgb="FFFFFF00"/>
      </patternFill>
    </fill>
    <fill>
      <patternFill patternType="solid">
        <fgColor rgb="FFD3D3D3"/>
        <bgColor rgb="FFD3D3D3"/>
      </patternFill>
    </fill>
    <fill>
      <patternFill patternType="solid">
        <fgColor rgb="FF808080"/>
        <bgColor rgb="FF808080"/>
      </patternFill>
    </fill>
    <fill>
      <patternFill patternType="solid">
        <fgColor rgb="FF92D050"/>
        <bgColor rgb="FF92D050"/>
      </patternFill>
    </fill>
    <fill>
      <patternFill patternType="solid">
        <fgColor rgb="FFFFFF00"/>
        <bgColor indexed="64"/>
      </patternFill>
    </fill>
    <fill>
      <patternFill patternType="solid">
        <fgColor theme="1"/>
        <bgColor rgb="FFD3D3D3"/>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2">
    <xf numFmtId="0" fontId="0" fillId="0" borderId="0"/>
    <xf numFmtId="164" fontId="1" fillId="0" borderId="0" applyFont="0" applyFill="0" applyBorder="0" applyAlignment="0" applyProtection="0"/>
  </cellStyleXfs>
  <cellXfs count="74">
    <xf numFmtId="0" fontId="0" fillId="0" borderId="0" xfId="0"/>
    <xf numFmtId="0" fontId="2" fillId="0" borderId="0" xfId="0" applyFont="1" applyAlignment="1">
      <alignment vertical="center"/>
    </xf>
    <xf numFmtId="0" fontId="3" fillId="0" borderId="0" xfId="0" applyFont="1"/>
    <xf numFmtId="0" fontId="4" fillId="0" borderId="0" xfId="0" applyFont="1" applyAlignment="1">
      <alignment horizontal="left" vertical="top"/>
    </xf>
    <xf numFmtId="0" fontId="5" fillId="0" borderId="0" xfId="0" applyFont="1"/>
    <xf numFmtId="3" fontId="5" fillId="0" borderId="0" xfId="0" applyNumberFormat="1" applyFont="1"/>
    <xf numFmtId="0" fontId="4" fillId="0" borderId="0" xfId="0" applyFont="1"/>
    <xf numFmtId="0" fontId="4" fillId="0" borderId="0" xfId="0" applyFont="1" applyAlignment="1">
      <alignment horizontal="left" vertical="center"/>
    </xf>
    <xf numFmtId="0" fontId="6" fillId="0" borderId="0" xfId="0" applyFont="1"/>
    <xf numFmtId="0" fontId="7" fillId="0" borderId="1" xfId="0" applyFont="1" applyBorder="1" applyAlignment="1">
      <alignment vertical="top"/>
    </xf>
    <xf numFmtId="0" fontId="4" fillId="0" borderId="1" xfId="0" applyFont="1" applyBorder="1" applyAlignment="1">
      <alignment vertical="top"/>
    </xf>
    <xf numFmtId="3" fontId="4" fillId="0" borderId="1" xfId="0" applyNumberFormat="1" applyFont="1" applyBorder="1" applyAlignment="1">
      <alignment vertical="top"/>
    </xf>
    <xf numFmtId="0" fontId="4" fillId="0" borderId="1" xfId="0" applyFont="1" applyBorder="1" applyAlignment="1">
      <alignment vertical="top" wrapText="1"/>
    </xf>
    <xf numFmtId="0" fontId="7" fillId="3" borderId="1" xfId="0" applyFont="1" applyFill="1" applyBorder="1" applyAlignment="1">
      <alignment horizontal="left" vertical="top" wrapText="1"/>
    </xf>
    <xf numFmtId="0" fontId="4" fillId="3" borderId="1" xfId="0" applyFont="1" applyFill="1" applyBorder="1" applyAlignment="1">
      <alignment vertical="top"/>
    </xf>
    <xf numFmtId="3" fontId="4" fillId="3" borderId="1" xfId="0" applyNumberFormat="1" applyFont="1" applyFill="1" applyBorder="1" applyAlignment="1">
      <alignment horizontal="right" vertical="top"/>
    </xf>
    <xf numFmtId="0" fontId="4" fillId="3" borderId="1" xfId="0" applyFont="1" applyFill="1" applyBorder="1" applyAlignment="1">
      <alignment horizontal="right" vertical="top"/>
    </xf>
    <xf numFmtId="164" fontId="8" fillId="3" borderId="1" xfId="1" applyFont="1" applyFill="1" applyBorder="1" applyAlignment="1">
      <alignment vertical="top"/>
    </xf>
    <xf numFmtId="0" fontId="4" fillId="0" borderId="1" xfId="0" applyFont="1" applyBorder="1" applyAlignment="1">
      <alignment horizontal="left" vertical="center" wrapText="1"/>
    </xf>
    <xf numFmtId="0" fontId="4" fillId="0" borderId="1" xfId="0" applyFont="1" applyBorder="1" applyAlignment="1">
      <alignment vertical="center"/>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xf>
    <xf numFmtId="164" fontId="4" fillId="2" borderId="1" xfId="0" applyNumberFormat="1" applyFont="1" applyFill="1" applyBorder="1" applyAlignment="1" applyProtection="1">
      <alignment vertical="center"/>
      <protection locked="0"/>
    </xf>
    <xf numFmtId="164" fontId="4" fillId="0" borderId="1" xfId="1" applyFont="1" applyFill="1" applyBorder="1" applyAlignment="1">
      <alignment vertical="center"/>
    </xf>
    <xf numFmtId="165" fontId="0" fillId="0" borderId="0" xfId="0" applyNumberFormat="1"/>
    <xf numFmtId="1" fontId="4" fillId="0" borderId="1" xfId="0" applyNumberFormat="1" applyFont="1" applyBorder="1" applyAlignment="1">
      <alignment horizontal="center" vertical="center"/>
    </xf>
    <xf numFmtId="164" fontId="10" fillId="4" borderId="1" xfId="0" applyNumberFormat="1" applyFont="1" applyFill="1" applyBorder="1"/>
    <xf numFmtId="0" fontId="11" fillId="0" borderId="0" xfId="0" applyFont="1" applyAlignment="1">
      <alignment horizontal="left" vertical="center" indent="5"/>
    </xf>
    <xf numFmtId="0" fontId="7" fillId="3" borderId="1" xfId="0" applyFont="1" applyFill="1" applyBorder="1" applyAlignment="1">
      <alignment horizontal="left" vertical="top"/>
    </xf>
    <xf numFmtId="164" fontId="4" fillId="0" borderId="1" xfId="0" applyNumberFormat="1" applyFont="1" applyBorder="1" applyAlignment="1">
      <alignment vertical="center"/>
    </xf>
    <xf numFmtId="164" fontId="10" fillId="5" borderId="1" xfId="0" applyNumberFormat="1" applyFont="1" applyFill="1" applyBorder="1"/>
    <xf numFmtId="0" fontId="12" fillId="0" borderId="0" xfId="0" applyFont="1" applyAlignment="1">
      <alignment vertical="center" wrapText="1"/>
    </xf>
    <xf numFmtId="0" fontId="13" fillId="0" borderId="0" xfId="0" applyFont="1" applyAlignment="1">
      <alignment wrapText="1"/>
    </xf>
    <xf numFmtId="0" fontId="14" fillId="0" borderId="0" xfId="0" applyFont="1" applyAlignment="1">
      <alignment vertical="center" wrapText="1"/>
    </xf>
    <xf numFmtId="0" fontId="13" fillId="0" borderId="0" xfId="0" applyFont="1" applyAlignment="1">
      <alignment vertical="top" wrapText="1"/>
    </xf>
    <xf numFmtId="0" fontId="4" fillId="0" borderId="1"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vertical="center"/>
    </xf>
    <xf numFmtId="0" fontId="14" fillId="0" borderId="3" xfId="0" applyFont="1" applyBorder="1" applyAlignment="1">
      <alignment vertical="center" wrapText="1"/>
    </xf>
    <xf numFmtId="0" fontId="12" fillId="0" borderId="3" xfId="0" applyFont="1" applyBorder="1" applyAlignment="1">
      <alignment vertical="center" wrapText="1"/>
    </xf>
    <xf numFmtId="0" fontId="14" fillId="0" borderId="1" xfId="0" applyFont="1" applyBorder="1" applyAlignment="1">
      <alignment horizontal="left" vertical="center" wrapText="1"/>
    </xf>
    <xf numFmtId="0" fontId="0" fillId="0" borderId="1" xfId="0" applyBorder="1" applyAlignment="1">
      <alignment vertical="center"/>
    </xf>
    <xf numFmtId="0" fontId="4" fillId="0" borderId="0" xfId="0" applyFont="1" applyAlignment="1">
      <alignment vertical="center"/>
    </xf>
    <xf numFmtId="0" fontId="14" fillId="0" borderId="0" xfId="0" applyFont="1" applyAlignment="1">
      <alignment vertical="center"/>
    </xf>
    <xf numFmtId="0" fontId="18" fillId="0" borderId="0" xfId="0" applyFont="1"/>
    <xf numFmtId="0" fontId="18" fillId="0" borderId="0" xfId="0" applyFont="1" applyAlignment="1">
      <alignment vertical="center"/>
    </xf>
    <xf numFmtId="0" fontId="23" fillId="0" borderId="0" xfId="0" applyFont="1" applyAlignment="1">
      <alignment horizontal="left" vertical="center" indent="2"/>
    </xf>
    <xf numFmtId="0" fontId="21" fillId="0" borderId="0" xfId="0" applyFont="1"/>
    <xf numFmtId="44" fontId="0" fillId="0" borderId="0" xfId="0" applyNumberFormat="1"/>
    <xf numFmtId="0" fontId="22" fillId="0" borderId="0" xfId="0" applyFont="1"/>
    <xf numFmtId="44" fontId="4" fillId="0" borderId="1" xfId="0" applyNumberFormat="1" applyFont="1" applyBorder="1" applyAlignment="1">
      <alignment vertical="top" wrapText="1"/>
    </xf>
    <xf numFmtId="0" fontId="20" fillId="7" borderId="1" xfId="0" applyFont="1" applyFill="1" applyBorder="1" applyAlignment="1">
      <alignment horizontal="left" vertical="center"/>
    </xf>
    <xf numFmtId="0" fontId="4" fillId="7" borderId="1" xfId="0" applyFont="1" applyFill="1" applyBorder="1" applyAlignment="1">
      <alignment vertical="top"/>
    </xf>
    <xf numFmtId="3" fontId="4" fillId="7" borderId="1" xfId="0" applyNumberFormat="1" applyFont="1" applyFill="1" applyBorder="1" applyAlignment="1">
      <alignment horizontal="right" vertical="top"/>
    </xf>
    <xf numFmtId="0" fontId="4" fillId="7" borderId="1" xfId="0" applyFont="1" applyFill="1" applyBorder="1" applyAlignment="1">
      <alignment horizontal="right" vertical="top"/>
    </xf>
    <xf numFmtId="44" fontId="8" fillId="7" borderId="1" xfId="1" applyNumberFormat="1" applyFont="1" applyFill="1" applyBorder="1" applyAlignment="1" applyProtection="1">
      <alignment vertical="top"/>
    </xf>
    <xf numFmtId="44" fontId="4" fillId="0" borderId="1" xfId="1" applyNumberFormat="1" applyFont="1" applyFill="1" applyBorder="1" applyAlignment="1" applyProtection="1">
      <alignment vertical="center"/>
    </xf>
    <xf numFmtId="0" fontId="18" fillId="0" borderId="4" xfId="0" applyFont="1" applyBorder="1" applyAlignment="1">
      <alignment vertical="center" wrapText="1"/>
    </xf>
    <xf numFmtId="44" fontId="20" fillId="7" borderId="1" xfId="0" applyNumberFormat="1" applyFont="1" applyFill="1" applyBorder="1" applyAlignment="1">
      <alignment horizontal="left" vertical="center"/>
    </xf>
    <xf numFmtId="0" fontId="4" fillId="0" borderId="0" xfId="0" applyFont="1" applyAlignment="1">
      <alignment vertical="center" wrapText="1"/>
    </xf>
    <xf numFmtId="44" fontId="10" fillId="5" borderId="1" xfId="0" applyNumberFormat="1" applyFont="1" applyFill="1" applyBorder="1"/>
    <xf numFmtId="0" fontId="0" fillId="0" borderId="4" xfId="0" applyBorder="1"/>
    <xf numFmtId="0" fontId="0" fillId="0" borderId="4" xfId="0" applyBorder="1" applyAlignment="1">
      <alignment horizontal="center"/>
    </xf>
    <xf numFmtId="44" fontId="4" fillId="0" borderId="5" xfId="1" applyNumberFormat="1" applyFont="1" applyFill="1" applyBorder="1" applyAlignment="1" applyProtection="1">
      <alignment vertical="center"/>
    </xf>
    <xf numFmtId="0" fontId="10" fillId="4" borderId="0" xfId="0" applyFont="1" applyFill="1" applyAlignment="1">
      <alignment horizontal="right"/>
    </xf>
    <xf numFmtId="44" fontId="10" fillId="5" borderId="0" xfId="0" applyNumberFormat="1" applyFont="1" applyFill="1"/>
    <xf numFmtId="166" fontId="0" fillId="6" borderId="4" xfId="1" applyNumberFormat="1" applyFont="1" applyFill="1" applyBorder="1" applyProtection="1">
      <protection locked="0"/>
    </xf>
    <xf numFmtId="0" fontId="25" fillId="0" borderId="1" xfId="0" applyFont="1" applyBorder="1" applyAlignment="1">
      <alignment horizontal="left" vertical="center" wrapText="1"/>
    </xf>
    <xf numFmtId="0" fontId="25" fillId="0" borderId="1" xfId="0" applyFont="1" applyBorder="1" applyAlignment="1">
      <alignment vertical="center" wrapText="1"/>
    </xf>
    <xf numFmtId="0" fontId="25" fillId="0" borderId="0" xfId="0" applyFont="1" applyAlignment="1">
      <alignment vertical="center" wrapText="1"/>
    </xf>
    <xf numFmtId="0" fontId="0" fillId="2" borderId="1" xfId="0" applyFill="1" applyBorder="1"/>
    <xf numFmtId="0" fontId="10" fillId="4" borderId="1" xfId="0" applyFont="1" applyFill="1" applyBorder="1" applyAlignment="1">
      <alignment horizontal="right"/>
    </xf>
    <xf numFmtId="0" fontId="10" fillId="4" borderId="2" xfId="0" applyFont="1" applyFill="1" applyBorder="1" applyAlignment="1">
      <alignment horizontal="right"/>
    </xf>
    <xf numFmtId="0" fontId="0" fillId="2" borderId="1" xfId="0" applyFill="1" applyBorder="1" applyProtection="1">
      <protection locked="0"/>
    </xf>
  </cellXfs>
  <cellStyles count="2">
    <cellStyle name="Standaard" xfId="0" builtinId="0" customBuiltin="1"/>
    <cellStyle name="Valuta" xfId="1" builtinId="4"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2.png@01D8AE2C.4F1E00B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75</xdr:row>
      <xdr:rowOff>0</xdr:rowOff>
    </xdr:from>
    <xdr:to>
      <xdr:col>3</xdr:col>
      <xdr:colOff>19050</xdr:colOff>
      <xdr:row>91</xdr:row>
      <xdr:rowOff>85725</xdr:rowOff>
    </xdr:to>
    <xdr:pic>
      <xdr:nvPicPr>
        <xdr:cNvPr id="4" name="Afbeelding 4">
          <a:extLst>
            <a:ext uri="{FF2B5EF4-FFF2-40B4-BE49-F238E27FC236}">
              <a16:creationId xmlns:a16="http://schemas.microsoft.com/office/drawing/2014/main" id="{C27619D3-731F-4AD5-93F3-CFB2668AA407}"/>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41690925"/>
          <a:ext cx="6276975" cy="3133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tabSelected="1" workbookViewId="0"/>
  </sheetViews>
  <sheetFormatPr defaultRowHeight="15" x14ac:dyDescent="0.25"/>
  <cols>
    <col min="1" max="1" width="9.140625" customWidth="1"/>
  </cols>
  <sheetData>
    <row r="1" spans="1:8" ht="15.75" x14ac:dyDescent="0.25">
      <c r="A1" s="1" t="s">
        <v>146</v>
      </c>
    </row>
    <row r="2" spans="1:8" ht="15.75" x14ac:dyDescent="0.25">
      <c r="A2" s="1"/>
    </row>
    <row r="3" spans="1:8" ht="15.75" x14ac:dyDescent="0.25">
      <c r="A3" s="1"/>
    </row>
    <row r="4" spans="1:8" ht="15.75" x14ac:dyDescent="0.25">
      <c r="A4" s="1" t="s">
        <v>0</v>
      </c>
    </row>
    <row r="5" spans="1:8" x14ac:dyDescent="0.25">
      <c r="A5" s="2"/>
    </row>
    <row r="6" spans="1:8" x14ac:dyDescent="0.25">
      <c r="A6" s="3" t="s">
        <v>1</v>
      </c>
      <c r="B6" s="4"/>
      <c r="C6" s="4"/>
      <c r="D6" s="5"/>
      <c r="E6" s="4"/>
      <c r="F6" s="4"/>
      <c r="G6" s="4"/>
      <c r="H6" s="4"/>
    </row>
    <row r="7" spans="1:8" x14ac:dyDescent="0.25">
      <c r="A7" s="6" t="s">
        <v>2</v>
      </c>
      <c r="B7" s="4"/>
      <c r="C7" s="4"/>
      <c r="D7" s="5"/>
      <c r="E7" s="4"/>
      <c r="F7" s="4"/>
      <c r="G7" s="4"/>
      <c r="H7" s="4"/>
    </row>
    <row r="8" spans="1:8" x14ac:dyDescent="0.25">
      <c r="A8" s="6"/>
      <c r="B8" s="4"/>
      <c r="C8" s="4"/>
      <c r="D8" s="5"/>
      <c r="E8" s="4"/>
      <c r="F8" s="4"/>
      <c r="G8" s="4"/>
      <c r="H8" s="4"/>
    </row>
    <row r="9" spans="1:8" x14ac:dyDescent="0.25">
      <c r="A9" s="7" t="s">
        <v>3</v>
      </c>
      <c r="B9" s="4"/>
      <c r="C9" s="4"/>
      <c r="D9" s="5"/>
      <c r="E9" s="4"/>
      <c r="F9" s="4"/>
      <c r="G9" s="4"/>
      <c r="H9" s="4"/>
    </row>
    <row r="10" spans="1:8" x14ac:dyDescent="0.25">
      <c r="A10" s="6" t="s">
        <v>4</v>
      </c>
      <c r="B10" s="4"/>
      <c r="C10" s="4"/>
      <c r="D10" s="5"/>
      <c r="E10" s="4"/>
      <c r="F10" s="4"/>
      <c r="G10" s="4"/>
      <c r="H10" s="4"/>
    </row>
    <row r="12" spans="1:8" x14ac:dyDescent="0.25">
      <c r="A12" s="6" t="s">
        <v>5</v>
      </c>
    </row>
    <row r="13" spans="1:8" x14ac:dyDescent="0.25">
      <c r="A13" s="6" t="s">
        <v>6</v>
      </c>
    </row>
    <row r="14" spans="1:8" x14ac:dyDescent="0.25">
      <c r="A14" s="6" t="s">
        <v>7</v>
      </c>
    </row>
    <row r="17" spans="1:1" x14ac:dyDescent="0.25">
      <c r="A17" s="44"/>
    </row>
    <row r="18" spans="1:1" x14ac:dyDescent="0.25">
      <c r="A18" s="45" t="s">
        <v>147</v>
      </c>
    </row>
    <row r="19" spans="1:1" x14ac:dyDescent="0.25">
      <c r="A19" s="46" t="s">
        <v>148</v>
      </c>
    </row>
    <row r="20" spans="1:1" x14ac:dyDescent="0.25">
      <c r="A20" s="46" t="s">
        <v>149</v>
      </c>
    </row>
    <row r="21" spans="1:1" x14ac:dyDescent="0.25">
      <c r="A21" s="46" t="s">
        <v>150</v>
      </c>
    </row>
    <row r="22" spans="1:1" x14ac:dyDescent="0.25">
      <c r="A22" s="46" t="s">
        <v>151</v>
      </c>
    </row>
    <row r="23" spans="1:1" x14ac:dyDescent="0.25">
      <c r="A23" s="46" t="s">
        <v>152</v>
      </c>
    </row>
    <row r="24" spans="1:1" x14ac:dyDescent="0.25">
      <c r="A24" s="44" t="s">
        <v>153</v>
      </c>
    </row>
    <row r="26" spans="1:1" x14ac:dyDescent="0.25">
      <c r="A26" s="45" t="s">
        <v>154</v>
      </c>
    </row>
  </sheetData>
  <sheetProtection algorithmName="SHA-512" hashValue="1V2wtKG598yjY4v6T7zdKP7SBV0xVHsHcs9XMYKKWwVVokOX/BfAZ63+knDpB3MU+scqJ+c6yXWPudIrtsazOw==" saltValue="vhwGuqSpmzXw7jlVgvHRhA==" spinCount="100000"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3"/>
  <sheetViews>
    <sheetView workbookViewId="0"/>
  </sheetViews>
  <sheetFormatPr defaultRowHeight="15" x14ac:dyDescent="0.25"/>
  <cols>
    <col min="1" max="1" width="59.85546875" customWidth="1"/>
    <col min="2" max="2" width="17.5703125" bestFit="1" customWidth="1"/>
    <col min="3" max="3" width="15.28515625" customWidth="1"/>
    <col min="4" max="4" width="9.140625" hidden="1" customWidth="1"/>
    <col min="5" max="5" width="15" bestFit="1" customWidth="1"/>
    <col min="6" max="6" width="20.85546875" customWidth="1"/>
    <col min="7" max="7" width="14.5703125" customWidth="1"/>
    <col min="8" max="8" width="19.140625" customWidth="1"/>
    <col min="9" max="9" width="9.140625" customWidth="1"/>
  </cols>
  <sheetData>
    <row r="1" spans="1:8" x14ac:dyDescent="0.25">
      <c r="A1" s="8" t="s">
        <v>8</v>
      </c>
    </row>
    <row r="3" spans="1:8" x14ac:dyDescent="0.25">
      <c r="A3" s="9" t="s">
        <v>9</v>
      </c>
      <c r="B3" s="70"/>
      <c r="C3" s="70"/>
      <c r="D3" s="70"/>
      <c r="E3" s="70"/>
      <c r="F3" s="70"/>
    </row>
    <row r="4" spans="1:8" ht="36" x14ac:dyDescent="0.25">
      <c r="A4" s="10" t="s">
        <v>10</v>
      </c>
      <c r="B4" s="10" t="s">
        <v>11</v>
      </c>
      <c r="C4" s="11" t="s">
        <v>12</v>
      </c>
      <c r="D4" s="10" t="s">
        <v>13</v>
      </c>
      <c r="E4" s="10" t="s">
        <v>14</v>
      </c>
      <c r="F4" s="12" t="s">
        <v>15</v>
      </c>
    </row>
    <row r="5" spans="1:8" x14ac:dyDescent="0.25">
      <c r="A5" s="13" t="s">
        <v>16</v>
      </c>
      <c r="B5" s="14"/>
      <c r="C5" s="15"/>
      <c r="D5" s="14"/>
      <c r="E5" s="16"/>
      <c r="F5" s="17"/>
    </row>
    <row r="6" spans="1:8" ht="36" customHeight="1" x14ac:dyDescent="0.25">
      <c r="A6" s="18" t="s">
        <v>17</v>
      </c>
      <c r="B6" s="19" t="s">
        <v>18</v>
      </c>
      <c r="C6" s="20">
        <v>1</v>
      </c>
      <c r="D6" s="21" t="s">
        <v>19</v>
      </c>
      <c r="E6" s="22"/>
      <c r="F6" s="23">
        <f t="shared" ref="F6:F14" si="0">SUM(C6*E6)</f>
        <v>0</v>
      </c>
      <c r="H6" s="24"/>
    </row>
    <row r="7" spans="1:8" ht="36" customHeight="1" x14ac:dyDescent="0.25">
      <c r="A7" s="18" t="s">
        <v>20</v>
      </c>
      <c r="B7" s="19" t="s">
        <v>18</v>
      </c>
      <c r="C7" s="20">
        <v>1</v>
      </c>
      <c r="D7" s="21" t="s">
        <v>19</v>
      </c>
      <c r="E7" s="22"/>
      <c r="F7" s="23">
        <f t="shared" si="0"/>
        <v>0</v>
      </c>
    </row>
    <row r="8" spans="1:8" ht="36" customHeight="1" x14ac:dyDescent="0.25">
      <c r="A8" s="18" t="s">
        <v>21</v>
      </c>
      <c r="B8" s="19" t="s">
        <v>18</v>
      </c>
      <c r="C8" s="20">
        <v>1</v>
      </c>
      <c r="D8" s="21" t="s">
        <v>19</v>
      </c>
      <c r="E8" s="22"/>
      <c r="F8" s="23">
        <f t="shared" si="0"/>
        <v>0</v>
      </c>
    </row>
    <row r="9" spans="1:8" ht="36" customHeight="1" x14ac:dyDescent="0.25">
      <c r="A9" s="18" t="s">
        <v>22</v>
      </c>
      <c r="B9" s="19" t="s">
        <v>18</v>
      </c>
      <c r="C9" s="20">
        <v>1</v>
      </c>
      <c r="D9" s="21" t="s">
        <v>19</v>
      </c>
      <c r="E9" s="22"/>
      <c r="F9" s="23">
        <f t="shared" si="0"/>
        <v>0</v>
      </c>
    </row>
    <row r="10" spans="1:8" ht="36" customHeight="1" x14ac:dyDescent="0.25">
      <c r="A10" s="18" t="s">
        <v>23</v>
      </c>
      <c r="B10" s="19" t="s">
        <v>18</v>
      </c>
      <c r="C10" s="20">
        <v>1</v>
      </c>
      <c r="D10" s="21" t="s">
        <v>19</v>
      </c>
      <c r="E10" s="22"/>
      <c r="F10" s="23">
        <f t="shared" si="0"/>
        <v>0</v>
      </c>
    </row>
    <row r="11" spans="1:8" ht="36" x14ac:dyDescent="0.25">
      <c r="A11" s="18" t="s">
        <v>24</v>
      </c>
      <c r="B11" s="19" t="s">
        <v>25</v>
      </c>
      <c r="C11" s="25">
        <v>1</v>
      </c>
      <c r="D11" s="21" t="s">
        <v>19</v>
      </c>
      <c r="E11" s="22"/>
      <c r="F11" s="23">
        <f t="shared" si="0"/>
        <v>0</v>
      </c>
    </row>
    <row r="12" spans="1:8" ht="36" x14ac:dyDescent="0.25">
      <c r="A12" s="18" t="s">
        <v>26</v>
      </c>
      <c r="B12" s="19" t="s">
        <v>25</v>
      </c>
      <c r="C12" s="25">
        <v>1</v>
      </c>
      <c r="D12" s="21" t="s">
        <v>19</v>
      </c>
      <c r="E12" s="22"/>
      <c r="F12" s="23">
        <f t="shared" si="0"/>
        <v>0</v>
      </c>
    </row>
    <row r="13" spans="1:8" ht="36" x14ac:dyDescent="0.25">
      <c r="A13" s="18" t="s">
        <v>27</v>
      </c>
      <c r="B13" s="19" t="s">
        <v>25</v>
      </c>
      <c r="C13" s="25">
        <v>1</v>
      </c>
      <c r="D13" s="21" t="s">
        <v>19</v>
      </c>
      <c r="E13" s="22"/>
      <c r="F13" s="23">
        <f t="shared" si="0"/>
        <v>0</v>
      </c>
    </row>
    <row r="14" spans="1:8" ht="36" x14ac:dyDescent="0.25">
      <c r="A14" s="18" t="s">
        <v>28</v>
      </c>
      <c r="B14" s="19" t="s">
        <v>25</v>
      </c>
      <c r="C14" s="25">
        <v>1</v>
      </c>
      <c r="D14" s="21" t="s">
        <v>19</v>
      </c>
      <c r="E14" s="22"/>
      <c r="F14" s="23">
        <f t="shared" si="0"/>
        <v>0</v>
      </c>
    </row>
    <row r="15" spans="1:8" s="6" customFormat="1" x14ac:dyDescent="0.25">
      <c r="A15" s="71" t="s">
        <v>29</v>
      </c>
      <c r="B15" s="71"/>
      <c r="C15" s="71"/>
      <c r="D15" s="71"/>
      <c r="E15" s="71"/>
      <c r="F15" s="26">
        <f>SUM(F6:F14)</f>
        <v>0</v>
      </c>
    </row>
    <row r="16" spans="1:8" x14ac:dyDescent="0.25">
      <c r="A16" s="27"/>
    </row>
    <row r="18" spans="1:8" s="6" customFormat="1" ht="36" x14ac:dyDescent="0.2">
      <c r="A18" s="10" t="s">
        <v>10</v>
      </c>
      <c r="B18" s="10" t="s">
        <v>11</v>
      </c>
      <c r="C18" s="11" t="s">
        <v>12</v>
      </c>
      <c r="D18" s="10" t="s">
        <v>13</v>
      </c>
      <c r="E18" s="10" t="s">
        <v>30</v>
      </c>
      <c r="F18" s="10" t="s">
        <v>14</v>
      </c>
      <c r="G18" s="10" t="s">
        <v>31</v>
      </c>
      <c r="H18" s="12" t="s">
        <v>15</v>
      </c>
    </row>
    <row r="19" spans="1:8" s="6" customFormat="1" ht="12" x14ac:dyDescent="0.2">
      <c r="A19" s="28" t="s">
        <v>32</v>
      </c>
      <c r="B19" s="14"/>
      <c r="C19" s="15"/>
      <c r="D19" s="14"/>
      <c r="E19" s="16"/>
      <c r="F19" s="16"/>
      <c r="G19" s="16"/>
      <c r="H19" s="17"/>
    </row>
    <row r="20" spans="1:8" s="6" customFormat="1" ht="12" x14ac:dyDescent="0.2">
      <c r="A20" s="19" t="s">
        <v>33</v>
      </c>
      <c r="B20" s="19" t="s">
        <v>34</v>
      </c>
      <c r="C20" s="20">
        <v>1</v>
      </c>
      <c r="D20" s="21" t="s">
        <v>19</v>
      </c>
      <c r="E20" s="29">
        <v>79</v>
      </c>
      <c r="F20" s="22"/>
      <c r="G20" s="29">
        <v>99</v>
      </c>
      <c r="H20" s="23">
        <f>SUM(C20*F20)</f>
        <v>0</v>
      </c>
    </row>
    <row r="21" spans="1:8" s="6" customFormat="1" ht="12" x14ac:dyDescent="0.2">
      <c r="A21" s="19" t="s">
        <v>35</v>
      </c>
      <c r="B21" s="19" t="s">
        <v>34</v>
      </c>
      <c r="C21" s="20">
        <v>1</v>
      </c>
      <c r="D21" s="21" t="s">
        <v>19</v>
      </c>
      <c r="E21" s="29">
        <v>89</v>
      </c>
      <c r="F21" s="22"/>
      <c r="G21" s="29">
        <v>109</v>
      </c>
      <c r="H21" s="23">
        <f>SUM(C21*F21)</f>
        <v>0</v>
      </c>
    </row>
    <row r="22" spans="1:8" s="6" customFormat="1" ht="12" x14ac:dyDescent="0.2">
      <c r="A22" s="19" t="s">
        <v>36</v>
      </c>
      <c r="B22" s="19" t="s">
        <v>34</v>
      </c>
      <c r="C22" s="20">
        <v>1</v>
      </c>
      <c r="D22" s="21" t="s">
        <v>19</v>
      </c>
      <c r="E22" s="29">
        <v>99</v>
      </c>
      <c r="F22" s="22"/>
      <c r="G22" s="29">
        <v>119</v>
      </c>
      <c r="H22" s="23">
        <f>SUM(C22*F22)</f>
        <v>0</v>
      </c>
    </row>
    <row r="23" spans="1:8" s="6" customFormat="1" x14ac:dyDescent="0.25">
      <c r="A23" s="72" t="s">
        <v>37</v>
      </c>
      <c r="B23" s="72"/>
      <c r="C23" s="72"/>
      <c r="D23" s="72"/>
      <c r="E23" s="72"/>
      <c r="F23" s="72"/>
      <c r="G23" s="72"/>
      <c r="H23" s="26">
        <f>SUM(H20:H22)</f>
        <v>0</v>
      </c>
    </row>
    <row r="24" spans="1:8" s="6" customFormat="1" ht="12" x14ac:dyDescent="0.2"/>
    <row r="25" spans="1:8" s="6" customFormat="1" ht="12" x14ac:dyDescent="0.2"/>
    <row r="26" spans="1:8" s="6" customFormat="1" x14ac:dyDescent="0.25">
      <c r="A26" s="71" t="s">
        <v>38</v>
      </c>
      <c r="B26" s="71"/>
      <c r="C26" s="71"/>
      <c r="D26" s="71"/>
      <c r="E26" s="71"/>
      <c r="F26" s="30">
        <f>SUM(F15+H23)</f>
        <v>0</v>
      </c>
    </row>
    <row r="27" spans="1:8" x14ac:dyDescent="0.25">
      <c r="A27" s="31"/>
    </row>
    <row r="28" spans="1:8" x14ac:dyDescent="0.25">
      <c r="A28" s="32"/>
    </row>
    <row r="29" spans="1:8" x14ac:dyDescent="0.25">
      <c r="A29" s="33"/>
    </row>
    <row r="30" spans="1:8" x14ac:dyDescent="0.25">
      <c r="A30" s="32"/>
    </row>
    <row r="31" spans="1:8" x14ac:dyDescent="0.25">
      <c r="A31" s="33"/>
    </row>
    <row r="32" spans="1:8" x14ac:dyDescent="0.25">
      <c r="A32" s="33"/>
    </row>
    <row r="33" spans="1:1" x14ac:dyDescent="0.25">
      <c r="A33" s="31"/>
    </row>
    <row r="34" spans="1:1" x14ac:dyDescent="0.25">
      <c r="A34" s="32"/>
    </row>
    <row r="35" spans="1:1" x14ac:dyDescent="0.25">
      <c r="A35" s="33"/>
    </row>
    <row r="36" spans="1:1" x14ac:dyDescent="0.25">
      <c r="A36" s="32"/>
    </row>
    <row r="37" spans="1:1" x14ac:dyDescent="0.25">
      <c r="A37" s="33"/>
    </row>
    <row r="38" spans="1:1" x14ac:dyDescent="0.25">
      <c r="A38" s="32"/>
    </row>
    <row r="39" spans="1:1" x14ac:dyDescent="0.25">
      <c r="A39" s="33"/>
    </row>
    <row r="40" spans="1:1" x14ac:dyDescent="0.25">
      <c r="A40" s="32"/>
    </row>
    <row r="41" spans="1:1" x14ac:dyDescent="0.25">
      <c r="A41" s="33"/>
    </row>
    <row r="42" spans="1:1" x14ac:dyDescent="0.25">
      <c r="A42" s="32"/>
    </row>
    <row r="43" spans="1:1" x14ac:dyDescent="0.25">
      <c r="A43" s="33"/>
    </row>
    <row r="44" spans="1:1" x14ac:dyDescent="0.25">
      <c r="A44" s="32"/>
    </row>
    <row r="45" spans="1:1" x14ac:dyDescent="0.25">
      <c r="A45" s="33"/>
    </row>
    <row r="46" spans="1:1" x14ac:dyDescent="0.25">
      <c r="A46" s="32"/>
    </row>
    <row r="47" spans="1:1" x14ac:dyDescent="0.25">
      <c r="A47" s="33"/>
    </row>
    <row r="48" spans="1:1" x14ac:dyDescent="0.25">
      <c r="A48" s="32"/>
    </row>
    <row r="49" spans="1:1" x14ac:dyDescent="0.25">
      <c r="A49" s="33"/>
    </row>
    <row r="50" spans="1:1" x14ac:dyDescent="0.25">
      <c r="A50" s="33"/>
    </row>
    <row r="51" spans="1:1" x14ac:dyDescent="0.25">
      <c r="A51" s="31"/>
    </row>
    <row r="52" spans="1:1" x14ac:dyDescent="0.25">
      <c r="A52" s="34"/>
    </row>
    <row r="53" spans="1:1" x14ac:dyDescent="0.25">
      <c r="A53" s="33"/>
    </row>
    <row r="54" spans="1:1" x14ac:dyDescent="0.25">
      <c r="A54" s="34"/>
    </row>
    <row r="55" spans="1:1" x14ac:dyDescent="0.25">
      <c r="A55" s="33"/>
    </row>
    <row r="56" spans="1:1" x14ac:dyDescent="0.25">
      <c r="A56" s="33"/>
    </row>
    <row r="57" spans="1:1" x14ac:dyDescent="0.25">
      <c r="A57" s="33"/>
    </row>
    <row r="58" spans="1:1" x14ac:dyDescent="0.25">
      <c r="A58" s="34"/>
    </row>
    <row r="59" spans="1:1" x14ac:dyDescent="0.25">
      <c r="A59" s="33"/>
    </row>
    <row r="60" spans="1:1" x14ac:dyDescent="0.25">
      <c r="A60" s="33"/>
    </row>
    <row r="61" spans="1:1" x14ac:dyDescent="0.25">
      <c r="A61" s="31"/>
    </row>
    <row r="62" spans="1:1" x14ac:dyDescent="0.25">
      <c r="A62" s="34"/>
    </row>
    <row r="63" spans="1:1" x14ac:dyDescent="0.25">
      <c r="A63" s="33"/>
    </row>
  </sheetData>
  <sheetProtection sheet="1" objects="1" scenarios="1"/>
  <mergeCells count="4">
    <mergeCell ref="B3:F3"/>
    <mergeCell ref="A15:E15"/>
    <mergeCell ref="A23:G23"/>
    <mergeCell ref="A26:E26"/>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9"/>
  <sheetViews>
    <sheetView zoomScaleNormal="100" workbookViewId="0">
      <selection activeCell="E7" sqref="E7"/>
    </sheetView>
  </sheetViews>
  <sheetFormatPr defaultRowHeight="15" x14ac:dyDescent="0.25"/>
  <cols>
    <col min="1" max="1" width="56.28515625" bestFit="1" customWidth="1"/>
    <col min="2" max="2" width="21.85546875" bestFit="1" customWidth="1"/>
    <col min="3" max="3" width="15.7109375" customWidth="1"/>
    <col min="4" max="4" width="15" bestFit="1" customWidth="1"/>
    <col min="5" max="5" width="20.85546875" style="48" customWidth="1"/>
    <col min="6" max="6" width="9.140625" customWidth="1"/>
  </cols>
  <sheetData>
    <row r="1" spans="1:5" ht="20.25" x14ac:dyDescent="0.3">
      <c r="A1" s="47" t="s">
        <v>145</v>
      </c>
    </row>
    <row r="2" spans="1:5" ht="18" x14ac:dyDescent="0.25">
      <c r="A2" s="49" t="s">
        <v>144</v>
      </c>
    </row>
    <row r="4" spans="1:5" x14ac:dyDescent="0.25">
      <c r="A4" s="9" t="s">
        <v>9</v>
      </c>
      <c r="B4" s="73"/>
      <c r="C4" s="73"/>
      <c r="D4" s="73"/>
      <c r="E4" s="73"/>
    </row>
    <row r="5" spans="1:5" ht="36" x14ac:dyDescent="0.25">
      <c r="A5" s="10" t="s">
        <v>10</v>
      </c>
      <c r="B5" s="10" t="s">
        <v>11</v>
      </c>
      <c r="C5" s="11" t="s">
        <v>12</v>
      </c>
      <c r="D5" s="10" t="s">
        <v>14</v>
      </c>
      <c r="E5" s="50" t="s">
        <v>15</v>
      </c>
    </row>
    <row r="6" spans="1:5" ht="21" customHeight="1" x14ac:dyDescent="0.25">
      <c r="A6" s="51" t="s">
        <v>39</v>
      </c>
      <c r="B6" s="52"/>
      <c r="C6" s="53"/>
      <c r="D6" s="54"/>
      <c r="E6" s="55"/>
    </row>
    <row r="7" spans="1:5" ht="57" customHeight="1" x14ac:dyDescent="0.25">
      <c r="A7" s="57" t="s">
        <v>41</v>
      </c>
      <c r="B7" s="19" t="s">
        <v>40</v>
      </c>
      <c r="C7" s="20">
        <v>1</v>
      </c>
      <c r="D7" s="22"/>
      <c r="E7" s="56">
        <f t="shared" ref="E7:E23" si="0">SUM(C7*D7)</f>
        <v>0</v>
      </c>
    </row>
    <row r="8" spans="1:5" ht="57" customHeight="1" x14ac:dyDescent="0.25">
      <c r="A8" s="57" t="s">
        <v>42</v>
      </c>
      <c r="B8" s="19" t="s">
        <v>40</v>
      </c>
      <c r="C8" s="20">
        <v>1</v>
      </c>
      <c r="D8" s="22"/>
      <c r="E8" s="56">
        <f t="shared" si="0"/>
        <v>0</v>
      </c>
    </row>
    <row r="9" spans="1:5" ht="57" customHeight="1" x14ac:dyDescent="0.25">
      <c r="A9" s="57" t="s">
        <v>43</v>
      </c>
      <c r="B9" s="19" t="s">
        <v>40</v>
      </c>
      <c r="C9" s="20">
        <v>1</v>
      </c>
      <c r="D9" s="22"/>
      <c r="E9" s="56">
        <f t="shared" si="0"/>
        <v>0</v>
      </c>
    </row>
    <row r="10" spans="1:5" ht="57" customHeight="1" x14ac:dyDescent="0.25">
      <c r="A10" s="57" t="s">
        <v>44</v>
      </c>
      <c r="B10" s="19" t="s">
        <v>40</v>
      </c>
      <c r="C10" s="20">
        <v>1</v>
      </c>
      <c r="D10" s="22"/>
      <c r="E10" s="56">
        <f t="shared" si="0"/>
        <v>0</v>
      </c>
    </row>
    <row r="11" spans="1:5" ht="57" customHeight="1" x14ac:dyDescent="0.25">
      <c r="A11" s="57" t="s">
        <v>45</v>
      </c>
      <c r="B11" s="19" t="s">
        <v>40</v>
      </c>
      <c r="C11" s="20">
        <v>1</v>
      </c>
      <c r="D11" s="22"/>
      <c r="E11" s="56">
        <f t="shared" si="0"/>
        <v>0</v>
      </c>
    </row>
    <row r="12" spans="1:5" ht="57" customHeight="1" x14ac:dyDescent="0.25">
      <c r="A12" s="57" t="s">
        <v>46</v>
      </c>
      <c r="B12" s="19" t="s">
        <v>40</v>
      </c>
      <c r="C12" s="20">
        <v>1</v>
      </c>
      <c r="D12" s="22"/>
      <c r="E12" s="56">
        <f t="shared" si="0"/>
        <v>0</v>
      </c>
    </row>
    <row r="13" spans="1:5" ht="57" customHeight="1" x14ac:dyDescent="0.25">
      <c r="A13" s="57" t="s">
        <v>47</v>
      </c>
      <c r="B13" s="19" t="s">
        <v>40</v>
      </c>
      <c r="C13" s="20">
        <v>1</v>
      </c>
      <c r="D13" s="22"/>
      <c r="E13" s="56">
        <f t="shared" si="0"/>
        <v>0</v>
      </c>
    </row>
    <row r="14" spans="1:5" ht="57" customHeight="1" x14ac:dyDescent="0.25">
      <c r="A14" s="57" t="s">
        <v>48</v>
      </c>
      <c r="B14" s="19" t="s">
        <v>40</v>
      </c>
      <c r="C14" s="20">
        <v>1</v>
      </c>
      <c r="D14" s="22"/>
      <c r="E14" s="56">
        <f t="shared" si="0"/>
        <v>0</v>
      </c>
    </row>
    <row r="15" spans="1:5" ht="57" customHeight="1" x14ac:dyDescent="0.25">
      <c r="A15" s="57" t="s">
        <v>49</v>
      </c>
      <c r="B15" s="19" t="s">
        <v>40</v>
      </c>
      <c r="C15" s="20">
        <v>1</v>
      </c>
      <c r="D15" s="22"/>
      <c r="E15" s="56">
        <f t="shared" si="0"/>
        <v>0</v>
      </c>
    </row>
    <row r="16" spans="1:5" ht="57" customHeight="1" x14ac:dyDescent="0.25">
      <c r="A16" s="57" t="s">
        <v>50</v>
      </c>
      <c r="B16" s="19" t="s">
        <v>40</v>
      </c>
      <c r="C16" s="20">
        <v>1</v>
      </c>
      <c r="D16" s="22"/>
      <c r="E16" s="56">
        <f t="shared" si="0"/>
        <v>0</v>
      </c>
    </row>
    <row r="17" spans="1:5" ht="57" customHeight="1" x14ac:dyDescent="0.25">
      <c r="A17" s="57" t="s">
        <v>51</v>
      </c>
      <c r="B17" s="19" t="s">
        <v>40</v>
      </c>
      <c r="C17" s="20">
        <v>1</v>
      </c>
      <c r="D17" s="22"/>
      <c r="E17" s="56">
        <f t="shared" si="0"/>
        <v>0</v>
      </c>
    </row>
    <row r="18" spans="1:5" ht="57" customHeight="1" x14ac:dyDescent="0.25">
      <c r="A18" s="57" t="s">
        <v>52</v>
      </c>
      <c r="B18" s="19" t="s">
        <v>40</v>
      </c>
      <c r="C18" s="20">
        <v>1</v>
      </c>
      <c r="D18" s="22"/>
      <c r="E18" s="56">
        <f t="shared" si="0"/>
        <v>0</v>
      </c>
    </row>
    <row r="19" spans="1:5" ht="57" customHeight="1" x14ac:dyDescent="0.25">
      <c r="A19" s="57" t="s">
        <v>53</v>
      </c>
      <c r="B19" s="19" t="s">
        <v>40</v>
      </c>
      <c r="C19" s="20">
        <v>1</v>
      </c>
      <c r="D19" s="22"/>
      <c r="E19" s="56">
        <f t="shared" si="0"/>
        <v>0</v>
      </c>
    </row>
    <row r="20" spans="1:5" ht="57" customHeight="1" x14ac:dyDescent="0.25">
      <c r="A20" s="57" t="s">
        <v>155</v>
      </c>
      <c r="B20" s="19" t="s">
        <v>40</v>
      </c>
      <c r="C20" s="20">
        <v>1</v>
      </c>
      <c r="D20" s="22"/>
      <c r="E20" s="56">
        <f t="shared" si="0"/>
        <v>0</v>
      </c>
    </row>
    <row r="21" spans="1:5" ht="53.25" customHeight="1" x14ac:dyDescent="0.25">
      <c r="A21" s="35" t="s">
        <v>54</v>
      </c>
      <c r="B21" s="19" t="s">
        <v>55</v>
      </c>
      <c r="C21" s="20">
        <v>1</v>
      </c>
      <c r="D21" s="22"/>
      <c r="E21" s="56">
        <f t="shared" si="0"/>
        <v>0</v>
      </c>
    </row>
    <row r="22" spans="1:5" ht="53.25" customHeight="1" x14ac:dyDescent="0.25">
      <c r="A22" s="67" t="s">
        <v>176</v>
      </c>
      <c r="B22" s="19" t="s">
        <v>56</v>
      </c>
      <c r="C22" s="20">
        <v>1</v>
      </c>
      <c r="D22" s="22"/>
      <c r="E22" s="56">
        <f t="shared" si="0"/>
        <v>0</v>
      </c>
    </row>
    <row r="23" spans="1:5" ht="53.25" customHeight="1" x14ac:dyDescent="0.25">
      <c r="A23" s="68" t="s">
        <v>177</v>
      </c>
      <c r="B23" s="19" t="s">
        <v>56</v>
      </c>
      <c r="C23" s="20">
        <v>1</v>
      </c>
      <c r="D23" s="22"/>
      <c r="E23" s="56">
        <f t="shared" si="0"/>
        <v>0</v>
      </c>
    </row>
    <row r="24" spans="1:5" ht="23.25" customHeight="1" x14ac:dyDescent="0.25">
      <c r="A24" s="51" t="s">
        <v>57</v>
      </c>
      <c r="B24" s="51"/>
      <c r="C24" s="51"/>
      <c r="D24" s="51"/>
      <c r="E24" s="58"/>
    </row>
    <row r="25" spans="1:5" ht="53.25" customHeight="1" x14ac:dyDescent="0.25">
      <c r="A25" s="35" t="s">
        <v>58</v>
      </c>
      <c r="B25" s="19" t="s">
        <v>40</v>
      </c>
      <c r="C25" s="20">
        <v>1</v>
      </c>
      <c r="D25" s="22"/>
      <c r="E25" s="56">
        <f>SUM(C25*D25)</f>
        <v>0</v>
      </c>
    </row>
    <row r="26" spans="1:5" ht="24.75" customHeight="1" x14ac:dyDescent="0.25">
      <c r="A26" s="51" t="s">
        <v>59</v>
      </c>
      <c r="B26" s="51"/>
      <c r="C26" s="51"/>
      <c r="D26" s="51"/>
      <c r="E26" s="58"/>
    </row>
    <row r="27" spans="1:5" ht="33" customHeight="1" x14ac:dyDescent="0.25">
      <c r="A27" s="35" t="s">
        <v>168</v>
      </c>
      <c r="B27" s="19" t="s">
        <v>60</v>
      </c>
      <c r="C27" s="20">
        <v>1</v>
      </c>
      <c r="D27" s="22"/>
      <c r="E27" s="56">
        <f t="shared" ref="E27:E32" si="1">SUM(C27*D27)</f>
        <v>0</v>
      </c>
    </row>
    <row r="28" spans="1:5" ht="33" customHeight="1" x14ac:dyDescent="0.25">
      <c r="A28" s="35" t="s">
        <v>169</v>
      </c>
      <c r="B28" s="19" t="s">
        <v>60</v>
      </c>
      <c r="C28" s="20">
        <v>1</v>
      </c>
      <c r="D28" s="22"/>
      <c r="E28" s="56">
        <f t="shared" si="1"/>
        <v>0</v>
      </c>
    </row>
    <row r="29" spans="1:5" ht="33" customHeight="1" x14ac:dyDescent="0.25">
      <c r="A29" s="35" t="s">
        <v>170</v>
      </c>
      <c r="B29" s="19" t="s">
        <v>60</v>
      </c>
      <c r="C29" s="20">
        <v>1</v>
      </c>
      <c r="D29" s="22"/>
      <c r="E29" s="56">
        <f t="shared" si="1"/>
        <v>0</v>
      </c>
    </row>
    <row r="30" spans="1:5" ht="33" customHeight="1" x14ac:dyDescent="0.25">
      <c r="A30" s="35" t="s">
        <v>61</v>
      </c>
      <c r="B30" s="19" t="s">
        <v>62</v>
      </c>
      <c r="C30" s="20">
        <v>1</v>
      </c>
      <c r="D30" s="22"/>
      <c r="E30" s="56">
        <f t="shared" si="1"/>
        <v>0</v>
      </c>
    </row>
    <row r="31" spans="1:5" ht="33" customHeight="1" x14ac:dyDescent="0.25">
      <c r="A31" s="35" t="s">
        <v>63</v>
      </c>
      <c r="B31" s="19" t="s">
        <v>62</v>
      </c>
      <c r="C31" s="20">
        <v>1</v>
      </c>
      <c r="D31" s="22"/>
      <c r="E31" s="56">
        <f t="shared" si="1"/>
        <v>0</v>
      </c>
    </row>
    <row r="32" spans="1:5" ht="33" customHeight="1" x14ac:dyDescent="0.25">
      <c r="A32" s="35" t="s">
        <v>64</v>
      </c>
      <c r="B32" s="19" t="s">
        <v>62</v>
      </c>
      <c r="C32" s="20">
        <v>1</v>
      </c>
      <c r="D32" s="22"/>
      <c r="E32" s="56">
        <f t="shared" si="1"/>
        <v>0</v>
      </c>
    </row>
    <row r="33" spans="1:5" ht="24.75" customHeight="1" x14ac:dyDescent="0.25">
      <c r="A33" s="51" t="s">
        <v>65</v>
      </c>
      <c r="B33" s="51"/>
      <c r="C33" s="51"/>
      <c r="D33" s="51"/>
      <c r="E33" s="58"/>
    </row>
    <row r="34" spans="1:5" ht="102" customHeight="1" x14ac:dyDescent="0.25">
      <c r="A34" s="35" t="s">
        <v>156</v>
      </c>
      <c r="B34" s="19" t="s">
        <v>66</v>
      </c>
      <c r="C34" s="21">
        <v>1</v>
      </c>
      <c r="D34" s="22"/>
      <c r="E34" s="56">
        <f t="shared" ref="E34:E43" si="2">SUM(C34*D34)</f>
        <v>0</v>
      </c>
    </row>
    <row r="35" spans="1:5" ht="102" customHeight="1" x14ac:dyDescent="0.25">
      <c r="A35" s="35" t="s">
        <v>157</v>
      </c>
      <c r="B35" s="19" t="s">
        <v>66</v>
      </c>
      <c r="C35" s="21">
        <v>1</v>
      </c>
      <c r="D35" s="22"/>
      <c r="E35" s="56">
        <f t="shared" si="2"/>
        <v>0</v>
      </c>
    </row>
    <row r="36" spans="1:5" ht="72.75" customHeight="1" x14ac:dyDescent="0.25">
      <c r="A36" s="59" t="s">
        <v>158</v>
      </c>
      <c r="B36" s="35" t="s">
        <v>67</v>
      </c>
      <c r="C36" s="21">
        <v>1</v>
      </c>
      <c r="D36" s="22"/>
      <c r="E36" s="56">
        <f t="shared" si="2"/>
        <v>0</v>
      </c>
    </row>
    <row r="37" spans="1:5" ht="51.75" customHeight="1" x14ac:dyDescent="0.25">
      <c r="A37" s="59" t="s">
        <v>171</v>
      </c>
      <c r="B37" s="35" t="s">
        <v>159</v>
      </c>
      <c r="C37" s="21">
        <v>1</v>
      </c>
      <c r="D37" s="22"/>
      <c r="E37" s="56">
        <f t="shared" si="2"/>
        <v>0</v>
      </c>
    </row>
    <row r="38" spans="1:5" ht="51.75" customHeight="1" x14ac:dyDescent="0.25">
      <c r="A38" s="59" t="s">
        <v>172</v>
      </c>
      <c r="B38" s="35" t="s">
        <v>159</v>
      </c>
      <c r="C38" s="21">
        <v>1</v>
      </c>
      <c r="D38" s="22"/>
      <c r="E38" s="56">
        <f t="shared" ref="E38:E39" si="3">SUM(C38*D38)</f>
        <v>0</v>
      </c>
    </row>
    <row r="39" spans="1:5" ht="51.75" customHeight="1" x14ac:dyDescent="0.25">
      <c r="A39" s="59" t="s">
        <v>173</v>
      </c>
      <c r="B39" s="35" t="s">
        <v>159</v>
      </c>
      <c r="C39" s="21">
        <v>1</v>
      </c>
      <c r="D39" s="22"/>
      <c r="E39" s="56">
        <f t="shared" si="3"/>
        <v>0</v>
      </c>
    </row>
    <row r="40" spans="1:5" ht="51.75" customHeight="1" x14ac:dyDescent="0.25">
      <c r="A40" s="59" t="s">
        <v>68</v>
      </c>
      <c r="B40" s="35" t="s">
        <v>69</v>
      </c>
      <c r="C40" s="21">
        <v>1</v>
      </c>
      <c r="D40" s="22"/>
      <c r="E40" s="56">
        <f t="shared" si="2"/>
        <v>0</v>
      </c>
    </row>
    <row r="41" spans="1:5" ht="51.75" customHeight="1" x14ac:dyDescent="0.25">
      <c r="A41" s="59" t="s">
        <v>175</v>
      </c>
      <c r="B41" s="35" t="s">
        <v>60</v>
      </c>
      <c r="C41" s="21">
        <v>1</v>
      </c>
      <c r="D41" s="22"/>
      <c r="E41" s="56">
        <f t="shared" si="2"/>
        <v>0</v>
      </c>
    </row>
    <row r="42" spans="1:5" ht="51.75" customHeight="1" x14ac:dyDescent="0.25">
      <c r="A42" s="69" t="s">
        <v>174</v>
      </c>
      <c r="B42" s="35" t="s">
        <v>60</v>
      </c>
      <c r="C42" s="21">
        <v>1</v>
      </c>
      <c r="D42" s="22"/>
      <c r="E42" s="56">
        <f t="shared" si="2"/>
        <v>0</v>
      </c>
    </row>
    <row r="43" spans="1:5" ht="51.75" customHeight="1" x14ac:dyDescent="0.25">
      <c r="A43" s="59" t="s">
        <v>160</v>
      </c>
      <c r="B43" s="35" t="s">
        <v>60</v>
      </c>
      <c r="C43" s="21">
        <v>1</v>
      </c>
      <c r="D43" s="22"/>
      <c r="E43" s="56">
        <f t="shared" si="2"/>
        <v>0</v>
      </c>
    </row>
    <row r="44" spans="1:5" ht="26.25" customHeight="1" x14ac:dyDescent="0.25">
      <c r="A44" s="51" t="s">
        <v>70</v>
      </c>
      <c r="B44" s="51"/>
      <c r="C44" s="51"/>
      <c r="D44" s="51"/>
      <c r="E44" s="58"/>
    </row>
    <row r="45" spans="1:5" ht="60" customHeight="1" x14ac:dyDescent="0.25">
      <c r="A45" s="59" t="s">
        <v>71</v>
      </c>
      <c r="B45" s="35" t="s">
        <v>72</v>
      </c>
      <c r="C45" s="21">
        <v>1</v>
      </c>
      <c r="D45" s="22"/>
      <c r="E45" s="56">
        <f t="shared" ref="E45:E60" si="4">SUM(C45*D45)</f>
        <v>0</v>
      </c>
    </row>
    <row r="46" spans="1:5" ht="60" customHeight="1" x14ac:dyDescent="0.25">
      <c r="A46" s="59" t="s">
        <v>73</v>
      </c>
      <c r="B46" s="35" t="s">
        <v>72</v>
      </c>
      <c r="C46" s="21">
        <v>1</v>
      </c>
      <c r="D46" s="22"/>
      <c r="E46" s="56">
        <f t="shared" si="4"/>
        <v>0</v>
      </c>
    </row>
    <row r="47" spans="1:5" ht="60" customHeight="1" x14ac:dyDescent="0.25">
      <c r="A47" s="59" t="s">
        <v>74</v>
      </c>
      <c r="B47" s="35" t="s">
        <v>72</v>
      </c>
      <c r="C47" s="21">
        <v>1</v>
      </c>
      <c r="D47" s="22"/>
      <c r="E47" s="56">
        <f t="shared" si="4"/>
        <v>0</v>
      </c>
    </row>
    <row r="48" spans="1:5" ht="60" customHeight="1" x14ac:dyDescent="0.25">
      <c r="A48" s="59" t="s">
        <v>75</v>
      </c>
      <c r="B48" s="35" t="s">
        <v>72</v>
      </c>
      <c r="C48" s="21">
        <v>1</v>
      </c>
      <c r="D48" s="22"/>
      <c r="E48" s="56">
        <f t="shared" si="4"/>
        <v>0</v>
      </c>
    </row>
    <row r="49" spans="1:5" ht="60" customHeight="1" x14ac:dyDescent="0.25">
      <c r="A49" s="59" t="s">
        <v>76</v>
      </c>
      <c r="B49" s="35" t="s">
        <v>77</v>
      </c>
      <c r="C49" s="21">
        <v>1</v>
      </c>
      <c r="D49" s="22"/>
      <c r="E49" s="56">
        <f t="shared" si="4"/>
        <v>0</v>
      </c>
    </row>
    <row r="50" spans="1:5" ht="60" customHeight="1" x14ac:dyDescent="0.25">
      <c r="A50" s="59" t="s">
        <v>78</v>
      </c>
      <c r="B50" s="35" t="s">
        <v>77</v>
      </c>
      <c r="C50" s="21">
        <v>1</v>
      </c>
      <c r="D50" s="22"/>
      <c r="E50" s="56">
        <f t="shared" si="4"/>
        <v>0</v>
      </c>
    </row>
    <row r="51" spans="1:5" ht="60" customHeight="1" x14ac:dyDescent="0.25">
      <c r="A51" s="59" t="s">
        <v>79</v>
      </c>
      <c r="B51" s="35" t="s">
        <v>77</v>
      </c>
      <c r="C51" s="21">
        <v>1</v>
      </c>
      <c r="D51" s="22"/>
      <c r="E51" s="56">
        <f t="shared" si="4"/>
        <v>0</v>
      </c>
    </row>
    <row r="52" spans="1:5" ht="60" customHeight="1" x14ac:dyDescent="0.25">
      <c r="A52" s="59" t="s">
        <v>161</v>
      </c>
      <c r="B52" s="35" t="s">
        <v>77</v>
      </c>
      <c r="C52" s="21">
        <v>1</v>
      </c>
      <c r="D52" s="22"/>
      <c r="E52" s="56">
        <f t="shared" si="4"/>
        <v>0</v>
      </c>
    </row>
    <row r="53" spans="1:5" ht="60" customHeight="1" x14ac:dyDescent="0.25">
      <c r="A53" s="59" t="s">
        <v>162</v>
      </c>
      <c r="B53" s="35" t="s">
        <v>77</v>
      </c>
      <c r="C53" s="21">
        <v>1</v>
      </c>
      <c r="D53" s="22"/>
      <c r="E53" s="56">
        <f t="shared" si="4"/>
        <v>0</v>
      </c>
    </row>
    <row r="54" spans="1:5" ht="60" customHeight="1" x14ac:dyDescent="0.25">
      <c r="A54" s="59" t="s">
        <v>163</v>
      </c>
      <c r="B54" s="35" t="s">
        <v>77</v>
      </c>
      <c r="C54" s="21">
        <v>1</v>
      </c>
      <c r="D54" s="22"/>
      <c r="E54" s="56">
        <f t="shared" si="4"/>
        <v>0</v>
      </c>
    </row>
    <row r="55" spans="1:5" ht="60" customHeight="1" x14ac:dyDescent="0.25">
      <c r="A55" s="59" t="s">
        <v>164</v>
      </c>
      <c r="B55" s="35" t="s">
        <v>77</v>
      </c>
      <c r="C55" s="21">
        <v>1</v>
      </c>
      <c r="D55" s="22"/>
      <c r="E55" s="56">
        <f t="shared" si="4"/>
        <v>0</v>
      </c>
    </row>
    <row r="56" spans="1:5" ht="60" customHeight="1" x14ac:dyDescent="0.25">
      <c r="A56" s="59" t="s">
        <v>165</v>
      </c>
      <c r="B56" s="35" t="s">
        <v>77</v>
      </c>
      <c r="C56" s="21">
        <v>1</v>
      </c>
      <c r="D56" s="22"/>
      <c r="E56" s="56">
        <f t="shared" si="4"/>
        <v>0</v>
      </c>
    </row>
    <row r="57" spans="1:5" ht="60" customHeight="1" x14ac:dyDescent="0.25">
      <c r="A57" s="59" t="s">
        <v>166</v>
      </c>
      <c r="B57" s="35" t="s">
        <v>77</v>
      </c>
      <c r="C57" s="21">
        <v>1</v>
      </c>
      <c r="D57" s="22"/>
      <c r="E57" s="56">
        <f t="shared" si="4"/>
        <v>0</v>
      </c>
    </row>
    <row r="58" spans="1:5" ht="60" customHeight="1" x14ac:dyDescent="0.25">
      <c r="A58" s="59" t="s">
        <v>167</v>
      </c>
      <c r="B58" s="35" t="s">
        <v>77</v>
      </c>
      <c r="C58" s="21">
        <v>1</v>
      </c>
      <c r="D58" s="22"/>
      <c r="E58" s="56">
        <f t="shared" si="4"/>
        <v>0</v>
      </c>
    </row>
    <row r="59" spans="1:5" ht="60" customHeight="1" x14ac:dyDescent="0.25">
      <c r="A59" s="59" t="s">
        <v>80</v>
      </c>
      <c r="B59" s="35" t="s">
        <v>81</v>
      </c>
      <c r="C59" s="21">
        <v>1</v>
      </c>
      <c r="D59" s="22"/>
      <c r="E59" s="56">
        <f t="shared" si="4"/>
        <v>0</v>
      </c>
    </row>
    <row r="60" spans="1:5" ht="60" customHeight="1" x14ac:dyDescent="0.25">
      <c r="A60" s="59" t="s">
        <v>82</v>
      </c>
      <c r="B60" s="35" t="s">
        <v>83</v>
      </c>
      <c r="C60" s="21">
        <v>1</v>
      </c>
      <c r="D60" s="22"/>
      <c r="E60" s="56">
        <f t="shared" si="4"/>
        <v>0</v>
      </c>
    </row>
    <row r="61" spans="1:5" x14ac:dyDescent="0.25">
      <c r="A61" s="71" t="s">
        <v>84</v>
      </c>
      <c r="B61" s="71"/>
      <c r="C61" s="71"/>
      <c r="D61" s="71"/>
      <c r="E61" s="60">
        <f>SUM(E7:E60)</f>
        <v>0</v>
      </c>
    </row>
    <row r="63" spans="1:5" ht="22.5" customHeight="1" x14ac:dyDescent="0.25">
      <c r="A63" s="51" t="s">
        <v>85</v>
      </c>
    </row>
    <row r="64" spans="1:5" ht="36" x14ac:dyDescent="0.25">
      <c r="A64" s="10" t="s">
        <v>10</v>
      </c>
      <c r="B64" s="10" t="s">
        <v>11</v>
      </c>
      <c r="C64" s="11" t="s">
        <v>12</v>
      </c>
      <c r="D64" s="10" t="s">
        <v>14</v>
      </c>
      <c r="E64" s="50" t="s">
        <v>15</v>
      </c>
    </row>
    <row r="65" spans="1:5" ht="23.25" customHeight="1" x14ac:dyDescent="0.25">
      <c r="A65" s="59" t="s">
        <v>86</v>
      </c>
      <c r="B65" s="61" t="s">
        <v>87</v>
      </c>
      <c r="C65" s="62">
        <v>1</v>
      </c>
      <c r="D65" s="66"/>
      <c r="E65" s="63">
        <f t="shared" ref="E65:E70" si="5">SUM(C65*D65)</f>
        <v>0</v>
      </c>
    </row>
    <row r="66" spans="1:5" ht="23.25" customHeight="1" x14ac:dyDescent="0.25">
      <c r="A66" s="59" t="s">
        <v>88</v>
      </c>
      <c r="B66" s="61" t="s">
        <v>87</v>
      </c>
      <c r="C66" s="62">
        <v>1</v>
      </c>
      <c r="D66" s="66"/>
      <c r="E66" s="63">
        <f t="shared" si="5"/>
        <v>0</v>
      </c>
    </row>
    <row r="67" spans="1:5" ht="23.25" customHeight="1" x14ac:dyDescent="0.25">
      <c r="A67" s="59" t="s">
        <v>89</v>
      </c>
      <c r="B67" s="61" t="s">
        <v>87</v>
      </c>
      <c r="C67" s="62">
        <v>1</v>
      </c>
      <c r="D67" s="66"/>
      <c r="E67" s="63">
        <f t="shared" si="5"/>
        <v>0</v>
      </c>
    </row>
    <row r="68" spans="1:5" ht="23.25" customHeight="1" x14ac:dyDescent="0.25">
      <c r="A68" s="59" t="s">
        <v>90</v>
      </c>
      <c r="B68" s="61" t="s">
        <v>87</v>
      </c>
      <c r="C68" s="62">
        <v>1</v>
      </c>
      <c r="D68" s="66"/>
      <c r="E68" s="63">
        <f t="shared" si="5"/>
        <v>0</v>
      </c>
    </row>
    <row r="69" spans="1:5" ht="23.25" customHeight="1" x14ac:dyDescent="0.25">
      <c r="A69" s="59" t="s">
        <v>91</v>
      </c>
      <c r="B69" s="61" t="s">
        <v>87</v>
      </c>
      <c r="C69" s="62">
        <v>1</v>
      </c>
      <c r="D69" s="66"/>
      <c r="E69" s="63">
        <f t="shared" si="5"/>
        <v>0</v>
      </c>
    </row>
    <row r="70" spans="1:5" ht="23.25" customHeight="1" x14ac:dyDescent="0.25">
      <c r="A70" s="59" t="s">
        <v>92</v>
      </c>
      <c r="B70" s="61" t="s">
        <v>87</v>
      </c>
      <c r="C70" s="62">
        <v>1</v>
      </c>
      <c r="D70" s="66"/>
      <c r="E70" s="63">
        <f t="shared" si="5"/>
        <v>0</v>
      </c>
    </row>
    <row r="71" spans="1:5" x14ac:dyDescent="0.25">
      <c r="A71" s="71" t="s">
        <v>93</v>
      </c>
      <c r="B71" s="71"/>
      <c r="C71" s="71"/>
      <c r="D71" s="71" t="s">
        <v>94</v>
      </c>
      <c r="E71" s="60">
        <f>SUM(E65:E70)</f>
        <v>0</v>
      </c>
    </row>
    <row r="73" spans="1:5" x14ac:dyDescent="0.25">
      <c r="A73" s="64"/>
      <c r="B73" s="64"/>
      <c r="C73" s="64"/>
      <c r="D73" s="64" t="s">
        <v>95</v>
      </c>
      <c r="E73" s="65">
        <f>+E61+E71</f>
        <v>0</v>
      </c>
    </row>
    <row r="74" spans="1:5" x14ac:dyDescent="0.25">
      <c r="A74" s="32"/>
    </row>
    <row r="75" spans="1:5" x14ac:dyDescent="0.25">
      <c r="A75" s="33"/>
    </row>
    <row r="77" spans="1:5" x14ac:dyDescent="0.25">
      <c r="A77" s="33"/>
    </row>
    <row r="78" spans="1:5" x14ac:dyDescent="0.25">
      <c r="A78" s="32"/>
    </row>
    <row r="79" spans="1:5" x14ac:dyDescent="0.25">
      <c r="A79" s="33"/>
    </row>
    <row r="80" spans="1:5" x14ac:dyDescent="0.25">
      <c r="A80" s="32"/>
    </row>
    <row r="81" spans="1:1" x14ac:dyDescent="0.25">
      <c r="A81" s="33"/>
    </row>
    <row r="82" spans="1:1" x14ac:dyDescent="0.25">
      <c r="A82" s="32"/>
    </row>
    <row r="83" spans="1:1" x14ac:dyDescent="0.25">
      <c r="A83" s="33"/>
    </row>
    <row r="84" spans="1:1" x14ac:dyDescent="0.25">
      <c r="A84" s="32"/>
    </row>
    <row r="85" spans="1:1" x14ac:dyDescent="0.25">
      <c r="A85" s="33"/>
    </row>
    <row r="86" spans="1:1" x14ac:dyDescent="0.25">
      <c r="A86" s="33"/>
    </row>
    <row r="87" spans="1:1" x14ac:dyDescent="0.25">
      <c r="A87" s="31"/>
    </row>
    <row r="88" spans="1:1" x14ac:dyDescent="0.25">
      <c r="A88" s="34"/>
    </row>
    <row r="89" spans="1:1" x14ac:dyDescent="0.25">
      <c r="A89" s="33"/>
    </row>
    <row r="90" spans="1:1" x14ac:dyDescent="0.25">
      <c r="A90" s="34"/>
    </row>
    <row r="91" spans="1:1" x14ac:dyDescent="0.25">
      <c r="A91" s="33"/>
    </row>
    <row r="92" spans="1:1" x14ac:dyDescent="0.25">
      <c r="A92" s="33"/>
    </row>
    <row r="93" spans="1:1" x14ac:dyDescent="0.25">
      <c r="A93" s="33"/>
    </row>
    <row r="94" spans="1:1" x14ac:dyDescent="0.25">
      <c r="A94" s="34"/>
    </row>
    <row r="95" spans="1:1" x14ac:dyDescent="0.25">
      <c r="A95" s="33"/>
    </row>
    <row r="96" spans="1:1" x14ac:dyDescent="0.25">
      <c r="A96" s="33"/>
    </row>
    <row r="97" spans="1:1" x14ac:dyDescent="0.25">
      <c r="A97" s="31"/>
    </row>
    <row r="98" spans="1:1" x14ac:dyDescent="0.25">
      <c r="A98" s="34"/>
    </row>
    <row r="99" spans="1:1" x14ac:dyDescent="0.25">
      <c r="A99" s="33"/>
    </row>
  </sheetData>
  <sheetProtection algorithmName="SHA-512" hashValue="ZDndx+U//bvn1aXrbZQk09dRbeE+38sWpTObe5ow4SKvtTLUY8jDW6mZ0NiHUDDAjGbK9EZYySzkWEfPDr/ibA==" saltValue="LIrPny81Mq0TPgRIJ9IRFg==" spinCount="100000" sheet="1" objects="1" scenarios="1"/>
  <mergeCells count="3">
    <mergeCell ref="B4:E4"/>
    <mergeCell ref="A61:D61"/>
    <mergeCell ref="A71:D71"/>
  </mergeCells>
  <phoneticPr fontId="19" type="noConversion"/>
  <pageMargins left="0.70000000000000007" right="0.70000000000000007" top="0.75" bottom="0.75" header="0.30000000000000004" footer="0.30000000000000004"/>
  <pageSetup paperSize="9" fitToWidth="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0"/>
  <sheetViews>
    <sheetView workbookViewId="0"/>
  </sheetViews>
  <sheetFormatPr defaultRowHeight="15" x14ac:dyDescent="0.25"/>
  <cols>
    <col min="1" max="1" width="56.28515625" bestFit="1" customWidth="1"/>
    <col min="2" max="2" width="17.5703125" bestFit="1" customWidth="1"/>
    <col min="3" max="3" width="14.85546875" customWidth="1"/>
    <col min="4" max="4" width="9.140625" hidden="1" customWidth="1"/>
    <col min="5" max="7" width="15" bestFit="1" customWidth="1"/>
    <col min="8" max="8" width="20.85546875" customWidth="1"/>
    <col min="9" max="9" width="9.140625" customWidth="1"/>
  </cols>
  <sheetData>
    <row r="1" spans="1:8" x14ac:dyDescent="0.25">
      <c r="A1" s="8" t="s">
        <v>96</v>
      </c>
    </row>
    <row r="3" spans="1:8" x14ac:dyDescent="0.25">
      <c r="A3" s="9" t="s">
        <v>9</v>
      </c>
      <c r="B3" s="70"/>
      <c r="C3" s="70"/>
      <c r="D3" s="70"/>
      <c r="E3" s="70"/>
      <c r="F3" s="70"/>
      <c r="G3" s="70"/>
      <c r="H3" s="70"/>
    </row>
    <row r="4" spans="1:8" ht="36" x14ac:dyDescent="0.25">
      <c r="A4" s="10" t="s">
        <v>10</v>
      </c>
      <c r="B4" s="10" t="s">
        <v>11</v>
      </c>
      <c r="C4" s="11" t="s">
        <v>12</v>
      </c>
      <c r="D4" s="10" t="s">
        <v>13</v>
      </c>
      <c r="E4" s="10" t="s">
        <v>30</v>
      </c>
      <c r="F4" s="10" t="s">
        <v>14</v>
      </c>
      <c r="G4" s="10" t="s">
        <v>31</v>
      </c>
      <c r="H4" s="12" t="s">
        <v>15</v>
      </c>
    </row>
    <row r="5" spans="1:8" x14ac:dyDescent="0.25">
      <c r="A5" s="28" t="s">
        <v>97</v>
      </c>
      <c r="B5" s="14"/>
      <c r="C5" s="15"/>
      <c r="D5" s="14"/>
      <c r="E5" s="16"/>
      <c r="F5" s="16"/>
      <c r="G5" s="16"/>
      <c r="H5" s="17"/>
    </row>
    <row r="6" spans="1:8" ht="24" customHeight="1" x14ac:dyDescent="0.25">
      <c r="A6" s="19" t="s">
        <v>98</v>
      </c>
      <c r="B6" s="19" t="s">
        <v>34</v>
      </c>
      <c r="C6" s="20">
        <v>1</v>
      </c>
      <c r="D6" s="21" t="s">
        <v>19</v>
      </c>
      <c r="E6" s="29">
        <v>43</v>
      </c>
      <c r="F6" s="22"/>
      <c r="G6" s="29">
        <v>48</v>
      </c>
      <c r="H6" s="23">
        <f t="shared" ref="H6:H20" si="0">SUM(C6*F6)</f>
        <v>0</v>
      </c>
    </row>
    <row r="7" spans="1:8" ht="23.25" customHeight="1" x14ac:dyDescent="0.25">
      <c r="A7" s="19" t="s">
        <v>99</v>
      </c>
      <c r="B7" s="19" t="s">
        <v>34</v>
      </c>
      <c r="C7" s="20">
        <v>1</v>
      </c>
      <c r="D7" s="21" t="s">
        <v>19</v>
      </c>
      <c r="E7" s="29">
        <v>50</v>
      </c>
      <c r="F7" s="22"/>
      <c r="G7" s="29">
        <v>55</v>
      </c>
      <c r="H7" s="23">
        <f t="shared" si="0"/>
        <v>0</v>
      </c>
    </row>
    <row r="8" spans="1:8" ht="24" customHeight="1" x14ac:dyDescent="0.25">
      <c r="A8" s="19" t="s">
        <v>100</v>
      </c>
      <c r="B8" s="19" t="s">
        <v>34</v>
      </c>
      <c r="C8" s="20">
        <v>1</v>
      </c>
      <c r="D8" s="21" t="s">
        <v>19</v>
      </c>
      <c r="E8" s="29">
        <v>55</v>
      </c>
      <c r="F8" s="22"/>
      <c r="G8" s="29">
        <v>65</v>
      </c>
      <c r="H8" s="23">
        <f t="shared" si="0"/>
        <v>0</v>
      </c>
    </row>
    <row r="9" spans="1:8" ht="24" customHeight="1" x14ac:dyDescent="0.25">
      <c r="A9" s="19" t="s">
        <v>101</v>
      </c>
      <c r="B9" s="19" t="s">
        <v>34</v>
      </c>
      <c r="C9" s="20">
        <v>1</v>
      </c>
      <c r="D9" s="21" t="s">
        <v>19</v>
      </c>
      <c r="E9" s="29">
        <v>62</v>
      </c>
      <c r="F9" s="22"/>
      <c r="G9" s="29">
        <v>72</v>
      </c>
      <c r="H9" s="23">
        <f t="shared" si="0"/>
        <v>0</v>
      </c>
    </row>
    <row r="10" spans="1:8" ht="24" customHeight="1" x14ac:dyDescent="0.25">
      <c r="A10" s="19" t="s">
        <v>102</v>
      </c>
      <c r="B10" s="19" t="s">
        <v>34</v>
      </c>
      <c r="C10" s="20">
        <v>1</v>
      </c>
      <c r="D10" s="21" t="s">
        <v>19</v>
      </c>
      <c r="E10" s="29">
        <v>75</v>
      </c>
      <c r="F10" s="22"/>
      <c r="G10" s="29">
        <v>90</v>
      </c>
      <c r="H10" s="23">
        <f t="shared" si="0"/>
        <v>0</v>
      </c>
    </row>
    <row r="11" spans="1:8" ht="36" customHeight="1" x14ac:dyDescent="0.25">
      <c r="A11" s="36" t="s">
        <v>103</v>
      </c>
      <c r="B11" s="19" t="s">
        <v>34</v>
      </c>
      <c r="C11" s="21">
        <v>1</v>
      </c>
      <c r="D11" s="21" t="s">
        <v>19</v>
      </c>
      <c r="E11" s="29">
        <v>80</v>
      </c>
      <c r="F11" s="22"/>
      <c r="G11" s="29">
        <v>95</v>
      </c>
      <c r="H11" s="23">
        <f t="shared" si="0"/>
        <v>0</v>
      </c>
    </row>
    <row r="12" spans="1:8" ht="36" customHeight="1" x14ac:dyDescent="0.25">
      <c r="A12" s="36" t="s">
        <v>104</v>
      </c>
      <c r="B12" s="19" t="s">
        <v>34</v>
      </c>
      <c r="C12" s="21">
        <v>1</v>
      </c>
      <c r="D12" s="21" t="s">
        <v>19</v>
      </c>
      <c r="E12" s="29">
        <v>90</v>
      </c>
      <c r="F12" s="22"/>
      <c r="G12" s="29">
        <v>105</v>
      </c>
      <c r="H12" s="23">
        <f t="shared" si="0"/>
        <v>0</v>
      </c>
    </row>
    <row r="13" spans="1:8" ht="36" customHeight="1" x14ac:dyDescent="0.25">
      <c r="A13" s="36" t="s">
        <v>105</v>
      </c>
      <c r="B13" s="19" t="s">
        <v>34</v>
      </c>
      <c r="C13" s="21">
        <v>1</v>
      </c>
      <c r="D13" s="21" t="s">
        <v>19</v>
      </c>
      <c r="E13" s="29">
        <v>90</v>
      </c>
      <c r="F13" s="22"/>
      <c r="G13" s="29">
        <v>100</v>
      </c>
      <c r="H13" s="23">
        <f t="shared" si="0"/>
        <v>0</v>
      </c>
    </row>
    <row r="14" spans="1:8" ht="36" customHeight="1" x14ac:dyDescent="0.25">
      <c r="A14" s="37" t="s">
        <v>106</v>
      </c>
      <c r="B14" s="19" t="s">
        <v>34</v>
      </c>
      <c r="C14" s="21">
        <v>1</v>
      </c>
      <c r="D14" s="21" t="s">
        <v>19</v>
      </c>
      <c r="E14" s="29">
        <v>90</v>
      </c>
      <c r="F14" s="22"/>
      <c r="G14" s="29">
        <v>110</v>
      </c>
      <c r="H14" s="23">
        <f t="shared" si="0"/>
        <v>0</v>
      </c>
    </row>
    <row r="15" spans="1:8" ht="36" customHeight="1" x14ac:dyDescent="0.25">
      <c r="A15" s="36" t="s">
        <v>107</v>
      </c>
      <c r="B15" s="19" t="s">
        <v>34</v>
      </c>
      <c r="C15" s="21">
        <v>1</v>
      </c>
      <c r="D15" s="21" t="s">
        <v>19</v>
      </c>
      <c r="E15" s="29">
        <v>90</v>
      </c>
      <c r="F15" s="22"/>
      <c r="G15" s="29">
        <v>100</v>
      </c>
      <c r="H15" s="23">
        <f t="shared" si="0"/>
        <v>0</v>
      </c>
    </row>
    <row r="16" spans="1:8" ht="36" customHeight="1" x14ac:dyDescent="0.25">
      <c r="A16" s="36" t="s">
        <v>108</v>
      </c>
      <c r="B16" s="19" t="s">
        <v>34</v>
      </c>
      <c r="C16" s="21">
        <v>1</v>
      </c>
      <c r="D16" s="21" t="s">
        <v>19</v>
      </c>
      <c r="E16" s="29">
        <v>90</v>
      </c>
      <c r="F16" s="22"/>
      <c r="G16" s="29">
        <v>100</v>
      </c>
      <c r="H16" s="23">
        <f t="shared" si="0"/>
        <v>0</v>
      </c>
    </row>
    <row r="17" spans="1:8" ht="36" customHeight="1" x14ac:dyDescent="0.25">
      <c r="A17" s="36" t="s">
        <v>109</v>
      </c>
      <c r="B17" s="19" t="s">
        <v>34</v>
      </c>
      <c r="C17" s="21">
        <v>1</v>
      </c>
      <c r="D17" s="21" t="s">
        <v>19</v>
      </c>
      <c r="E17" s="29">
        <v>105</v>
      </c>
      <c r="F17" s="22"/>
      <c r="G17" s="29">
        <v>120</v>
      </c>
      <c r="H17" s="23">
        <f t="shared" si="0"/>
        <v>0</v>
      </c>
    </row>
    <row r="18" spans="1:8" ht="47.25" customHeight="1" x14ac:dyDescent="0.25">
      <c r="A18" s="36" t="s">
        <v>110</v>
      </c>
      <c r="B18" s="19" t="s">
        <v>34</v>
      </c>
      <c r="C18" s="21">
        <v>1</v>
      </c>
      <c r="D18" s="21" t="s">
        <v>19</v>
      </c>
      <c r="E18" s="29">
        <v>115</v>
      </c>
      <c r="F18" s="22"/>
      <c r="G18" s="29">
        <v>130</v>
      </c>
      <c r="H18" s="23">
        <f t="shared" si="0"/>
        <v>0</v>
      </c>
    </row>
    <row r="19" spans="1:8" ht="36" customHeight="1" x14ac:dyDescent="0.25">
      <c r="A19" s="36" t="s">
        <v>111</v>
      </c>
      <c r="B19" s="19" t="s">
        <v>34</v>
      </c>
      <c r="C19" s="21">
        <v>1</v>
      </c>
      <c r="D19" s="21" t="s">
        <v>19</v>
      </c>
      <c r="E19" s="29">
        <v>105</v>
      </c>
      <c r="F19" s="22"/>
      <c r="G19" s="29">
        <v>120</v>
      </c>
      <c r="H19" s="23">
        <f t="shared" si="0"/>
        <v>0</v>
      </c>
    </row>
    <row r="20" spans="1:8" ht="36" x14ac:dyDescent="0.25">
      <c r="A20" s="35" t="s">
        <v>112</v>
      </c>
      <c r="B20" s="19" t="s">
        <v>34</v>
      </c>
      <c r="C20" s="20">
        <v>1</v>
      </c>
      <c r="D20" s="21" t="s">
        <v>19</v>
      </c>
      <c r="E20" s="29">
        <v>105</v>
      </c>
      <c r="F20" s="22"/>
      <c r="G20" s="29">
        <v>160</v>
      </c>
      <c r="H20" s="23">
        <f t="shared" si="0"/>
        <v>0</v>
      </c>
    </row>
    <row r="21" spans="1:8" x14ac:dyDescent="0.25">
      <c r="A21" s="72" t="s">
        <v>94</v>
      </c>
      <c r="B21" s="72"/>
      <c r="C21" s="72"/>
      <c r="D21" s="72"/>
      <c r="E21" s="72"/>
      <c r="F21" s="72"/>
      <c r="G21" s="72"/>
      <c r="H21" s="30">
        <f>SUM(H6:H20)</f>
        <v>0</v>
      </c>
    </row>
    <row r="24" spans="1:8" x14ac:dyDescent="0.25">
      <c r="A24" s="31"/>
    </row>
    <row r="25" spans="1:8" x14ac:dyDescent="0.25">
      <c r="A25" s="32"/>
    </row>
    <row r="26" spans="1:8" x14ac:dyDescent="0.25">
      <c r="A26" s="33"/>
    </row>
    <row r="27" spans="1:8" x14ac:dyDescent="0.25">
      <c r="A27" s="32"/>
    </row>
    <row r="28" spans="1:8" x14ac:dyDescent="0.25">
      <c r="A28" s="33"/>
    </row>
    <row r="29" spans="1:8" x14ac:dyDescent="0.25">
      <c r="A29" s="33"/>
    </row>
    <row r="30" spans="1:8" x14ac:dyDescent="0.25">
      <c r="A30" s="31"/>
    </row>
    <row r="31" spans="1:8" x14ac:dyDescent="0.25">
      <c r="A31" s="32"/>
    </row>
    <row r="32" spans="1:8" x14ac:dyDescent="0.25">
      <c r="A32" s="33"/>
    </row>
    <row r="33" spans="1:1" x14ac:dyDescent="0.25">
      <c r="A33" s="32"/>
    </row>
    <row r="34" spans="1:1" x14ac:dyDescent="0.25">
      <c r="A34" s="33"/>
    </row>
    <row r="35" spans="1:1" x14ac:dyDescent="0.25">
      <c r="A35" s="32"/>
    </row>
    <row r="36" spans="1:1" x14ac:dyDescent="0.25">
      <c r="A36" s="33"/>
    </row>
    <row r="37" spans="1:1" x14ac:dyDescent="0.25">
      <c r="A37" s="32"/>
    </row>
    <row r="38" spans="1:1" x14ac:dyDescent="0.25">
      <c r="A38" s="33"/>
    </row>
    <row r="39" spans="1:1" x14ac:dyDescent="0.25">
      <c r="A39" s="32"/>
    </row>
    <row r="40" spans="1:1" x14ac:dyDescent="0.25">
      <c r="A40" s="33"/>
    </row>
    <row r="41" spans="1:1" x14ac:dyDescent="0.25">
      <c r="A41" s="32"/>
    </row>
    <row r="42" spans="1:1" x14ac:dyDescent="0.25">
      <c r="A42" s="33"/>
    </row>
    <row r="43" spans="1:1" x14ac:dyDescent="0.25">
      <c r="A43" s="32"/>
    </row>
    <row r="44" spans="1:1" x14ac:dyDescent="0.25">
      <c r="A44" s="33"/>
    </row>
    <row r="45" spans="1:1" x14ac:dyDescent="0.25">
      <c r="A45" s="32"/>
    </row>
    <row r="46" spans="1:1" x14ac:dyDescent="0.25">
      <c r="A46" s="33"/>
    </row>
    <row r="47" spans="1:1" x14ac:dyDescent="0.25">
      <c r="A47" s="33"/>
    </row>
    <row r="48" spans="1:1" x14ac:dyDescent="0.25">
      <c r="A48" s="31"/>
    </row>
    <row r="49" spans="1:1" x14ac:dyDescent="0.25">
      <c r="A49" s="34"/>
    </row>
    <row r="50" spans="1:1" x14ac:dyDescent="0.25">
      <c r="A50" s="38"/>
    </row>
    <row r="51" spans="1:1" x14ac:dyDescent="0.25">
      <c r="A51" s="34"/>
    </row>
    <row r="52" spans="1:1" x14ac:dyDescent="0.25">
      <c r="A52" s="38"/>
    </row>
    <row r="53" spans="1:1" x14ac:dyDescent="0.25">
      <c r="A53" s="38"/>
    </row>
    <row r="54" spans="1:1" x14ac:dyDescent="0.25">
      <c r="A54" s="38"/>
    </row>
    <row r="55" spans="1:1" x14ac:dyDescent="0.25">
      <c r="A55" s="34"/>
    </row>
    <row r="56" spans="1:1" x14ac:dyDescent="0.25">
      <c r="A56" s="38"/>
    </row>
    <row r="57" spans="1:1" x14ac:dyDescent="0.25">
      <c r="A57" s="33"/>
    </row>
    <row r="58" spans="1:1" x14ac:dyDescent="0.25">
      <c r="A58" s="39"/>
    </row>
    <row r="59" spans="1:1" x14ac:dyDescent="0.25">
      <c r="A59" s="34"/>
    </row>
    <row r="60" spans="1:1" x14ac:dyDescent="0.25">
      <c r="A60" s="38"/>
    </row>
  </sheetData>
  <sheetProtection sheet="1" objects="1" scenarios="1"/>
  <mergeCells count="2">
    <mergeCell ref="B3:H3"/>
    <mergeCell ref="A21:G21"/>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7"/>
  <sheetViews>
    <sheetView workbookViewId="0"/>
  </sheetViews>
  <sheetFormatPr defaultColWidth="9.140625" defaultRowHeight="12" x14ac:dyDescent="0.2"/>
  <cols>
    <col min="1" max="1" width="56.28515625" style="6" bestFit="1" customWidth="1"/>
    <col min="2" max="2" width="17.5703125" style="6" bestFit="1" customWidth="1"/>
    <col min="3" max="4" width="14.85546875" style="6" customWidth="1"/>
    <col min="5" max="5" width="15" style="6" bestFit="1" customWidth="1"/>
    <col min="6" max="6" width="17.5703125" style="6" customWidth="1"/>
    <col min="7" max="7" width="15" style="6" bestFit="1" customWidth="1"/>
    <col min="8" max="8" width="20.85546875" style="6" customWidth="1"/>
    <col min="9" max="9" width="9.140625" style="6" customWidth="1"/>
    <col min="10" max="16384" width="9.140625" style="6"/>
  </cols>
  <sheetData>
    <row r="1" spans="1:5" ht="15" x14ac:dyDescent="0.25">
      <c r="A1" s="8" t="s">
        <v>113</v>
      </c>
    </row>
    <row r="3" spans="1:5" ht="15" x14ac:dyDescent="0.25">
      <c r="A3" s="9" t="s">
        <v>9</v>
      </c>
      <c r="B3" s="70"/>
      <c r="C3" s="70"/>
      <c r="D3" s="70"/>
      <c r="E3" s="70"/>
    </row>
    <row r="4" spans="1:5" ht="43.5" customHeight="1" x14ac:dyDescent="0.2">
      <c r="A4" s="10" t="s">
        <v>10</v>
      </c>
      <c r="B4" s="10" t="s">
        <v>11</v>
      </c>
      <c r="C4" s="11" t="s">
        <v>12</v>
      </c>
      <c r="D4" s="10" t="s">
        <v>14</v>
      </c>
      <c r="E4" s="12" t="s">
        <v>15</v>
      </c>
    </row>
    <row r="5" spans="1:5" x14ac:dyDescent="0.2">
      <c r="A5" s="13" t="s">
        <v>114</v>
      </c>
      <c r="B5" s="14"/>
      <c r="C5" s="15"/>
      <c r="D5" s="16"/>
      <c r="E5" s="17"/>
    </row>
    <row r="6" spans="1:5" ht="36" customHeight="1" x14ac:dyDescent="0.2">
      <c r="A6" s="40" t="s">
        <v>115</v>
      </c>
      <c r="B6" s="19" t="s">
        <v>116</v>
      </c>
      <c r="C6" s="20">
        <v>1</v>
      </c>
      <c r="D6" s="22"/>
      <c r="E6" s="23">
        <f>SUM(C6*D6)</f>
        <v>0</v>
      </c>
    </row>
    <row r="7" spans="1:5" ht="36.75" customHeight="1" x14ac:dyDescent="0.2">
      <c r="A7" s="40" t="s">
        <v>117</v>
      </c>
      <c r="B7" s="19" t="s">
        <v>116</v>
      </c>
      <c r="C7" s="20">
        <v>1</v>
      </c>
      <c r="D7" s="22"/>
      <c r="E7" s="23">
        <f>SUM(C7*D7)</f>
        <v>0</v>
      </c>
    </row>
    <row r="8" spans="1:5" ht="36" customHeight="1" x14ac:dyDescent="0.2">
      <c r="A8" s="35" t="s">
        <v>118</v>
      </c>
      <c r="B8" s="41" t="s">
        <v>116</v>
      </c>
      <c r="C8" s="21">
        <v>1</v>
      </c>
      <c r="D8" s="22"/>
      <c r="E8" s="23">
        <f>SUM(C8*D8)</f>
        <v>0</v>
      </c>
    </row>
    <row r="9" spans="1:5" ht="36.75" customHeight="1" x14ac:dyDescent="0.2">
      <c r="A9" s="36" t="s">
        <v>119</v>
      </c>
      <c r="B9" s="41" t="s">
        <v>120</v>
      </c>
      <c r="C9" s="21">
        <v>1</v>
      </c>
      <c r="D9" s="22"/>
      <c r="E9" s="23">
        <f>SUM(C9*D9)</f>
        <v>0</v>
      </c>
    </row>
    <row r="10" spans="1:5" ht="36" customHeight="1" x14ac:dyDescent="0.2">
      <c r="A10" s="37" t="s">
        <v>121</v>
      </c>
      <c r="B10" s="41" t="s">
        <v>34</v>
      </c>
      <c r="C10" s="21">
        <v>120</v>
      </c>
      <c r="D10" s="22"/>
      <c r="E10" s="23">
        <f>SUM(C10*D10)</f>
        <v>0</v>
      </c>
    </row>
    <row r="11" spans="1:5" ht="15" x14ac:dyDescent="0.25">
      <c r="A11" s="71" t="s">
        <v>29</v>
      </c>
      <c r="B11" s="71"/>
      <c r="C11" s="71"/>
      <c r="D11" s="71"/>
      <c r="E11" s="26">
        <f>SUM(E6:E10)</f>
        <v>0</v>
      </c>
    </row>
    <row r="13" spans="1:5" x14ac:dyDescent="0.2">
      <c r="A13" s="6" t="s">
        <v>122</v>
      </c>
    </row>
    <row r="14" spans="1:5" x14ac:dyDescent="0.2">
      <c r="A14" s="6" t="s">
        <v>123</v>
      </c>
    </row>
    <row r="15" spans="1:5" x14ac:dyDescent="0.2">
      <c r="A15" s="6" t="s">
        <v>124</v>
      </c>
    </row>
    <row r="16" spans="1:5" x14ac:dyDescent="0.2">
      <c r="A16" s="6" t="s">
        <v>125</v>
      </c>
    </row>
    <row r="17" spans="1:7" x14ac:dyDescent="0.2">
      <c r="A17" s="6" t="s">
        <v>126</v>
      </c>
    </row>
    <row r="18" spans="1:7" x14ac:dyDescent="0.2">
      <c r="A18" s="6" t="s">
        <v>127</v>
      </c>
    </row>
    <row r="22" spans="1:7" ht="72" x14ac:dyDescent="0.2">
      <c r="A22" s="10" t="s">
        <v>10</v>
      </c>
      <c r="B22" s="10" t="s">
        <v>11</v>
      </c>
      <c r="C22" s="11" t="s">
        <v>12</v>
      </c>
      <c r="D22" s="10" t="s">
        <v>30</v>
      </c>
      <c r="E22" s="10" t="s">
        <v>14</v>
      </c>
      <c r="F22" s="10" t="s">
        <v>31</v>
      </c>
      <c r="G22" s="12" t="s">
        <v>15</v>
      </c>
    </row>
    <row r="23" spans="1:7" x14ac:dyDescent="0.2">
      <c r="A23" s="28" t="s">
        <v>128</v>
      </c>
      <c r="B23" s="14"/>
      <c r="C23" s="15"/>
      <c r="D23" s="16"/>
      <c r="E23" s="16"/>
      <c r="F23" s="16"/>
      <c r="G23" s="17"/>
    </row>
    <row r="24" spans="1:7" x14ac:dyDescent="0.2">
      <c r="A24" s="19" t="s">
        <v>99</v>
      </c>
      <c r="B24" s="19" t="s">
        <v>34</v>
      </c>
      <c r="C24" s="20">
        <v>1</v>
      </c>
      <c r="D24" s="29">
        <v>50</v>
      </c>
      <c r="E24" s="22"/>
      <c r="F24" s="29">
        <v>55</v>
      </c>
      <c r="G24" s="23">
        <f t="shared" ref="G24:G31" si="0">SUM(C24*E24)</f>
        <v>0</v>
      </c>
    </row>
    <row r="25" spans="1:7" x14ac:dyDescent="0.2">
      <c r="A25" s="19" t="s">
        <v>100</v>
      </c>
      <c r="B25" s="19" t="s">
        <v>34</v>
      </c>
      <c r="C25" s="20">
        <v>1</v>
      </c>
      <c r="D25" s="29">
        <v>43</v>
      </c>
      <c r="E25" s="22"/>
      <c r="F25" s="29">
        <v>65</v>
      </c>
      <c r="G25" s="23">
        <f t="shared" si="0"/>
        <v>0</v>
      </c>
    </row>
    <row r="26" spans="1:7" x14ac:dyDescent="0.2">
      <c r="A26" s="19" t="s">
        <v>101</v>
      </c>
      <c r="B26" s="19" t="s">
        <v>34</v>
      </c>
      <c r="C26" s="20">
        <v>1</v>
      </c>
      <c r="D26" s="29">
        <v>62</v>
      </c>
      <c r="E26" s="22"/>
      <c r="F26" s="29">
        <v>72</v>
      </c>
      <c r="G26" s="23">
        <f t="shared" si="0"/>
        <v>0</v>
      </c>
    </row>
    <row r="27" spans="1:7" x14ac:dyDescent="0.2">
      <c r="A27" s="19" t="s">
        <v>102</v>
      </c>
      <c r="B27" s="19" t="s">
        <v>34</v>
      </c>
      <c r="C27" s="20">
        <v>1</v>
      </c>
      <c r="D27" s="29">
        <v>75</v>
      </c>
      <c r="E27" s="22"/>
      <c r="F27" s="29">
        <v>90</v>
      </c>
      <c r="G27" s="23">
        <f t="shared" si="0"/>
        <v>0</v>
      </c>
    </row>
    <row r="28" spans="1:7" ht="25.5" x14ac:dyDescent="0.2">
      <c r="A28" s="36" t="s">
        <v>129</v>
      </c>
      <c r="B28" s="19" t="s">
        <v>34</v>
      </c>
      <c r="C28" s="21">
        <v>1</v>
      </c>
      <c r="D28" s="29">
        <v>85</v>
      </c>
      <c r="E28" s="22"/>
      <c r="F28" s="29">
        <v>120</v>
      </c>
      <c r="G28" s="23">
        <f t="shared" si="0"/>
        <v>0</v>
      </c>
    </row>
    <row r="29" spans="1:7" ht="25.5" x14ac:dyDescent="0.2">
      <c r="A29" s="36" t="s">
        <v>105</v>
      </c>
      <c r="B29" s="19" t="s">
        <v>34</v>
      </c>
      <c r="C29" s="21">
        <v>1</v>
      </c>
      <c r="D29" s="29">
        <v>90</v>
      </c>
      <c r="E29" s="22"/>
      <c r="F29" s="29">
        <v>100</v>
      </c>
      <c r="G29" s="23">
        <f t="shared" si="0"/>
        <v>0</v>
      </c>
    </row>
    <row r="30" spans="1:7" ht="12.75" x14ac:dyDescent="0.2">
      <c r="A30" s="37" t="s">
        <v>106</v>
      </c>
      <c r="B30" s="19" t="s">
        <v>34</v>
      </c>
      <c r="C30" s="21">
        <v>1</v>
      </c>
      <c r="D30" s="29">
        <v>90</v>
      </c>
      <c r="E30" s="22"/>
      <c r="F30" s="29">
        <v>110</v>
      </c>
      <c r="G30" s="23">
        <f t="shared" si="0"/>
        <v>0</v>
      </c>
    </row>
    <row r="31" spans="1:7" ht="25.5" x14ac:dyDescent="0.2">
      <c r="A31" s="36" t="s">
        <v>107</v>
      </c>
      <c r="B31" s="19" t="s">
        <v>34</v>
      </c>
      <c r="C31" s="21">
        <v>1</v>
      </c>
      <c r="D31" s="29">
        <v>90</v>
      </c>
      <c r="E31" s="22"/>
      <c r="F31" s="29">
        <v>100</v>
      </c>
      <c r="G31" s="23">
        <f t="shared" si="0"/>
        <v>0</v>
      </c>
    </row>
    <row r="32" spans="1:7" ht="15" x14ac:dyDescent="0.25">
      <c r="A32" s="72" t="s">
        <v>37</v>
      </c>
      <c r="B32" s="72"/>
      <c r="C32" s="72"/>
      <c r="D32" s="72"/>
      <c r="E32" s="72"/>
      <c r="F32" s="72"/>
      <c r="G32" s="26">
        <f>SUM(G24:G31)</f>
        <v>0</v>
      </c>
    </row>
    <row r="35" spans="1:6" ht="15" x14ac:dyDescent="0.25">
      <c r="A35" s="71" t="s">
        <v>38</v>
      </c>
      <c r="B35" s="71"/>
      <c r="C35" s="71"/>
      <c r="D35" s="71"/>
      <c r="E35" s="71"/>
      <c r="F35" s="30">
        <f>SUM(E11+G32)</f>
        <v>0</v>
      </c>
    </row>
    <row r="38" spans="1:6" x14ac:dyDescent="0.2">
      <c r="A38" s="42"/>
    </row>
    <row r="97" spans="1:1" ht="12.75" x14ac:dyDescent="0.2">
      <c r="A97" s="43"/>
    </row>
    <row r="106" spans="1:1" ht="12.75" x14ac:dyDescent="0.2">
      <c r="A106" s="43"/>
    </row>
    <row r="107" spans="1:1" ht="12.75" x14ac:dyDescent="0.2">
      <c r="A107" s="43"/>
    </row>
  </sheetData>
  <sheetProtection sheet="1" objects="1" scenarios="1"/>
  <mergeCells count="4">
    <mergeCell ref="B3:E3"/>
    <mergeCell ref="A11:D11"/>
    <mergeCell ref="A32:F32"/>
    <mergeCell ref="A35:E35"/>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3"/>
  <sheetViews>
    <sheetView workbookViewId="0"/>
  </sheetViews>
  <sheetFormatPr defaultRowHeight="15" x14ac:dyDescent="0.25"/>
  <cols>
    <col min="1" max="1" width="56.28515625" bestFit="1" customWidth="1"/>
    <col min="2" max="2" width="17.5703125" bestFit="1" customWidth="1"/>
    <col min="3" max="3" width="23.5703125" bestFit="1" customWidth="1"/>
    <col min="4" max="4" width="9.140625" hidden="1" customWidth="1"/>
    <col min="5" max="5" width="15" bestFit="1" customWidth="1"/>
    <col min="6" max="6" width="20.85546875" customWidth="1"/>
    <col min="7" max="7" width="9.140625" customWidth="1"/>
  </cols>
  <sheetData>
    <row r="1" spans="1:6" x14ac:dyDescent="0.25">
      <c r="A1" s="8" t="s">
        <v>130</v>
      </c>
    </row>
    <row r="3" spans="1:6" x14ac:dyDescent="0.25">
      <c r="A3" s="9" t="s">
        <v>9</v>
      </c>
      <c r="B3" s="70"/>
      <c r="C3" s="70"/>
      <c r="D3" s="70"/>
      <c r="E3" s="70"/>
      <c r="F3" s="70"/>
    </row>
    <row r="4" spans="1:6" ht="36" x14ac:dyDescent="0.25">
      <c r="A4" s="10" t="s">
        <v>10</v>
      </c>
      <c r="B4" s="10" t="s">
        <v>11</v>
      </c>
      <c r="C4" s="11" t="s">
        <v>12</v>
      </c>
      <c r="D4" s="10" t="s">
        <v>13</v>
      </c>
      <c r="E4" s="10" t="s">
        <v>14</v>
      </c>
      <c r="F4" s="12" t="s">
        <v>15</v>
      </c>
    </row>
    <row r="5" spans="1:6" ht="24" x14ac:dyDescent="0.25">
      <c r="A5" s="13" t="s">
        <v>131</v>
      </c>
      <c r="B5" s="14"/>
      <c r="C5" s="15"/>
      <c r="D5" s="14"/>
      <c r="E5" s="16"/>
      <c r="F5" s="17"/>
    </row>
    <row r="6" spans="1:6" ht="45" customHeight="1" x14ac:dyDescent="0.25">
      <c r="A6" s="40" t="s">
        <v>132</v>
      </c>
      <c r="B6" s="19" t="s">
        <v>133</v>
      </c>
      <c r="C6" s="20">
        <v>10</v>
      </c>
      <c r="D6" s="21" t="s">
        <v>19</v>
      </c>
      <c r="E6" s="22"/>
      <c r="F6" s="23">
        <f>SUM(C6*E6)</f>
        <v>0</v>
      </c>
    </row>
    <row r="7" spans="1:6" ht="45" customHeight="1" x14ac:dyDescent="0.25">
      <c r="A7" s="40" t="s">
        <v>134</v>
      </c>
      <c r="B7" s="19" t="s">
        <v>133</v>
      </c>
      <c r="C7" s="20">
        <v>100</v>
      </c>
      <c r="D7" s="21" t="s">
        <v>19</v>
      </c>
      <c r="E7" s="22"/>
      <c r="F7" s="23">
        <f>SUM(C7*E7)</f>
        <v>0</v>
      </c>
    </row>
    <row r="8" spans="1:6" x14ac:dyDescent="0.25">
      <c r="A8" s="13" t="s">
        <v>135</v>
      </c>
      <c r="B8" s="14"/>
      <c r="C8" s="15"/>
      <c r="D8" s="14"/>
      <c r="E8" s="16"/>
      <c r="F8" s="17"/>
    </row>
    <row r="9" spans="1:6" ht="84.75" customHeight="1" x14ac:dyDescent="0.25">
      <c r="A9" s="40" t="s">
        <v>136</v>
      </c>
      <c r="B9" s="41" t="s">
        <v>137</v>
      </c>
      <c r="C9" s="21">
        <v>1</v>
      </c>
      <c r="D9" s="21" t="s">
        <v>19</v>
      </c>
      <c r="E9" s="22"/>
      <c r="F9" s="23">
        <f>SUM(C9*E9)</f>
        <v>0</v>
      </c>
    </row>
    <row r="10" spans="1:6" ht="33" customHeight="1" x14ac:dyDescent="0.25">
      <c r="A10" s="36" t="s">
        <v>138</v>
      </c>
      <c r="B10" s="41" t="s">
        <v>139</v>
      </c>
      <c r="C10" s="21">
        <v>1</v>
      </c>
      <c r="D10" s="21" t="s">
        <v>19</v>
      </c>
      <c r="E10" s="22"/>
      <c r="F10" s="23">
        <f>SUM(C10*E10)</f>
        <v>0</v>
      </c>
    </row>
    <row r="11" spans="1:6" ht="24" customHeight="1" x14ac:dyDescent="0.25">
      <c r="A11" s="43" t="s">
        <v>140</v>
      </c>
      <c r="B11" s="41" t="s">
        <v>81</v>
      </c>
      <c r="C11" s="21">
        <v>1</v>
      </c>
      <c r="D11" s="21" t="s">
        <v>19</v>
      </c>
      <c r="E11" s="22"/>
      <c r="F11" s="23">
        <f>SUM(C11*E11)</f>
        <v>0</v>
      </c>
    </row>
    <row r="12" spans="1:6" x14ac:dyDescent="0.25">
      <c r="A12" s="13" t="s">
        <v>141</v>
      </c>
      <c r="B12" s="14"/>
      <c r="C12" s="15"/>
      <c r="D12" s="14"/>
      <c r="E12" s="16"/>
      <c r="F12" s="17"/>
    </row>
    <row r="13" spans="1:6" ht="45" customHeight="1" x14ac:dyDescent="0.25">
      <c r="A13" s="40" t="s">
        <v>142</v>
      </c>
      <c r="B13" s="41" t="s">
        <v>143</v>
      </c>
      <c r="C13" s="21">
        <v>1</v>
      </c>
      <c r="D13" s="21" t="s">
        <v>19</v>
      </c>
      <c r="E13" s="22"/>
      <c r="F13" s="23">
        <f>SUM(C13*E13)</f>
        <v>0</v>
      </c>
    </row>
    <row r="14" spans="1:6" x14ac:dyDescent="0.25">
      <c r="A14" s="71" t="s">
        <v>94</v>
      </c>
      <c r="B14" s="71"/>
      <c r="C14" s="71"/>
      <c r="D14" s="71"/>
      <c r="E14" s="71"/>
      <c r="F14" s="30">
        <f>SUM(F6:F7,F9:F11,F13)</f>
        <v>0</v>
      </c>
    </row>
    <row r="17" spans="1:1" x14ac:dyDescent="0.25">
      <c r="A17" s="31"/>
    </row>
    <row r="18" spans="1:1" x14ac:dyDescent="0.25">
      <c r="A18" s="32"/>
    </row>
    <row r="19" spans="1:1" x14ac:dyDescent="0.25">
      <c r="A19" s="33"/>
    </row>
    <row r="20" spans="1:1" x14ac:dyDescent="0.25">
      <c r="A20" s="32"/>
    </row>
    <row r="21" spans="1:1" x14ac:dyDescent="0.25">
      <c r="A21" s="33"/>
    </row>
    <row r="22" spans="1:1" x14ac:dyDescent="0.25">
      <c r="A22" s="33"/>
    </row>
    <row r="23" spans="1:1" x14ac:dyDescent="0.25">
      <c r="A23" s="31"/>
    </row>
    <row r="24" spans="1:1" x14ac:dyDescent="0.25">
      <c r="A24" s="32"/>
    </row>
    <row r="25" spans="1:1" x14ac:dyDescent="0.25">
      <c r="A25" s="33"/>
    </row>
    <row r="26" spans="1:1" x14ac:dyDescent="0.25">
      <c r="A26" s="32"/>
    </row>
    <row r="27" spans="1:1" x14ac:dyDescent="0.25">
      <c r="A27" s="33"/>
    </row>
    <row r="28" spans="1:1" x14ac:dyDescent="0.25">
      <c r="A28" s="32"/>
    </row>
    <row r="29" spans="1:1" x14ac:dyDescent="0.25">
      <c r="A29" s="33"/>
    </row>
    <row r="30" spans="1:1" x14ac:dyDescent="0.25">
      <c r="A30" s="32"/>
    </row>
    <row r="31" spans="1:1" x14ac:dyDescent="0.25">
      <c r="A31" s="33"/>
    </row>
    <row r="32" spans="1:1" x14ac:dyDescent="0.25">
      <c r="A32" s="32"/>
    </row>
    <row r="33" spans="1:1" x14ac:dyDescent="0.25">
      <c r="A33" s="33"/>
    </row>
    <row r="34" spans="1:1" x14ac:dyDescent="0.25">
      <c r="A34" s="32"/>
    </row>
    <row r="35" spans="1:1" x14ac:dyDescent="0.25">
      <c r="A35" s="33"/>
    </row>
    <row r="36" spans="1:1" x14ac:dyDescent="0.25">
      <c r="A36" s="32"/>
    </row>
    <row r="37" spans="1:1" x14ac:dyDescent="0.25">
      <c r="A37" s="33"/>
    </row>
    <row r="38" spans="1:1" x14ac:dyDescent="0.25">
      <c r="A38" s="32"/>
    </row>
    <row r="39" spans="1:1" x14ac:dyDescent="0.25">
      <c r="A39" s="33"/>
    </row>
    <row r="40" spans="1:1" x14ac:dyDescent="0.25">
      <c r="A40" s="33"/>
    </row>
    <row r="41" spans="1:1" x14ac:dyDescent="0.25">
      <c r="A41" s="31"/>
    </row>
    <row r="42" spans="1:1" x14ac:dyDescent="0.25">
      <c r="A42" s="34"/>
    </row>
    <row r="43" spans="1:1" x14ac:dyDescent="0.25">
      <c r="A43" s="38"/>
    </row>
    <row r="44" spans="1:1" x14ac:dyDescent="0.25">
      <c r="A44" s="34"/>
    </row>
    <row r="45" spans="1:1" x14ac:dyDescent="0.25">
      <c r="A45" s="38"/>
    </row>
    <row r="46" spans="1:1" x14ac:dyDescent="0.25">
      <c r="A46" s="38"/>
    </row>
    <row r="47" spans="1:1" x14ac:dyDescent="0.25">
      <c r="A47" s="38"/>
    </row>
    <row r="48" spans="1:1" x14ac:dyDescent="0.25">
      <c r="A48" s="34"/>
    </row>
    <row r="49" spans="1:1" x14ac:dyDescent="0.25">
      <c r="A49" s="38"/>
    </row>
    <row r="50" spans="1:1" x14ac:dyDescent="0.25">
      <c r="A50" s="33"/>
    </row>
    <row r="51" spans="1:1" x14ac:dyDescent="0.25">
      <c r="A51" s="39"/>
    </row>
    <row r="52" spans="1:1" x14ac:dyDescent="0.25">
      <c r="A52" s="34"/>
    </row>
    <row r="53" spans="1:1" x14ac:dyDescent="0.25">
      <c r="A53" s="38"/>
    </row>
  </sheetData>
  <sheetProtection sheet="1" objects="1" scenarios="1"/>
  <mergeCells count="2">
    <mergeCell ref="B3:F3"/>
    <mergeCell ref="A14:E14"/>
  </mergeCells>
  <pageMargins left="0.70000000000000007" right="0.70000000000000007" top="0.75" bottom="0.75" header="0.30000000000000004" footer="0.30000000000000004"/>
  <pageSetup paperSize="0" fitToWidth="0" fitToHeight="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A4734F29075849AA7BA5087E10076A" ma:contentTypeVersion="2" ma:contentTypeDescription="Een nieuw document maken." ma:contentTypeScope="" ma:versionID="c30322c4be98804c48f989a059e66a1d">
  <xsd:schema xmlns:xsd="http://www.w3.org/2001/XMLSchema" xmlns:xs="http://www.w3.org/2001/XMLSchema" xmlns:p="http://schemas.microsoft.com/office/2006/metadata/properties" xmlns:ns2="09037e36-71af-40bb-b150-71346444c096" targetNamespace="http://schemas.microsoft.com/office/2006/metadata/properties" ma:root="true" ma:fieldsID="c580774b5d6fb1b49c1e4a93dbce268c" ns2:_="">
    <xsd:import namespace="09037e36-71af-40bb-b150-71346444c09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037e36-71af-40bb-b150-71346444c0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AF4840-57FB-4CBB-B0C3-DACF3B2F89A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E476279-BC94-4A57-B87B-40F7CCADBA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037e36-71af-40bb-b150-71346444c0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F53F59-9735-4E06-A331-88AF7524D8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Handleiding</vt:lpstr>
      <vt:lpstr>Perceel_1</vt:lpstr>
      <vt:lpstr>Prijsopgave</vt:lpstr>
      <vt:lpstr>Perceel_3</vt:lpstr>
      <vt:lpstr>Perceel_4</vt:lpstr>
      <vt:lpstr>Perceel_5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Weijers</dc:creator>
  <cp:keywords/>
  <dc:description/>
  <cp:lastModifiedBy>Oorschot, PMJ van (Patricia)</cp:lastModifiedBy>
  <cp:revision/>
  <dcterms:created xsi:type="dcterms:W3CDTF">2017-02-24T10:30:00Z</dcterms:created>
  <dcterms:modified xsi:type="dcterms:W3CDTF">2022-10-18T17:58:29Z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0x0101008DA4734F29075849AA7BA5087E10076A</vt:lpwstr>
  </property>
</Properties>
</file>