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05_Bedrijfsvoering\05_FenI\01_Inkoop\01 Aanbestedingen\010 - JAN 2022 - DEC 2022\20220402 EHBO en Hygienemiddelen\02 Offerteaanvraag\"/>
    </mc:Choice>
  </mc:AlternateContent>
  <bookViews>
    <workbookView xWindow="0" yWindow="195" windowWidth="22980" windowHeight="8355" activeTab="1"/>
  </bookViews>
  <sheets>
    <sheet name="Instructie en gebruik" sheetId="2" r:id="rId1"/>
    <sheet name="Invulformulier 7 Prijzenblad" sheetId="1" r:id="rId2"/>
  </sheets>
  <definedNames>
    <definedName name="_xlnm.Print_Area" localSheetId="1">'Invulformulier 7 Prijzenblad'!$A$1:$G$69</definedName>
  </definedNames>
  <calcPr calcId="162913"/>
</workbook>
</file>

<file path=xl/calcChain.xml><?xml version="1.0" encoding="utf-8"?>
<calcChain xmlns="http://schemas.openxmlformats.org/spreadsheetml/2006/main">
  <c r="G62" i="1" l="1"/>
  <c r="H62" i="1" s="1"/>
  <c r="G61" i="1"/>
  <c r="H61" i="1" s="1"/>
  <c r="G60" i="1"/>
  <c r="H60" i="1" s="1"/>
  <c r="G59" i="1"/>
  <c r="H59" i="1" s="1"/>
  <c r="G58" i="1"/>
  <c r="H58" i="1" s="1"/>
  <c r="G57" i="1"/>
  <c r="H57" i="1" s="1"/>
  <c r="G56" i="1"/>
  <c r="H56" i="1" s="1"/>
  <c r="G55" i="1"/>
  <c r="H55" i="1" s="1"/>
  <c r="H64" i="1" l="1"/>
  <c r="E26" i="1" l="1"/>
  <c r="E13" i="1" l="1"/>
  <c r="E12" i="1"/>
  <c r="E11" i="1"/>
  <c r="E10" i="1"/>
  <c r="E9" i="1"/>
  <c r="E36" i="1" l="1"/>
  <c r="E37" i="1"/>
  <c r="E38" i="1"/>
  <c r="E35" i="1"/>
  <c r="E18" i="1"/>
  <c r="E19" i="1"/>
  <c r="E20" i="1"/>
  <c r="E21" i="1"/>
  <c r="E22" i="1"/>
  <c r="E23" i="1"/>
  <c r="E24" i="1"/>
  <c r="E25" i="1"/>
  <c r="E17" i="1"/>
  <c r="E31" i="1" l="1"/>
  <c r="E30" i="1"/>
  <c r="E49" i="1"/>
  <c r="E43" i="1"/>
  <c r="E44" i="1"/>
  <c r="E45" i="1"/>
  <c r="E46" i="1"/>
  <c r="E47" i="1"/>
  <c r="E48" i="1"/>
  <c r="E42" i="1"/>
  <c r="E51" i="1" l="1"/>
  <c r="H65" i="1" s="1"/>
  <c r="H66" i="1" s="1"/>
  <c r="H68" i="1" s="1"/>
</calcChain>
</file>

<file path=xl/sharedStrings.xml><?xml version="1.0" encoding="utf-8"?>
<sst xmlns="http://schemas.openxmlformats.org/spreadsheetml/2006/main" count="144" uniqueCount="86">
  <si>
    <t>Ref.nr. aanbesteding:</t>
  </si>
  <si>
    <t>Naam leverancier:</t>
  </si>
  <si>
    <t>Algemeen</t>
  </si>
  <si>
    <t>3. Het verkeerd interpreteren van dit Prijzenblad komt voor verantwoordelijkheid van de Inschrijver. Vragen omtrent dit Prijzenblad kunnen gesteld worden, conform de mogelijkheden die staan beschreven in de uitnodiging tot inschrijving.</t>
  </si>
  <si>
    <t xml:space="preserve">4. Wijzigen van het Prijzenblad door Inschrijver op andere dan de aangegeven plaatsen kan leiden tot ongeldigverklaring van uw inschrijving en derhalve tot uitsluiting. </t>
  </si>
  <si>
    <t>Prijzen</t>
  </si>
  <si>
    <t>2. Niet invullen van prijzen, of onderdelen van het prijzenblad, kan leiden tot een verzoek om nadere informatie of in uiterste geval tot uitsluiting (dit naar beoordeling van de VRU). Ingediende prijzen worden afgerond en beoordeeld op de decimalen waarop de prijzen/opslagen worden afgerond in dit prijzenblad.</t>
  </si>
  <si>
    <t>Statutaire naam inschrijver (combinant)</t>
  </si>
  <si>
    <t>Naam ondertekenaar</t>
  </si>
  <si>
    <t>Functie ondertekenaar</t>
  </si>
  <si>
    <t>Datum</t>
  </si>
  <si>
    <t>Handtekening</t>
  </si>
  <si>
    <t>6. De door de inschrijver aangeboden prijzen zijn all-in tarieven. Dat wil zeggen inclusief salariskosten, overheadkosten, voor keuringen, certificaten, verzekeringen, kosten voor gebruik apparatuur, testkosten, adminstratieve kosten, kosten voor overleg, opleidingskosten, licentiekosten, vrachtkosten e.t.c.</t>
  </si>
  <si>
    <t>Invulformulier 7 Prijzenblad</t>
  </si>
  <si>
    <t>Europese aanbesteding EHBO en Hygiëne middelen</t>
  </si>
  <si>
    <t>Corsa 000007315 - 2022</t>
  </si>
  <si>
    <t>Omschrijving</t>
  </si>
  <si>
    <t>Burnshields</t>
  </si>
  <si>
    <t>Diversen</t>
  </si>
  <si>
    <t xml:space="preserve">Pleisterautomaat Salvequick inclusief 40 Textielpleisters (REF 6444) en 45 Plasticpleisters (REF 6036). </t>
  </si>
  <si>
    <t>Veiligheidsbril</t>
  </si>
  <si>
    <t>Ongevallenschaar (Robin safety boy)</t>
  </si>
  <si>
    <t>Scheermes (Mediware disposable scheermesje)</t>
  </si>
  <si>
    <t>Tekentang</t>
  </si>
  <si>
    <t>Zonnebrand (factor 30) 100-150ml</t>
  </si>
  <si>
    <t>Overledenenzak</t>
  </si>
  <si>
    <t>Burnshield® basisset</t>
  </si>
  <si>
    <t xml:space="preserve">Burnshield® kompres van 10 x 10 cm        </t>
  </si>
  <si>
    <t>Burnshield® kompressen van 20 x 20 cm</t>
  </si>
  <si>
    <t>Burnshield® kompressen van 60 x 40 cm</t>
  </si>
  <si>
    <t xml:space="preserve">Filter en ventiel t.b.v. Ambu Res-Cue Mask  </t>
  </si>
  <si>
    <t xml:space="preserve">Ambu Res-Cue Mask  </t>
  </si>
  <si>
    <t>Mondmaskers type IIR</t>
  </si>
  <si>
    <t>Mondneusmaskers type FFP2</t>
  </si>
  <si>
    <t>Mondneusmaskers type FFP3</t>
  </si>
  <si>
    <t>​100 ml flacon Sterillium® med</t>
  </si>
  <si>
    <t>500 ml flacon Sterillium® med</t>
  </si>
  <si>
    <t>1000 ml flacon Sterillium® med</t>
  </si>
  <si>
    <t>5000 ml flacon Sterillium® med</t>
  </si>
  <si>
    <t>500 ml flacon Baktolin® pure</t>
  </si>
  <si>
    <t>5000 ml flacon Baktolin® pure</t>
  </si>
  <si>
    <t>Sterillium® Gel pure (of vergelijkbaar) in 100ml flacons</t>
  </si>
  <si>
    <t>Cederroth 500ml oogspoelmiddel</t>
  </si>
  <si>
    <t>Wandhouder Cederroth 500ml oogspoelmiddel</t>
  </si>
  <si>
    <t>Desinfectiedoekjes</t>
  </si>
  <si>
    <t>Reinigingsdoekjes</t>
  </si>
  <si>
    <t>EHBO trommels en navullingen</t>
  </si>
  <si>
    <t>Verbandtrommel A Oranje gekleurd volledig gevuld (Eis 6.1-1)</t>
  </si>
  <si>
    <t>Lege trommel 40 x 30 x 15 cm</t>
  </si>
  <si>
    <t>Losse wandhouder t.b.v. EHBO trommel (zoals omschreven in Eis 6.1-4)</t>
  </si>
  <si>
    <t>Losse wandhouder t.b.v. EHBO trommel (zoals omschreven in Eis 6.1-1)</t>
  </si>
  <si>
    <t>Pompjes t.b.v. 500 ml flacon Sterilium med</t>
  </si>
  <si>
    <t>Verbandtrommel B volledig gevuld (Eis 6.1-4)</t>
  </si>
  <si>
    <t>Omschrijving aangeboden alternatief (incl. merknaam, inhoud, e.t.c.)</t>
  </si>
  <si>
    <t>Instructie invulformulier 7 - Prijzenblad (Tabblad 2)</t>
  </si>
  <si>
    <r>
      <t xml:space="preserve">1. Inschrijver dient in beginsel </t>
    </r>
    <r>
      <rPr>
        <b/>
        <sz val="9"/>
        <color indexed="8"/>
        <rFont val="Calibri"/>
        <family val="2"/>
        <scheme val="minor"/>
      </rPr>
      <t>alleen</t>
    </r>
    <r>
      <rPr>
        <sz val="9"/>
        <color indexed="8"/>
        <rFont val="Calibri"/>
        <family val="2"/>
        <scheme val="minor"/>
      </rPr>
      <t xml:space="preserve"> de oranje gearceerde cellen van tabblad 2 te voorzien van de gevraagde informatie. Indien er een specifiek merk en type wordt uitgevraagd en u daar een vergelijkbaar alternatief voor aanbiedt, wordt van u verwacht verdere details van het alternatief in de daarvoor bestemde kolom in te vullen.</t>
    </r>
  </si>
  <si>
    <t xml:space="preserve">7. Strategisch inschrijven is niet toegestaan. Bij abnormale prijzen heeft de VRU het recht nadere informatie te verzoeken of over te gaan tot ongeldig verklaren van de inschrijving en derhalve uitsluiting (dit naar beoordeling van de VRU). </t>
  </si>
  <si>
    <t>8. Het indienen van nulprijzen is slechts toegestaan indien dit  in de offerteaanvraag / uitnodiging tot inschrijving of in de Nota van Inlichtingen is aangegeven. Het indienen van nulprijzen zonder dat dit door de VRU is toegestaan kan leiden tot uitsluiting.</t>
  </si>
  <si>
    <t>9. Het indienen van negatieve prijzen is -op straffe van uitsluiting- niet toegestaan. Geen kortingspercentages opnemen, deze dienen reeks verwerkt te zijn in de inschrijfsom</t>
  </si>
  <si>
    <t>Nitril handschoenen (doos)</t>
  </si>
  <si>
    <t>Besteleenheid</t>
  </si>
  <si>
    <t>Stuk</t>
  </si>
  <si>
    <t>Aantal per verpakking</t>
  </si>
  <si>
    <t>Verpakking</t>
  </si>
  <si>
    <t>Vaste rekeneenheid aantal per verpakking</t>
  </si>
  <si>
    <t>stuksprijs op basis van aantal per verpakking / prijs per verpakking</t>
  </si>
  <si>
    <t>Prijs op basis van vaste rekeneenheid</t>
  </si>
  <si>
    <t>Prijs per verpakking</t>
  </si>
  <si>
    <t>Tissues</t>
  </si>
  <si>
    <t>Artikel</t>
  </si>
  <si>
    <r>
      <t>Desinfectie- / Hygi</t>
    </r>
    <r>
      <rPr>
        <b/>
        <sz val="8"/>
        <color rgb="FFFF0000"/>
        <rFont val="Calibri"/>
        <family val="2"/>
      </rPr>
      <t>ë</t>
    </r>
    <r>
      <rPr>
        <b/>
        <sz val="8"/>
        <color rgb="FFFF0000"/>
        <rFont val="Calibri"/>
        <family val="2"/>
        <scheme val="minor"/>
      </rPr>
      <t>ne middel</t>
    </r>
  </si>
  <si>
    <t xml:space="preserve">beademingsmasker </t>
  </si>
  <si>
    <t>Totaal kolom 1</t>
  </si>
  <si>
    <t>Totaal kolom 2</t>
  </si>
  <si>
    <r>
      <t xml:space="preserve">Indicatieve afname aantal </t>
    </r>
    <r>
      <rPr>
        <b/>
        <u/>
        <sz val="8"/>
        <color theme="1"/>
        <rFont val="Calibri"/>
        <family val="2"/>
        <scheme val="minor"/>
      </rPr>
      <t>verpakkingen</t>
    </r>
    <r>
      <rPr>
        <sz val="8"/>
        <color theme="1"/>
        <rFont val="Calibri"/>
        <family val="2"/>
        <scheme val="minor"/>
      </rPr>
      <t xml:space="preserve">  per jaar</t>
    </r>
  </si>
  <si>
    <t>Navulling t.b.v. Pleisterautomaat Salvequick  45 plasticpleisters  Salvequick</t>
  </si>
  <si>
    <t>Navulling t.b.v. Pleisterautomaat Salvequick  40 textielpleisters Salvequick</t>
  </si>
  <si>
    <t>Prijs per besteleenheid 
(incl. BTW)</t>
  </si>
  <si>
    <t>Prijs per besteleenheid
(incl. BTW)</t>
  </si>
  <si>
    <t>Verwachte opdrachtwaarde 
per jaar (incl. BTW)</t>
  </si>
  <si>
    <t>Indicatieve afname
per jaar</t>
  </si>
  <si>
    <t>Indicatieve afname 
per jaar</t>
  </si>
  <si>
    <t xml:space="preserve">Indicatieve afname 
per jaar </t>
  </si>
  <si>
    <t>Totaal per jaar</t>
  </si>
  <si>
    <t>5. Alle prijzen zijn in Euro's, inclusief BTW.</t>
  </si>
  <si>
    <t>Fictieve totaalprijs op basis van 4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</si>
</sst>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164" formatCode="&quot;€&quot;\ #,##0.00"/>
    <numFmt numFmtId="165" formatCode="&quot;€&quot;\ #,##0.000"/>
  </numFmts>
  <fonts count="20" x14ac:knownFonts="1">
    <font>
      <sz val="11"/>
      <color theme="1"/>
      <name val="Calibri"/>
      <family val="2"/>
      <scheme val="minor"/>
    </font>
    <font>
      <sz val="11"/>
      <color theme="1"/>
      <name val="Calibri"/>
      <family val="2"/>
      <scheme val="minor"/>
    </font>
    <font>
      <sz val="10"/>
      <name val="Arial"/>
      <family val="2"/>
    </font>
    <font>
      <sz val="9"/>
      <color theme="1"/>
      <name val="Calibri"/>
      <family val="2"/>
      <scheme val="minor"/>
    </font>
    <font>
      <b/>
      <sz val="9"/>
      <color theme="1"/>
      <name val="Calibri"/>
      <family val="2"/>
      <scheme val="minor"/>
    </font>
    <font>
      <sz val="9"/>
      <color indexed="8"/>
      <name val="Calibri"/>
      <family val="2"/>
      <scheme val="minor"/>
    </font>
    <font>
      <sz val="9"/>
      <color rgb="FFFF0000"/>
      <name val="Calibri"/>
      <family val="2"/>
      <scheme val="minor"/>
    </font>
    <font>
      <b/>
      <i/>
      <sz val="8"/>
      <color theme="1"/>
      <name val="Calibri"/>
      <family val="2"/>
      <scheme val="minor"/>
    </font>
    <font>
      <b/>
      <sz val="9"/>
      <color indexed="8"/>
      <name val="Calibri"/>
      <family val="2"/>
      <scheme val="minor"/>
    </font>
    <font>
      <b/>
      <sz val="10"/>
      <color rgb="FFFF0000"/>
      <name val="Calibri"/>
      <family val="2"/>
      <scheme val="minor"/>
    </font>
    <font>
      <b/>
      <sz val="8"/>
      <color theme="1"/>
      <name val="Calibri"/>
      <family val="2"/>
      <scheme val="minor"/>
    </font>
    <font>
      <u/>
      <sz val="11"/>
      <color theme="10"/>
      <name val="Calibri"/>
      <family val="2"/>
      <scheme val="minor"/>
    </font>
    <font>
      <b/>
      <sz val="8"/>
      <color rgb="FFFF0000"/>
      <name val="Calibri"/>
      <family val="2"/>
      <scheme val="minor"/>
    </font>
    <font>
      <sz val="8"/>
      <color theme="1"/>
      <name val="Calibri"/>
      <family val="2"/>
      <scheme val="minor"/>
    </font>
    <font>
      <sz val="8"/>
      <color rgb="FFFF0000"/>
      <name val="Calibri"/>
      <family val="2"/>
      <scheme val="minor"/>
    </font>
    <font>
      <b/>
      <sz val="8"/>
      <color rgb="FFFF0000"/>
      <name val="Calibri"/>
      <family val="2"/>
    </font>
    <font>
      <sz val="8"/>
      <color theme="1"/>
      <name val="Calibri"/>
      <family val="2"/>
    </font>
    <font>
      <u/>
      <sz val="8"/>
      <color theme="10"/>
      <name val="Calibri"/>
      <family val="2"/>
      <scheme val="minor"/>
    </font>
    <font>
      <b/>
      <u/>
      <sz val="8"/>
      <color theme="1"/>
      <name val="Calibri"/>
      <family val="2"/>
      <scheme val="minor"/>
    </font>
    <font>
      <b/>
      <sz val="11"/>
      <color theme="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9933"/>
        <bgColor indexed="64"/>
      </patternFill>
    </fill>
    <fill>
      <patternFill patternType="solid">
        <fgColor rgb="FFFFC000"/>
        <bgColor indexed="64"/>
      </patternFill>
    </fill>
    <fill>
      <patternFill patternType="solid">
        <fgColor theme="6" tint="0.399975585192419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top/>
      <bottom style="double">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style="double">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4">
    <xf numFmtId="0" fontId="0" fillId="0" borderId="0"/>
    <xf numFmtId="44" fontId="1" fillId="0" borderId="0" applyFont="0" applyFill="0" applyBorder="0" applyAlignment="0" applyProtection="0"/>
    <xf numFmtId="0" fontId="2" fillId="0" borderId="0"/>
    <xf numFmtId="0" fontId="11" fillId="0" borderId="0" applyNumberFormat="0" applyFill="0" applyBorder="0" applyAlignment="0" applyProtection="0"/>
  </cellStyleXfs>
  <cellXfs count="92">
    <xf numFmtId="0" fontId="0" fillId="0" borderId="0" xfId="0"/>
    <xf numFmtId="0" fontId="3" fillId="0" borderId="2" xfId="0" applyFont="1" applyFill="1" applyBorder="1" applyProtection="1"/>
    <xf numFmtId="0" fontId="3" fillId="0" borderId="0" xfId="0" applyFont="1" applyFill="1"/>
    <xf numFmtId="0" fontId="6" fillId="0" borderId="0" xfId="0" applyFont="1" applyFill="1"/>
    <xf numFmtId="0" fontId="5" fillId="5" borderId="1" xfId="0" applyFont="1" applyFill="1" applyBorder="1" applyAlignment="1" applyProtection="1">
      <alignment horizontal="left" vertical="top" wrapText="1"/>
    </xf>
    <xf numFmtId="0" fontId="5" fillId="0" borderId="1" xfId="0" applyFont="1" applyFill="1" applyBorder="1" applyAlignment="1" applyProtection="1">
      <alignment horizontal="left" vertical="top" wrapText="1"/>
    </xf>
    <xf numFmtId="0" fontId="3" fillId="0" borderId="1" xfId="0" applyFont="1" applyFill="1" applyBorder="1" applyAlignment="1" applyProtection="1">
      <alignment horizontal="left" vertical="top" wrapText="1"/>
    </xf>
    <xf numFmtId="0" fontId="4" fillId="2" borderId="1" xfId="0" applyFont="1" applyFill="1" applyBorder="1" applyAlignment="1" applyProtection="1">
      <alignment wrapText="1"/>
    </xf>
    <xf numFmtId="0" fontId="4" fillId="2" borderId="1" xfId="0" applyFont="1" applyFill="1" applyBorder="1" applyAlignment="1" applyProtection="1">
      <alignment horizontal="left" wrapText="1"/>
    </xf>
    <xf numFmtId="0" fontId="7" fillId="0" borderId="0" xfId="0" applyFont="1" applyBorder="1" applyAlignment="1">
      <alignment vertical="center"/>
    </xf>
    <xf numFmtId="0" fontId="9" fillId="0" borderId="1" xfId="0" applyFont="1" applyFill="1" applyBorder="1" applyAlignment="1" applyProtection="1">
      <alignment horizontal="left" vertical="center"/>
    </xf>
    <xf numFmtId="0" fontId="13" fillId="0" borderId="0" xfId="0" applyFont="1" applyFill="1" applyBorder="1"/>
    <xf numFmtId="0" fontId="13" fillId="0" borderId="0" xfId="0" applyFont="1" applyBorder="1"/>
    <xf numFmtId="0" fontId="10" fillId="2" borderId="10" xfId="0" applyFont="1" applyFill="1" applyBorder="1" applyAlignment="1">
      <alignment vertical="center"/>
    </xf>
    <xf numFmtId="0" fontId="10" fillId="2" borderId="14" xfId="0" applyFont="1" applyFill="1" applyBorder="1" applyAlignment="1">
      <alignment vertical="center"/>
    </xf>
    <xf numFmtId="0" fontId="10" fillId="0" borderId="0" xfId="0" applyFont="1" applyFill="1" applyBorder="1" applyAlignment="1">
      <alignment vertical="center"/>
    </xf>
    <xf numFmtId="0" fontId="10" fillId="0" borderId="0" xfId="0" quotePrefix="1" applyFont="1" applyFill="1" applyBorder="1" applyAlignment="1">
      <alignment horizontal="left" vertical="top"/>
    </xf>
    <xf numFmtId="0" fontId="13" fillId="4" borderId="1" xfId="0" applyFont="1" applyFill="1" applyBorder="1" applyAlignment="1">
      <alignment vertical="center"/>
    </xf>
    <xf numFmtId="0" fontId="13" fillId="0" borderId="0" xfId="0" applyFont="1" applyBorder="1" applyAlignment="1">
      <alignment vertical="top" wrapText="1"/>
    </xf>
    <xf numFmtId="0" fontId="12" fillId="0" borderId="0" xfId="0" applyFont="1" applyBorder="1" applyAlignment="1">
      <alignment vertical="center"/>
    </xf>
    <xf numFmtId="0" fontId="14" fillId="0" borderId="0" xfId="0" applyFont="1" applyBorder="1" applyAlignment="1">
      <alignment vertical="center"/>
    </xf>
    <xf numFmtId="0" fontId="14" fillId="0" borderId="0" xfId="0" applyFont="1" applyBorder="1" applyAlignment="1">
      <alignment horizontal="center" vertical="center"/>
    </xf>
    <xf numFmtId="0" fontId="13" fillId="2" borderId="1" xfId="0" applyFont="1" applyFill="1" applyBorder="1" applyAlignment="1">
      <alignment horizontal="center" vertical="center" wrapText="1"/>
    </xf>
    <xf numFmtId="0" fontId="13" fillId="2" borderId="1" xfId="0" applyFont="1" applyFill="1" applyBorder="1" applyAlignment="1">
      <alignment horizontal="center" vertical="center"/>
    </xf>
    <xf numFmtId="0" fontId="13" fillId="0" borderId="1" xfId="0" applyFont="1" applyBorder="1" applyAlignment="1">
      <alignment horizontal="left" vertical="center"/>
    </xf>
    <xf numFmtId="0" fontId="13" fillId="0" borderId="1" xfId="0" applyFont="1" applyBorder="1" applyAlignment="1">
      <alignment horizontal="left" vertical="center" wrapText="1"/>
    </xf>
    <xf numFmtId="164" fontId="13" fillId="4" borderId="1" xfId="0" applyNumberFormat="1" applyFont="1" applyFill="1" applyBorder="1" applyAlignment="1">
      <alignment horizontal="center" vertical="center"/>
    </xf>
    <xf numFmtId="164" fontId="13" fillId="0" borderId="1" xfId="0" applyNumberFormat="1" applyFont="1" applyBorder="1" applyAlignment="1">
      <alignment vertical="center"/>
    </xf>
    <xf numFmtId="0" fontId="13" fillId="0" borderId="1" xfId="0" applyFont="1" applyBorder="1" applyAlignment="1">
      <alignment vertical="top" wrapText="1"/>
    </xf>
    <xf numFmtId="0" fontId="13" fillId="0" borderId="1" xfId="0" applyFont="1" applyBorder="1"/>
    <xf numFmtId="0" fontId="13" fillId="0" borderId="0" xfId="0" applyFont="1" applyFill="1" applyBorder="1" applyAlignment="1">
      <alignment horizontal="left"/>
    </xf>
    <xf numFmtId="0" fontId="12" fillId="0" borderId="0" xfId="0" applyFont="1" applyBorder="1"/>
    <xf numFmtId="0" fontId="13" fillId="2" borderId="2" xfId="0" applyFont="1" applyFill="1" applyBorder="1" applyAlignment="1">
      <alignment horizontal="center" vertical="center" wrapText="1"/>
    </xf>
    <xf numFmtId="0" fontId="13" fillId="2" borderId="2" xfId="0" applyFont="1" applyFill="1" applyBorder="1" applyAlignment="1">
      <alignment horizontal="center" vertical="center"/>
    </xf>
    <xf numFmtId="0" fontId="16" fillId="0" borderId="1" xfId="0" applyFont="1" applyBorder="1" applyAlignment="1">
      <alignment horizontal="left" vertical="center" wrapText="1"/>
    </xf>
    <xf numFmtId="0" fontId="16" fillId="0" borderId="7" xfId="0" applyFont="1" applyBorder="1" applyAlignment="1">
      <alignment horizontal="left" vertical="center" wrapText="1"/>
    </xf>
    <xf numFmtId="0" fontId="13" fillId="0" borderId="0" xfId="0" applyFont="1" applyBorder="1" applyAlignment="1">
      <alignment vertical="center"/>
    </xf>
    <xf numFmtId="0" fontId="13" fillId="0" borderId="0" xfId="0" applyFont="1" applyFill="1" applyBorder="1" applyAlignment="1">
      <alignment horizontal="left" vertical="center"/>
    </xf>
    <xf numFmtId="0" fontId="14" fillId="0" borderId="0" xfId="0" applyFont="1" applyFill="1" applyBorder="1" applyAlignment="1">
      <alignment horizontal="center" vertical="center"/>
    </xf>
    <xf numFmtId="0" fontId="14" fillId="0" borderId="0" xfId="0" applyFont="1" applyBorder="1"/>
    <xf numFmtId="0" fontId="13" fillId="0" borderId="0" xfId="0" applyFont="1" applyFill="1" applyBorder="1" applyAlignment="1">
      <alignment horizontal="center" vertical="center"/>
    </xf>
    <xf numFmtId="0" fontId="13" fillId="0" borderId="1" xfId="0" applyFont="1" applyBorder="1" applyAlignment="1">
      <alignment horizontal="center" vertical="center"/>
    </xf>
    <xf numFmtId="0" fontId="13" fillId="0" borderId="0" xfId="0" applyFont="1" applyBorder="1" applyAlignment="1">
      <alignment horizontal="center" vertical="center"/>
    </xf>
    <xf numFmtId="0" fontId="13" fillId="0" borderId="0" xfId="0" applyFont="1" applyBorder="1" applyAlignment="1">
      <alignment horizontal="left" vertical="center" wrapText="1"/>
    </xf>
    <xf numFmtId="164" fontId="13" fillId="0" borderId="0" xfId="0" applyNumberFormat="1" applyFont="1" applyFill="1" applyBorder="1" applyAlignment="1">
      <alignment horizontal="center" vertical="center"/>
    </xf>
    <xf numFmtId="164" fontId="13" fillId="0" borderId="0" xfId="0" applyNumberFormat="1" applyFont="1" applyBorder="1" applyAlignment="1">
      <alignment vertical="center"/>
    </xf>
    <xf numFmtId="0" fontId="13" fillId="0" borderId="0" xfId="0" applyFont="1" applyAlignment="1">
      <alignment horizontal="left" vertical="center" wrapText="1"/>
    </xf>
    <xf numFmtId="0" fontId="13" fillId="0" borderId="0" xfId="0" applyFont="1" applyFill="1" applyBorder="1" applyAlignment="1">
      <alignment horizontal="center" vertical="center" wrapText="1"/>
    </xf>
    <xf numFmtId="0" fontId="13" fillId="0" borderId="0" xfId="0" applyFont="1" applyBorder="1" applyAlignment="1">
      <alignment horizontal="left" vertical="center"/>
    </xf>
    <xf numFmtId="164" fontId="13" fillId="0" borderId="0" xfId="0" applyNumberFormat="1" applyFont="1" applyFill="1" applyBorder="1" applyAlignment="1">
      <alignment vertical="center"/>
    </xf>
    <xf numFmtId="0" fontId="13" fillId="2" borderId="7" xfId="0" applyFont="1" applyFill="1" applyBorder="1" applyAlignment="1">
      <alignment horizontal="center" vertical="center" wrapText="1"/>
    </xf>
    <xf numFmtId="164" fontId="13" fillId="0" borderId="13" xfId="0" applyNumberFormat="1" applyFont="1" applyBorder="1" applyAlignment="1">
      <alignment vertical="center"/>
    </xf>
    <xf numFmtId="0" fontId="17" fillId="0" borderId="0" xfId="3" applyFont="1" applyFill="1" applyBorder="1"/>
    <xf numFmtId="0" fontId="13" fillId="0" borderId="0" xfId="0" applyFont="1"/>
    <xf numFmtId="165" fontId="13" fillId="0" borderId="1" xfId="0" applyNumberFormat="1" applyFont="1" applyBorder="1" applyAlignment="1">
      <alignment vertical="center"/>
    </xf>
    <xf numFmtId="0" fontId="13" fillId="0" borderId="1" xfId="0" applyFont="1" applyFill="1" applyBorder="1" applyAlignment="1">
      <alignment horizontal="left" vertical="center"/>
    </xf>
    <xf numFmtId="0" fontId="13" fillId="0" borderId="1" xfId="0" applyFont="1" applyFill="1" applyBorder="1" applyAlignment="1">
      <alignment horizontal="left" vertical="center" wrapText="1"/>
    </xf>
    <xf numFmtId="0" fontId="13" fillId="0" borderId="0" xfId="0" applyFont="1" applyFill="1" applyBorder="1" applyAlignment="1">
      <alignment horizontal="left" vertical="center" wrapText="1"/>
    </xf>
    <xf numFmtId="165" fontId="13" fillId="0" borderId="0" xfId="0" applyNumberFormat="1" applyFont="1" applyFill="1" applyBorder="1" applyAlignment="1">
      <alignment vertical="center"/>
    </xf>
    <xf numFmtId="164" fontId="13" fillId="0" borderId="15" xfId="0" applyNumberFormat="1" applyFont="1" applyFill="1" applyBorder="1" applyAlignment="1">
      <alignment horizontal="center" vertical="center"/>
    </xf>
    <xf numFmtId="164" fontId="13" fillId="0" borderId="15" xfId="0" applyNumberFormat="1" applyFont="1" applyFill="1" applyBorder="1" applyAlignment="1">
      <alignment vertical="center"/>
    </xf>
    <xf numFmtId="0" fontId="13" fillId="0" borderId="5" xfId="0" applyFont="1" applyBorder="1" applyAlignment="1">
      <alignment horizontal="left" vertical="center"/>
    </xf>
    <xf numFmtId="0" fontId="13" fillId="0" borderId="7" xfId="0" applyFont="1" applyBorder="1" applyAlignment="1">
      <alignment horizontal="left" vertical="center"/>
    </xf>
    <xf numFmtId="0" fontId="12" fillId="0" borderId="0" xfId="0" applyFont="1" applyBorder="1" applyAlignment="1">
      <alignment horizontal="left"/>
    </xf>
    <xf numFmtId="0" fontId="13" fillId="0" borderId="11" xfId="0" applyFont="1" applyBorder="1" applyAlignment="1">
      <alignment horizontal="left" vertical="center"/>
    </xf>
    <xf numFmtId="0" fontId="13" fillId="0" borderId="12" xfId="0" applyFont="1" applyBorder="1" applyAlignment="1">
      <alignment horizontal="left" vertical="center"/>
    </xf>
    <xf numFmtId="0" fontId="13" fillId="0" borderId="16" xfId="0" applyFont="1" applyBorder="1" applyAlignment="1">
      <alignment horizontal="left" vertical="center"/>
    </xf>
    <xf numFmtId="0" fontId="13" fillId="0" borderId="3" xfId="0" applyFont="1" applyBorder="1" applyAlignment="1">
      <alignment horizontal="left" vertical="center"/>
    </xf>
    <xf numFmtId="0" fontId="13" fillId="0" borderId="8" xfId="0" applyFont="1" applyBorder="1" applyAlignment="1">
      <alignment horizontal="left" vertical="center"/>
    </xf>
    <xf numFmtId="0" fontId="13" fillId="0" borderId="4" xfId="0" applyFont="1" applyBorder="1" applyAlignment="1">
      <alignment horizontal="left" vertical="center"/>
    </xf>
    <xf numFmtId="44" fontId="13" fillId="0" borderId="0" xfId="1" applyFont="1" applyFill="1" applyBorder="1" applyAlignment="1" applyProtection="1">
      <alignment horizontal="center" vertical="center"/>
      <protection locked="0"/>
    </xf>
    <xf numFmtId="0" fontId="13" fillId="0" borderId="1" xfId="0" applyFont="1" applyFill="1" applyBorder="1" applyAlignment="1">
      <alignment vertical="center"/>
    </xf>
    <xf numFmtId="0" fontId="16" fillId="0" borderId="1" xfId="0" applyFont="1" applyFill="1" applyBorder="1" applyAlignment="1">
      <alignment vertical="center" wrapText="1"/>
    </xf>
    <xf numFmtId="0" fontId="13" fillId="0" borderId="1" xfId="0" applyFont="1" applyFill="1" applyBorder="1" applyAlignment="1">
      <alignment vertical="center" wrapText="1"/>
    </xf>
    <xf numFmtId="164" fontId="13" fillId="2" borderId="5" xfId="0" applyNumberFormat="1" applyFont="1" applyFill="1" applyBorder="1" applyAlignment="1">
      <alignment horizontal="center" vertical="center" wrapText="1"/>
    </xf>
    <xf numFmtId="164" fontId="13" fillId="2" borderId="6" xfId="0" applyNumberFormat="1" applyFont="1" applyFill="1" applyBorder="1" applyAlignment="1">
      <alignment horizontal="center" vertical="center" wrapText="1"/>
    </xf>
    <xf numFmtId="164" fontId="13" fillId="4" borderId="1" xfId="0" applyNumberFormat="1" applyFont="1" applyFill="1" applyBorder="1" applyAlignment="1">
      <alignment vertical="center"/>
    </xf>
    <xf numFmtId="0" fontId="13" fillId="4" borderId="17" xfId="0" applyFont="1" applyFill="1" applyBorder="1" applyAlignment="1">
      <alignment vertical="center"/>
    </xf>
    <xf numFmtId="0" fontId="13" fillId="4" borderId="18" xfId="0" applyFont="1" applyFill="1" applyBorder="1" applyAlignment="1">
      <alignment vertical="center"/>
    </xf>
    <xf numFmtId="0" fontId="13" fillId="4" borderId="19" xfId="0" applyFont="1" applyFill="1" applyBorder="1" applyAlignment="1">
      <alignment vertical="center"/>
    </xf>
    <xf numFmtId="0" fontId="13" fillId="0" borderId="20" xfId="0" applyFont="1" applyBorder="1" applyAlignment="1">
      <alignment horizontal="left" vertical="center"/>
    </xf>
    <xf numFmtId="0" fontId="13" fillId="0" borderId="21" xfId="0" applyFont="1" applyBorder="1" applyAlignment="1">
      <alignment horizontal="left" vertical="center"/>
    </xf>
    <xf numFmtId="0" fontId="13" fillId="3" borderId="13" xfId="0" applyFont="1" applyFill="1" applyBorder="1" applyAlignment="1">
      <alignment vertical="center"/>
    </xf>
    <xf numFmtId="0" fontId="10" fillId="2" borderId="22" xfId="0" applyFont="1" applyFill="1" applyBorder="1" applyAlignment="1">
      <alignment vertical="center"/>
    </xf>
    <xf numFmtId="0" fontId="13" fillId="6" borderId="23" xfId="0" applyFont="1" applyFill="1" applyBorder="1"/>
    <xf numFmtId="164" fontId="13" fillId="6" borderId="9" xfId="0" applyNumberFormat="1" applyFont="1" applyFill="1" applyBorder="1"/>
    <xf numFmtId="0" fontId="13" fillId="6" borderId="24" xfId="0" applyFont="1" applyFill="1" applyBorder="1"/>
    <xf numFmtId="164" fontId="13" fillId="6" borderId="25" xfId="0" applyNumberFormat="1" applyFont="1" applyFill="1" applyBorder="1"/>
    <xf numFmtId="164" fontId="13" fillId="6" borderId="26" xfId="0" applyNumberFormat="1" applyFont="1" applyFill="1" applyBorder="1"/>
    <xf numFmtId="0" fontId="13" fillId="6" borderId="26" xfId="0" applyFont="1" applyFill="1" applyBorder="1"/>
    <xf numFmtId="0" fontId="19" fillId="6" borderId="27" xfId="0" applyFont="1" applyFill="1" applyBorder="1"/>
    <xf numFmtId="164" fontId="19" fillId="6" borderId="28" xfId="0" applyNumberFormat="1" applyFont="1" applyFill="1" applyBorder="1"/>
  </cellXfs>
  <cellStyles count="4">
    <cellStyle name="Hyperlink" xfId="3" builtinId="8"/>
    <cellStyle name="Standaard" xfId="0" builtinId="0"/>
    <cellStyle name="Standaard 2" xfId="2"/>
    <cellStyle name="Valuta" xfId="1" builtinId="4"/>
  </cellStyles>
  <dxfs count="0"/>
  <tableStyles count="0" defaultTableStyle="TableStyleMedium2" defaultPivotStyle="PivotStyleLight16"/>
  <colors>
    <mruColors>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66675</xdr:colOff>
      <xdr:row>3</xdr:row>
      <xdr:rowOff>95251</xdr:rowOff>
    </xdr:from>
    <xdr:to>
      <xdr:col>6</xdr:col>
      <xdr:colOff>2867025</xdr:colOff>
      <xdr:row>6</xdr:row>
      <xdr:rowOff>76201</xdr:rowOff>
    </xdr:to>
    <xdr:sp macro="" textlink="">
      <xdr:nvSpPr>
        <xdr:cNvPr id="2" name="Tekstvak 1"/>
        <xdr:cNvSpPr txBox="1"/>
      </xdr:nvSpPr>
      <xdr:spPr>
        <a:xfrm>
          <a:off x="8734425" y="742951"/>
          <a:ext cx="2800350" cy="590550"/>
        </a:xfrm>
        <a:prstGeom prst="rect">
          <a:avLst/>
        </a:prstGeom>
        <a:solidFill>
          <a:schemeClr val="accent5">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900"/>
            <a:t>Indien er een specifiek</a:t>
          </a:r>
          <a:r>
            <a:rPr lang="nl-NL" sz="900" baseline="0"/>
            <a:t> merk en type wordt uitgevraagd en u daar een vergelijkbaar alternatief voor aanbiedt, wordt van u verwacht onderstaande kolom in te vullen</a:t>
          </a:r>
        </a:p>
        <a:p>
          <a:endParaRPr lang="nl-NL" sz="1100"/>
        </a:p>
      </xdr:txBody>
    </xdr:sp>
    <xdr:clientData/>
  </xdr:twoCellAnchor>
  <xdr:twoCellAnchor>
    <xdr:from>
      <xdr:col>4</xdr:col>
      <xdr:colOff>990600</xdr:colOff>
      <xdr:row>3</xdr:row>
      <xdr:rowOff>200025</xdr:rowOff>
    </xdr:from>
    <xdr:to>
      <xdr:col>6</xdr:col>
      <xdr:colOff>38100</xdr:colOff>
      <xdr:row>5</xdr:row>
      <xdr:rowOff>142875</xdr:rowOff>
    </xdr:to>
    <xdr:sp macro="" textlink="">
      <xdr:nvSpPr>
        <xdr:cNvPr id="3" name="Pijl-rechts 2"/>
        <xdr:cNvSpPr/>
      </xdr:nvSpPr>
      <xdr:spPr>
        <a:xfrm>
          <a:off x="7419975" y="847725"/>
          <a:ext cx="1285875" cy="361950"/>
        </a:xfrm>
        <a:prstGeom prst="righ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t"/>
        <a:lstStyle/>
        <a:p>
          <a:pPr algn="l"/>
          <a:endParaRPr lang="nl-NL" sz="1100"/>
        </a:p>
      </xdr:txBody>
    </xdr:sp>
    <xdr:clientData/>
  </xdr:twoCellAnchor>
  <xdr:twoCellAnchor>
    <xdr:from>
      <xdr:col>0</xdr:col>
      <xdr:colOff>52753</xdr:colOff>
      <xdr:row>51</xdr:row>
      <xdr:rowOff>152400</xdr:rowOff>
    </xdr:from>
    <xdr:to>
      <xdr:col>3</xdr:col>
      <xdr:colOff>691661</xdr:colOff>
      <xdr:row>52</xdr:row>
      <xdr:rowOff>785447</xdr:rowOff>
    </xdr:to>
    <xdr:sp macro="" textlink="">
      <xdr:nvSpPr>
        <xdr:cNvPr id="6" name="Tekstvak 5"/>
        <xdr:cNvSpPr txBox="1"/>
      </xdr:nvSpPr>
      <xdr:spPr>
        <a:xfrm>
          <a:off x="52753" y="11639550"/>
          <a:ext cx="5772883" cy="842597"/>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900"/>
            <a:t>In onderstaande opgave staan de artikelen waarvan de Aanbestedende</a:t>
          </a:r>
          <a:r>
            <a:rPr lang="nl-NL" sz="900" baseline="0"/>
            <a:t> dienst</a:t>
          </a:r>
          <a:r>
            <a:rPr lang="nl-NL" sz="900"/>
            <a:t> weet dat de inhoud van de verpakkingen variabel</a:t>
          </a:r>
          <a:r>
            <a:rPr lang="nl-NL" sz="900" baseline="0"/>
            <a:t> is per merk.</a:t>
          </a:r>
        </a:p>
        <a:p>
          <a:r>
            <a:rPr lang="nl-NL" sz="900" baseline="0"/>
            <a:t>Om een eerlijk vergelijk te maken worden de prijzen eerst teruggerekend naar stuksprijzen en vervolgens vermenigvuldigd met een "standaard"aantal. Hiemee kan de Aanbestende dienst aanbiedingen met een verschillende inhoud objectief met elkaar vergelijken</a:t>
          </a:r>
          <a:r>
            <a:rPr lang="nl-NL" sz="900" b="1" baseline="0"/>
            <a:t>. Inschrijver dient de oranje gekleurde cellen in te vullen</a:t>
          </a:r>
          <a:endParaRPr lang="nl-NL" sz="900" b="1"/>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election activeCell="A4" sqref="A4"/>
    </sheetView>
  </sheetViews>
  <sheetFormatPr defaultColWidth="124.42578125" defaultRowHeight="12" x14ac:dyDescent="0.2"/>
  <cols>
    <col min="1" max="16384" width="124.42578125" style="2"/>
  </cols>
  <sheetData>
    <row r="1" spans="1:1" x14ac:dyDescent="0.2">
      <c r="A1" s="1"/>
    </row>
    <row r="2" spans="1:1" s="3" customFormat="1" ht="18.75" customHeight="1" x14ac:dyDescent="0.2">
      <c r="A2" s="10" t="s">
        <v>54</v>
      </c>
    </row>
    <row r="3" spans="1:1" x14ac:dyDescent="0.2">
      <c r="A3" s="7" t="s">
        <v>2</v>
      </c>
    </row>
    <row r="4" spans="1:1" ht="36" x14ac:dyDescent="0.2">
      <c r="A4" s="4" t="s">
        <v>55</v>
      </c>
    </row>
    <row r="5" spans="1:1" ht="36" x14ac:dyDescent="0.2">
      <c r="A5" s="5" t="s">
        <v>6</v>
      </c>
    </row>
    <row r="6" spans="1:1" ht="24" x14ac:dyDescent="0.2">
      <c r="A6" s="5" t="s">
        <v>3</v>
      </c>
    </row>
    <row r="7" spans="1:1" ht="24" x14ac:dyDescent="0.2">
      <c r="A7" s="6" t="s">
        <v>4</v>
      </c>
    </row>
    <row r="8" spans="1:1" x14ac:dyDescent="0.2">
      <c r="A8" s="6" t="s">
        <v>84</v>
      </c>
    </row>
    <row r="9" spans="1:1" ht="28.5" customHeight="1" x14ac:dyDescent="0.2">
      <c r="A9" s="6" t="s">
        <v>12</v>
      </c>
    </row>
    <row r="10" spans="1:1" x14ac:dyDescent="0.2">
      <c r="A10" s="8" t="s">
        <v>5</v>
      </c>
    </row>
    <row r="11" spans="1:1" ht="24" x14ac:dyDescent="0.2">
      <c r="A11" s="5" t="s">
        <v>56</v>
      </c>
    </row>
    <row r="12" spans="1:1" ht="24" x14ac:dyDescent="0.2">
      <c r="A12" s="5" t="s">
        <v>57</v>
      </c>
    </row>
    <row r="13" spans="1:1" ht="24" x14ac:dyDescent="0.2">
      <c r="A13" s="5" t="s">
        <v>58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9"/>
  <sheetViews>
    <sheetView tabSelected="1" zoomScaleNormal="100" workbookViewId="0">
      <selection activeCell="L58" sqref="L58"/>
    </sheetView>
  </sheetViews>
  <sheetFormatPr defaultColWidth="8.85546875" defaultRowHeight="11.25" x14ac:dyDescent="0.2"/>
  <cols>
    <col min="1" max="1" width="16.85546875" style="12" customWidth="1"/>
    <col min="2" max="2" width="11.7109375" style="12" customWidth="1"/>
    <col min="3" max="3" width="48.42578125" style="12" customWidth="1"/>
    <col min="4" max="4" width="19.42578125" style="12" customWidth="1"/>
    <col min="5" max="5" width="20.5703125" style="12" customWidth="1"/>
    <col min="6" max="6" width="13" style="11" customWidth="1"/>
    <col min="7" max="7" width="46.28515625" style="12" customWidth="1"/>
    <col min="8" max="8" width="17.28515625" style="12" customWidth="1"/>
    <col min="9" max="9" width="4.5703125" style="12" customWidth="1"/>
    <col min="10" max="16384" width="8.85546875" style="12"/>
  </cols>
  <sheetData>
    <row r="1" spans="1:7" ht="15" customHeight="1" x14ac:dyDescent="0.2">
      <c r="A1" s="63" t="s">
        <v>13</v>
      </c>
      <c r="B1" s="63"/>
      <c r="C1" s="63"/>
      <c r="D1" s="11"/>
    </row>
    <row r="2" spans="1:7" ht="12" thickBot="1" x14ac:dyDescent="0.25">
      <c r="D2" s="11"/>
    </row>
    <row r="3" spans="1:7" ht="24" customHeight="1" thickBot="1" x14ac:dyDescent="0.25">
      <c r="A3" s="13" t="s">
        <v>14</v>
      </c>
      <c r="B3" s="14"/>
      <c r="C3" s="83"/>
      <c r="D3" s="15"/>
      <c r="G3" s="11"/>
    </row>
    <row r="4" spans="1:7" ht="16.5" customHeight="1" x14ac:dyDescent="0.2">
      <c r="A4" s="80" t="s">
        <v>0</v>
      </c>
      <c r="B4" s="81"/>
      <c r="C4" s="82" t="s">
        <v>15</v>
      </c>
      <c r="D4" s="11"/>
      <c r="G4" s="16"/>
    </row>
    <row r="5" spans="1:7" ht="16.5" customHeight="1" x14ac:dyDescent="0.2">
      <c r="A5" s="61" t="s">
        <v>1</v>
      </c>
      <c r="B5" s="62"/>
      <c r="C5" s="17"/>
      <c r="G5" s="11"/>
    </row>
    <row r="6" spans="1:7" ht="15" customHeight="1" x14ac:dyDescent="0.2">
      <c r="G6" s="18"/>
    </row>
    <row r="7" spans="1:7" ht="21.75" customHeight="1" x14ac:dyDescent="0.2">
      <c r="A7" s="19" t="s">
        <v>46</v>
      </c>
      <c r="B7" s="19"/>
      <c r="C7" s="20"/>
      <c r="D7" s="21"/>
      <c r="E7" s="21"/>
      <c r="G7" s="18"/>
    </row>
    <row r="8" spans="1:7" ht="22.5" x14ac:dyDescent="0.2">
      <c r="A8" s="22" t="s">
        <v>80</v>
      </c>
      <c r="B8" s="22" t="s">
        <v>60</v>
      </c>
      <c r="C8" s="23" t="s">
        <v>16</v>
      </c>
      <c r="D8" s="22" t="s">
        <v>77</v>
      </c>
      <c r="E8" s="22" t="s">
        <v>79</v>
      </c>
      <c r="G8" s="22" t="s">
        <v>53</v>
      </c>
    </row>
    <row r="9" spans="1:7" ht="16.5" customHeight="1" x14ac:dyDescent="0.2">
      <c r="A9" s="24">
        <v>10</v>
      </c>
      <c r="B9" s="24" t="s">
        <v>61</v>
      </c>
      <c r="C9" s="25" t="s">
        <v>47</v>
      </c>
      <c r="D9" s="26"/>
      <c r="E9" s="27">
        <f>SUM(A9*D9)</f>
        <v>0</v>
      </c>
      <c r="G9" s="28"/>
    </row>
    <row r="10" spans="1:7" ht="16.5" customHeight="1" x14ac:dyDescent="0.2">
      <c r="A10" s="24">
        <v>2</v>
      </c>
      <c r="B10" s="24" t="s">
        <v>61</v>
      </c>
      <c r="C10" s="25" t="s">
        <v>50</v>
      </c>
      <c r="D10" s="26"/>
      <c r="E10" s="27">
        <f>SUM(A10*D10)</f>
        <v>0</v>
      </c>
      <c r="G10" s="29"/>
    </row>
    <row r="11" spans="1:7" ht="16.5" customHeight="1" x14ac:dyDescent="0.2">
      <c r="A11" s="24">
        <v>2</v>
      </c>
      <c r="B11" s="24" t="s">
        <v>61</v>
      </c>
      <c r="C11" s="25" t="s">
        <v>48</v>
      </c>
      <c r="D11" s="26"/>
      <c r="E11" s="27">
        <f>SUM(A11*D11)</f>
        <v>0</v>
      </c>
      <c r="G11" s="29"/>
    </row>
    <row r="12" spans="1:7" ht="16.5" customHeight="1" x14ac:dyDescent="0.2">
      <c r="A12" s="24">
        <v>10</v>
      </c>
      <c r="B12" s="24" t="s">
        <v>61</v>
      </c>
      <c r="C12" s="25" t="s">
        <v>52</v>
      </c>
      <c r="D12" s="26"/>
      <c r="E12" s="27">
        <f>SUM(A12*D12)</f>
        <v>0</v>
      </c>
      <c r="G12" s="29"/>
    </row>
    <row r="13" spans="1:7" ht="16.5" customHeight="1" x14ac:dyDescent="0.2">
      <c r="A13" s="24">
        <v>4</v>
      </c>
      <c r="B13" s="24" t="s">
        <v>61</v>
      </c>
      <c r="C13" s="25" t="s">
        <v>49</v>
      </c>
      <c r="D13" s="26"/>
      <c r="E13" s="27">
        <f>SUM(A13*D13)</f>
        <v>0</v>
      </c>
      <c r="G13" s="29"/>
    </row>
    <row r="14" spans="1:7" x14ac:dyDescent="0.2">
      <c r="D14" s="30"/>
    </row>
    <row r="15" spans="1:7" ht="21.75" customHeight="1" x14ac:dyDescent="0.2">
      <c r="A15" s="31" t="s">
        <v>70</v>
      </c>
      <c r="B15" s="31"/>
      <c r="D15" s="30"/>
    </row>
    <row r="16" spans="1:7" ht="22.5" x14ac:dyDescent="0.2">
      <c r="A16" s="32" t="s">
        <v>81</v>
      </c>
      <c r="B16" s="32" t="s">
        <v>60</v>
      </c>
      <c r="C16" s="33" t="s">
        <v>16</v>
      </c>
      <c r="D16" s="22" t="s">
        <v>78</v>
      </c>
      <c r="E16" s="22" t="s">
        <v>79</v>
      </c>
      <c r="G16" s="22" t="s">
        <v>53</v>
      </c>
    </row>
    <row r="17" spans="1:7" ht="16.5" customHeight="1" x14ac:dyDescent="0.2">
      <c r="A17" s="24">
        <v>30</v>
      </c>
      <c r="B17" s="24" t="s">
        <v>61</v>
      </c>
      <c r="C17" s="34" t="s">
        <v>35</v>
      </c>
      <c r="D17" s="26"/>
      <c r="E17" s="27">
        <f t="shared" ref="E17:E26" si="0">SUM(D17*A17)</f>
        <v>0</v>
      </c>
      <c r="G17" s="29"/>
    </row>
    <row r="18" spans="1:7" ht="16.5" customHeight="1" x14ac:dyDescent="0.2">
      <c r="A18" s="24">
        <v>200</v>
      </c>
      <c r="B18" s="24" t="s">
        <v>61</v>
      </c>
      <c r="C18" s="34" t="s">
        <v>36</v>
      </c>
      <c r="D18" s="26"/>
      <c r="E18" s="27">
        <f t="shared" si="0"/>
        <v>0</v>
      </c>
      <c r="G18" s="29"/>
    </row>
    <row r="19" spans="1:7" ht="16.5" customHeight="1" x14ac:dyDescent="0.2">
      <c r="A19" s="24">
        <v>10</v>
      </c>
      <c r="B19" s="24" t="s">
        <v>61</v>
      </c>
      <c r="C19" s="34" t="s">
        <v>37</v>
      </c>
      <c r="D19" s="26"/>
      <c r="E19" s="27">
        <f t="shared" si="0"/>
        <v>0</v>
      </c>
      <c r="G19" s="29"/>
    </row>
    <row r="20" spans="1:7" ht="16.5" customHeight="1" x14ac:dyDescent="0.2">
      <c r="A20" s="24">
        <v>10</v>
      </c>
      <c r="B20" s="24" t="s">
        <v>61</v>
      </c>
      <c r="C20" s="34" t="s">
        <v>38</v>
      </c>
      <c r="D20" s="26"/>
      <c r="E20" s="27">
        <f t="shared" si="0"/>
        <v>0</v>
      </c>
      <c r="G20" s="29"/>
    </row>
    <row r="21" spans="1:7" ht="16.5" customHeight="1" x14ac:dyDescent="0.2">
      <c r="A21" s="24">
        <v>80</v>
      </c>
      <c r="B21" s="24" t="s">
        <v>61</v>
      </c>
      <c r="C21" s="34" t="s">
        <v>39</v>
      </c>
      <c r="D21" s="26"/>
      <c r="E21" s="27">
        <f t="shared" si="0"/>
        <v>0</v>
      </c>
      <c r="G21" s="29"/>
    </row>
    <row r="22" spans="1:7" ht="16.5" customHeight="1" x14ac:dyDescent="0.2">
      <c r="A22" s="24">
        <v>10</v>
      </c>
      <c r="B22" s="24" t="s">
        <v>61</v>
      </c>
      <c r="C22" s="34" t="s">
        <v>40</v>
      </c>
      <c r="D22" s="26"/>
      <c r="E22" s="27">
        <f t="shared" si="0"/>
        <v>0</v>
      </c>
      <c r="G22" s="29"/>
    </row>
    <row r="23" spans="1:7" ht="16.5" customHeight="1" x14ac:dyDescent="0.2">
      <c r="A23" s="24">
        <v>80</v>
      </c>
      <c r="B23" s="24" t="s">
        <v>61</v>
      </c>
      <c r="C23" s="25" t="s">
        <v>41</v>
      </c>
      <c r="D23" s="26"/>
      <c r="E23" s="27">
        <f t="shared" si="0"/>
        <v>0</v>
      </c>
      <c r="G23" s="29"/>
    </row>
    <row r="24" spans="1:7" ht="16.5" customHeight="1" x14ac:dyDescent="0.2">
      <c r="A24" s="24">
        <v>30</v>
      </c>
      <c r="B24" s="24" t="s">
        <v>61</v>
      </c>
      <c r="C24" s="34" t="s">
        <v>42</v>
      </c>
      <c r="D24" s="26"/>
      <c r="E24" s="27">
        <f t="shared" si="0"/>
        <v>0</v>
      </c>
      <c r="G24" s="29"/>
    </row>
    <row r="25" spans="1:7" ht="16.5" customHeight="1" x14ac:dyDescent="0.2">
      <c r="A25" s="24">
        <v>4</v>
      </c>
      <c r="B25" s="24" t="s">
        <v>61</v>
      </c>
      <c r="C25" s="34" t="s">
        <v>43</v>
      </c>
      <c r="D25" s="26"/>
      <c r="E25" s="27">
        <f t="shared" si="0"/>
        <v>0</v>
      </c>
      <c r="G25" s="29"/>
    </row>
    <row r="26" spans="1:7" ht="16.5" customHeight="1" x14ac:dyDescent="0.2">
      <c r="A26" s="24">
        <v>50</v>
      </c>
      <c r="B26" s="24" t="s">
        <v>61</v>
      </c>
      <c r="C26" s="35" t="s">
        <v>51</v>
      </c>
      <c r="D26" s="26"/>
      <c r="E26" s="27">
        <f t="shared" si="0"/>
        <v>0</v>
      </c>
      <c r="G26" s="29"/>
    </row>
    <row r="27" spans="1:7" x14ac:dyDescent="0.2">
      <c r="A27" s="19"/>
      <c r="B27" s="19"/>
      <c r="C27" s="36"/>
      <c r="D27" s="37"/>
      <c r="E27" s="36"/>
    </row>
    <row r="28" spans="1:7" s="39" customFormat="1" ht="21.75" customHeight="1" x14ac:dyDescent="0.2">
      <c r="A28" s="19" t="s">
        <v>71</v>
      </c>
      <c r="B28" s="19"/>
      <c r="C28" s="20"/>
      <c r="D28" s="21"/>
      <c r="E28" s="21"/>
      <c r="F28" s="38"/>
      <c r="G28" s="21"/>
    </row>
    <row r="29" spans="1:7" s="39" customFormat="1" ht="22.5" x14ac:dyDescent="0.2">
      <c r="A29" s="22" t="s">
        <v>82</v>
      </c>
      <c r="B29" s="22" t="s">
        <v>60</v>
      </c>
      <c r="C29" s="23" t="s">
        <v>16</v>
      </c>
      <c r="D29" s="22" t="s">
        <v>78</v>
      </c>
      <c r="E29" s="22" t="s">
        <v>79</v>
      </c>
      <c r="F29" s="38"/>
      <c r="G29" s="22" t="s">
        <v>53</v>
      </c>
    </row>
    <row r="30" spans="1:7" ht="16.5" customHeight="1" x14ac:dyDescent="0.2">
      <c r="A30" s="55">
        <v>200</v>
      </c>
      <c r="B30" s="55" t="s">
        <v>61</v>
      </c>
      <c r="C30" s="56" t="s">
        <v>31</v>
      </c>
      <c r="D30" s="26"/>
      <c r="E30" s="27">
        <f>SUM(A30*D30)</f>
        <v>0</v>
      </c>
      <c r="F30" s="40"/>
      <c r="G30" s="41"/>
    </row>
    <row r="31" spans="1:7" ht="16.5" customHeight="1" x14ac:dyDescent="0.2">
      <c r="A31" s="55">
        <v>5</v>
      </c>
      <c r="B31" s="55" t="s">
        <v>61</v>
      </c>
      <c r="C31" s="56" t="s">
        <v>30</v>
      </c>
      <c r="D31" s="26"/>
      <c r="E31" s="27">
        <f>SUM(A31*D31)</f>
        <v>0</v>
      </c>
      <c r="F31" s="40"/>
      <c r="G31" s="41"/>
    </row>
    <row r="32" spans="1:7" ht="16.5" customHeight="1" x14ac:dyDescent="0.2">
      <c r="A32" s="42"/>
      <c r="B32" s="42"/>
      <c r="C32" s="43"/>
      <c r="D32" s="44"/>
      <c r="E32" s="45"/>
      <c r="F32" s="40"/>
      <c r="G32" s="42"/>
    </row>
    <row r="33" spans="1:7" s="39" customFormat="1" ht="21.75" customHeight="1" x14ac:dyDescent="0.2">
      <c r="A33" s="19" t="s">
        <v>17</v>
      </c>
      <c r="B33" s="19"/>
      <c r="C33" s="20"/>
      <c r="D33" s="21"/>
      <c r="E33" s="21"/>
      <c r="F33" s="38"/>
      <c r="G33" s="21"/>
    </row>
    <row r="34" spans="1:7" ht="22.5" x14ac:dyDescent="0.2">
      <c r="A34" s="22" t="s">
        <v>81</v>
      </c>
      <c r="B34" s="22" t="s">
        <v>60</v>
      </c>
      <c r="C34" s="23" t="s">
        <v>16</v>
      </c>
      <c r="D34" s="22" t="s">
        <v>78</v>
      </c>
      <c r="E34" s="22" t="s">
        <v>79</v>
      </c>
      <c r="F34" s="40"/>
      <c r="G34" s="22" t="s">
        <v>53</v>
      </c>
    </row>
    <row r="35" spans="1:7" ht="16.5" customHeight="1" x14ac:dyDescent="0.2">
      <c r="A35" s="24">
        <v>50</v>
      </c>
      <c r="B35" s="24" t="s">
        <v>61</v>
      </c>
      <c r="C35" s="46" t="s">
        <v>26</v>
      </c>
      <c r="D35" s="26"/>
      <c r="E35" s="27">
        <f>SUM(D35*A35)</f>
        <v>0</v>
      </c>
      <c r="F35" s="40"/>
      <c r="G35" s="41"/>
    </row>
    <row r="36" spans="1:7" ht="16.5" customHeight="1" x14ac:dyDescent="0.2">
      <c r="A36" s="24">
        <v>20</v>
      </c>
      <c r="B36" s="24" t="s">
        <v>61</v>
      </c>
      <c r="C36" s="25" t="s">
        <v>27</v>
      </c>
      <c r="D36" s="26"/>
      <c r="E36" s="27">
        <f>SUM(D36*A36)</f>
        <v>0</v>
      </c>
      <c r="F36" s="40"/>
      <c r="G36" s="41"/>
    </row>
    <row r="37" spans="1:7" ht="16.5" customHeight="1" x14ac:dyDescent="0.2">
      <c r="A37" s="24">
        <v>20</v>
      </c>
      <c r="B37" s="24" t="s">
        <v>61</v>
      </c>
      <c r="C37" s="25" t="s">
        <v>28</v>
      </c>
      <c r="D37" s="26"/>
      <c r="E37" s="27">
        <f>SUM(D37*A37)</f>
        <v>0</v>
      </c>
      <c r="F37" s="40"/>
      <c r="G37" s="41"/>
    </row>
    <row r="38" spans="1:7" ht="16.5" customHeight="1" x14ac:dyDescent="0.2">
      <c r="A38" s="24">
        <v>20</v>
      </c>
      <c r="B38" s="24" t="s">
        <v>61</v>
      </c>
      <c r="C38" s="25" t="s">
        <v>29</v>
      </c>
      <c r="D38" s="26"/>
      <c r="E38" s="27">
        <f>SUM(D38*A38)</f>
        <v>0</v>
      </c>
      <c r="F38" s="40"/>
      <c r="G38" s="41"/>
    </row>
    <row r="39" spans="1:7" ht="16.5" customHeight="1" x14ac:dyDescent="0.2">
      <c r="A39" s="9"/>
      <c r="B39" s="9"/>
      <c r="C39" s="9"/>
      <c r="D39" s="42"/>
      <c r="E39" s="42"/>
      <c r="F39" s="40"/>
      <c r="G39" s="42"/>
    </row>
    <row r="40" spans="1:7" s="39" customFormat="1" ht="21" customHeight="1" x14ac:dyDescent="0.2">
      <c r="A40" s="19" t="s">
        <v>18</v>
      </c>
      <c r="B40" s="19"/>
      <c r="C40" s="20"/>
      <c r="D40" s="21"/>
      <c r="E40" s="21"/>
      <c r="F40" s="38"/>
      <c r="G40" s="47"/>
    </row>
    <row r="41" spans="1:7" ht="22.5" x14ac:dyDescent="0.2">
      <c r="A41" s="22" t="s">
        <v>82</v>
      </c>
      <c r="B41" s="22" t="s">
        <v>60</v>
      </c>
      <c r="C41" s="23" t="s">
        <v>16</v>
      </c>
      <c r="D41" s="22" t="s">
        <v>78</v>
      </c>
      <c r="E41" s="22" t="s">
        <v>79</v>
      </c>
      <c r="G41" s="22" t="s">
        <v>53</v>
      </c>
    </row>
    <row r="42" spans="1:7" ht="22.5" x14ac:dyDescent="0.2">
      <c r="A42" s="24">
        <v>20</v>
      </c>
      <c r="B42" s="24" t="s">
        <v>61</v>
      </c>
      <c r="C42" s="46" t="s">
        <v>19</v>
      </c>
      <c r="D42" s="26"/>
      <c r="E42" s="27">
        <f t="shared" ref="E42:E49" si="1">SUM(A42*D42)</f>
        <v>0</v>
      </c>
      <c r="G42" s="29"/>
    </row>
    <row r="43" spans="1:7" ht="22.5" x14ac:dyDescent="0.2">
      <c r="A43" s="55">
        <v>30</v>
      </c>
      <c r="B43" s="55" t="s">
        <v>61</v>
      </c>
      <c r="C43" s="56" t="s">
        <v>75</v>
      </c>
      <c r="D43" s="26"/>
      <c r="E43" s="27">
        <f t="shared" si="1"/>
        <v>0</v>
      </c>
      <c r="G43" s="29"/>
    </row>
    <row r="44" spans="1:7" ht="22.5" x14ac:dyDescent="0.2">
      <c r="A44" s="55">
        <v>30</v>
      </c>
      <c r="B44" s="55" t="s">
        <v>61</v>
      </c>
      <c r="C44" s="56" t="s">
        <v>76</v>
      </c>
      <c r="D44" s="26"/>
      <c r="E44" s="27">
        <f t="shared" si="1"/>
        <v>0</v>
      </c>
      <c r="G44" s="29"/>
    </row>
    <row r="45" spans="1:7" ht="16.5" customHeight="1" x14ac:dyDescent="0.2">
      <c r="A45" s="24">
        <v>400</v>
      </c>
      <c r="B45" s="24" t="s">
        <v>61</v>
      </c>
      <c r="C45" s="25" t="s">
        <v>20</v>
      </c>
      <c r="D45" s="26"/>
      <c r="E45" s="27">
        <f t="shared" si="1"/>
        <v>0</v>
      </c>
      <c r="G45" s="29"/>
    </row>
    <row r="46" spans="1:7" ht="16.5" customHeight="1" x14ac:dyDescent="0.2">
      <c r="A46" s="24">
        <v>2</v>
      </c>
      <c r="B46" s="24" t="s">
        <v>61</v>
      </c>
      <c r="C46" s="25" t="s">
        <v>21</v>
      </c>
      <c r="D46" s="26"/>
      <c r="E46" s="27">
        <f t="shared" si="1"/>
        <v>0</v>
      </c>
      <c r="G46" s="29"/>
    </row>
    <row r="47" spans="1:7" ht="16.5" customHeight="1" x14ac:dyDescent="0.2">
      <c r="A47" s="24">
        <v>10</v>
      </c>
      <c r="B47" s="24" t="s">
        <v>61</v>
      </c>
      <c r="C47" s="25" t="s">
        <v>23</v>
      </c>
      <c r="D47" s="26"/>
      <c r="E47" s="27">
        <f t="shared" si="1"/>
        <v>0</v>
      </c>
      <c r="F47" s="40"/>
      <c r="G47" s="41"/>
    </row>
    <row r="48" spans="1:7" ht="16.5" customHeight="1" x14ac:dyDescent="0.2">
      <c r="A48" s="24">
        <v>20</v>
      </c>
      <c r="B48" s="24" t="s">
        <v>61</v>
      </c>
      <c r="C48" s="25" t="s">
        <v>24</v>
      </c>
      <c r="D48" s="26"/>
      <c r="E48" s="27">
        <f t="shared" si="1"/>
        <v>0</v>
      </c>
      <c r="F48" s="40"/>
      <c r="G48" s="41"/>
    </row>
    <row r="49" spans="1:9" ht="16.5" customHeight="1" x14ac:dyDescent="0.2">
      <c r="A49" s="24">
        <v>4</v>
      </c>
      <c r="B49" s="24" t="s">
        <v>61</v>
      </c>
      <c r="C49" s="25" t="s">
        <v>25</v>
      </c>
      <c r="D49" s="26"/>
      <c r="E49" s="27">
        <f t="shared" si="1"/>
        <v>0</v>
      </c>
      <c r="F49" s="40"/>
      <c r="G49" s="41"/>
    </row>
    <row r="50" spans="1:9" ht="16.5" customHeight="1" x14ac:dyDescent="0.2">
      <c r="A50" s="48"/>
      <c r="B50" s="48"/>
      <c r="C50" s="43"/>
      <c r="D50" s="44"/>
      <c r="E50" s="49"/>
      <c r="F50" s="40"/>
      <c r="G50" s="42"/>
    </row>
    <row r="51" spans="1:9" ht="16.5" customHeight="1" thickBot="1" x14ac:dyDescent="0.25">
      <c r="A51" s="48"/>
      <c r="B51" s="48"/>
      <c r="C51" s="43"/>
      <c r="D51" s="59" t="s">
        <v>72</v>
      </c>
      <c r="E51" s="60">
        <f>SUM(E9:E50)</f>
        <v>0</v>
      </c>
      <c r="F51" s="40"/>
      <c r="G51" s="42"/>
    </row>
    <row r="52" spans="1:9" ht="16.5" customHeight="1" thickTop="1" x14ac:dyDescent="0.2">
      <c r="A52" s="48"/>
      <c r="B52" s="48"/>
      <c r="C52" s="43"/>
      <c r="D52" s="44"/>
      <c r="E52" s="49"/>
      <c r="F52" s="40"/>
      <c r="G52" s="42"/>
    </row>
    <row r="53" spans="1:9" ht="66.599999999999994" customHeight="1" thickBot="1" x14ac:dyDescent="0.25">
      <c r="A53" s="48"/>
      <c r="B53" s="48"/>
      <c r="C53" s="43"/>
      <c r="D53" s="44"/>
      <c r="E53" s="45"/>
      <c r="F53" s="40"/>
      <c r="G53" s="42"/>
    </row>
    <row r="54" spans="1:9" ht="60" customHeight="1" thickBot="1" x14ac:dyDescent="0.25">
      <c r="A54" s="22" t="s">
        <v>74</v>
      </c>
      <c r="B54" s="22" t="s">
        <v>60</v>
      </c>
      <c r="C54" s="50" t="s">
        <v>62</v>
      </c>
      <c r="D54" s="50" t="s">
        <v>64</v>
      </c>
      <c r="E54" s="50" t="s">
        <v>69</v>
      </c>
      <c r="F54" s="22" t="s">
        <v>67</v>
      </c>
      <c r="G54" s="74" t="s">
        <v>65</v>
      </c>
      <c r="H54" s="75" t="s">
        <v>66</v>
      </c>
      <c r="I54" s="11"/>
    </row>
    <row r="55" spans="1:9" ht="16.5" customHeight="1" x14ac:dyDescent="0.2">
      <c r="A55" s="55">
        <v>200</v>
      </c>
      <c r="B55" s="71" t="s">
        <v>63</v>
      </c>
      <c r="C55" s="17"/>
      <c r="D55" s="71">
        <v>100</v>
      </c>
      <c r="E55" s="72" t="s">
        <v>44</v>
      </c>
      <c r="F55" s="76"/>
      <c r="G55" s="54" t="e">
        <f t="shared" ref="G55:G62" si="2">F55/C55</f>
        <v>#DIV/0!</v>
      </c>
      <c r="H55" s="51" t="e">
        <f>G55*D55*200</f>
        <v>#DIV/0!</v>
      </c>
      <c r="I55" s="52"/>
    </row>
    <row r="56" spans="1:9" ht="16.5" customHeight="1" x14ac:dyDescent="0.2">
      <c r="A56" s="55">
        <v>200</v>
      </c>
      <c r="B56" s="71" t="s">
        <v>63</v>
      </c>
      <c r="C56" s="17"/>
      <c r="D56" s="71">
        <v>100</v>
      </c>
      <c r="E56" s="72" t="s">
        <v>45</v>
      </c>
      <c r="F56" s="76"/>
      <c r="G56" s="54" t="e">
        <f t="shared" si="2"/>
        <v>#DIV/0!</v>
      </c>
      <c r="H56" s="51" t="e">
        <f t="shared" ref="H56:H62" si="3">G56*D56*A56</f>
        <v>#DIV/0!</v>
      </c>
      <c r="I56" s="52"/>
    </row>
    <row r="57" spans="1:9" ht="16.5" customHeight="1" x14ac:dyDescent="0.2">
      <c r="A57" s="55">
        <v>200</v>
      </c>
      <c r="B57" s="71" t="s">
        <v>63</v>
      </c>
      <c r="C57" s="17"/>
      <c r="D57" s="71">
        <v>100</v>
      </c>
      <c r="E57" s="72" t="s">
        <v>68</v>
      </c>
      <c r="F57" s="76"/>
      <c r="G57" s="54" t="e">
        <f t="shared" si="2"/>
        <v>#DIV/0!</v>
      </c>
      <c r="H57" s="51" t="e">
        <f t="shared" si="3"/>
        <v>#DIV/0!</v>
      </c>
      <c r="I57" s="11"/>
    </row>
    <row r="58" spans="1:9" ht="16.5" customHeight="1" x14ac:dyDescent="0.2">
      <c r="A58" s="55">
        <v>40</v>
      </c>
      <c r="B58" s="71" t="s">
        <v>63</v>
      </c>
      <c r="C58" s="17"/>
      <c r="D58" s="71">
        <v>50</v>
      </c>
      <c r="E58" s="73" t="s">
        <v>32</v>
      </c>
      <c r="F58" s="76"/>
      <c r="G58" s="54" t="e">
        <f t="shared" si="2"/>
        <v>#DIV/0!</v>
      </c>
      <c r="H58" s="51" t="e">
        <f t="shared" si="3"/>
        <v>#DIV/0!</v>
      </c>
      <c r="I58" s="52"/>
    </row>
    <row r="59" spans="1:9" ht="16.5" customHeight="1" x14ac:dyDescent="0.2">
      <c r="A59" s="55">
        <v>100</v>
      </c>
      <c r="B59" s="71" t="s">
        <v>63</v>
      </c>
      <c r="C59" s="17"/>
      <c r="D59" s="71">
        <v>20</v>
      </c>
      <c r="E59" s="73" t="s">
        <v>33</v>
      </c>
      <c r="F59" s="76"/>
      <c r="G59" s="54" t="e">
        <f t="shared" si="2"/>
        <v>#DIV/0!</v>
      </c>
      <c r="H59" s="51" t="e">
        <f t="shared" si="3"/>
        <v>#DIV/0!</v>
      </c>
      <c r="I59" s="52"/>
    </row>
    <row r="60" spans="1:9" ht="16.5" customHeight="1" x14ac:dyDescent="0.2">
      <c r="A60" s="55">
        <v>100</v>
      </c>
      <c r="B60" s="71" t="s">
        <v>63</v>
      </c>
      <c r="C60" s="17"/>
      <c r="D60" s="71">
        <v>10</v>
      </c>
      <c r="E60" s="73" t="s">
        <v>34</v>
      </c>
      <c r="F60" s="76"/>
      <c r="G60" s="54" t="e">
        <f t="shared" si="2"/>
        <v>#DIV/0!</v>
      </c>
      <c r="H60" s="51" t="e">
        <f t="shared" si="3"/>
        <v>#DIV/0!</v>
      </c>
      <c r="I60" s="52"/>
    </row>
    <row r="61" spans="1:9" ht="16.5" customHeight="1" x14ac:dyDescent="0.2">
      <c r="A61" s="55">
        <v>400</v>
      </c>
      <c r="B61" s="71" t="s">
        <v>63</v>
      </c>
      <c r="C61" s="17"/>
      <c r="D61" s="71">
        <v>100</v>
      </c>
      <c r="E61" s="73" t="s">
        <v>59</v>
      </c>
      <c r="F61" s="76"/>
      <c r="G61" s="54" t="e">
        <f t="shared" si="2"/>
        <v>#DIV/0!</v>
      </c>
      <c r="H61" s="27" t="e">
        <f t="shared" si="3"/>
        <v>#DIV/0!</v>
      </c>
      <c r="I61" s="52"/>
    </row>
    <row r="62" spans="1:9" ht="29.25" customHeight="1" x14ac:dyDescent="0.2">
      <c r="A62" s="55">
        <v>1</v>
      </c>
      <c r="B62" s="71" t="s">
        <v>63</v>
      </c>
      <c r="C62" s="17"/>
      <c r="D62" s="71">
        <v>100</v>
      </c>
      <c r="E62" s="73" t="s">
        <v>22</v>
      </c>
      <c r="F62" s="76"/>
      <c r="G62" s="54" t="e">
        <f t="shared" si="2"/>
        <v>#DIV/0!</v>
      </c>
      <c r="H62" s="51" t="e">
        <f t="shared" si="3"/>
        <v>#DIV/0!</v>
      </c>
      <c r="I62" s="11"/>
    </row>
    <row r="63" spans="1:9" s="11" customFormat="1" ht="24.6" customHeight="1" thickBot="1" x14ac:dyDescent="0.25">
      <c r="A63" s="37"/>
      <c r="B63" s="37"/>
      <c r="C63" s="37"/>
      <c r="D63" s="37"/>
      <c r="E63" s="57"/>
      <c r="F63" s="44"/>
      <c r="G63" s="58"/>
      <c r="H63" s="49"/>
    </row>
    <row r="64" spans="1:9" s="53" customFormat="1" ht="12" thickBot="1" x14ac:dyDescent="0.25">
      <c r="G64" s="84" t="s">
        <v>73</v>
      </c>
      <c r="H64" s="85" t="e">
        <f>SUM(H55:H63)</f>
        <v>#DIV/0!</v>
      </c>
    </row>
    <row r="65" spans="1:8" ht="15.75" customHeight="1" thickBot="1" x14ac:dyDescent="0.25">
      <c r="A65" s="66" t="s">
        <v>7</v>
      </c>
      <c r="B65" s="67"/>
      <c r="C65" s="77"/>
      <c r="D65" s="70"/>
      <c r="E65" s="36"/>
      <c r="G65" s="86" t="s">
        <v>72</v>
      </c>
      <c r="H65" s="87">
        <f>E51</f>
        <v>0</v>
      </c>
    </row>
    <row r="66" spans="1:8" ht="12" thickTop="1" x14ac:dyDescent="0.2">
      <c r="A66" s="65" t="s">
        <v>8</v>
      </c>
      <c r="B66" s="68"/>
      <c r="C66" s="78"/>
      <c r="D66" s="70"/>
      <c r="E66" s="36"/>
      <c r="G66" s="86" t="s">
        <v>83</v>
      </c>
      <c r="H66" s="88" t="e">
        <f>SUM(H64:H65)</f>
        <v>#DIV/0!</v>
      </c>
    </row>
    <row r="67" spans="1:8" x14ac:dyDescent="0.2">
      <c r="A67" s="65" t="s">
        <v>9</v>
      </c>
      <c r="B67" s="68"/>
      <c r="C67" s="78"/>
      <c r="D67" s="70"/>
      <c r="E67" s="36"/>
      <c r="G67" s="86"/>
      <c r="H67" s="89"/>
    </row>
    <row r="68" spans="1:8" ht="15.75" thickBot="1" x14ac:dyDescent="0.3">
      <c r="A68" s="65" t="s">
        <v>10</v>
      </c>
      <c r="B68" s="68"/>
      <c r="C68" s="78"/>
      <c r="D68" s="70"/>
      <c r="E68" s="36"/>
      <c r="G68" s="90" t="s">
        <v>85</v>
      </c>
      <c r="H68" s="91" t="e">
        <f>H66*4</f>
        <v>#DIV/0!</v>
      </c>
    </row>
    <row r="69" spans="1:8" ht="81.75" customHeight="1" thickBot="1" x14ac:dyDescent="0.25">
      <c r="A69" s="64" t="s">
        <v>11</v>
      </c>
      <c r="B69" s="69"/>
      <c r="C69" s="79"/>
      <c r="D69" s="70"/>
      <c r="E69" s="36"/>
    </row>
  </sheetData>
  <mergeCells count="8">
    <mergeCell ref="A5:B5"/>
    <mergeCell ref="A1:C1"/>
    <mergeCell ref="A69:B69"/>
    <mergeCell ref="A68:B68"/>
    <mergeCell ref="A67:B67"/>
    <mergeCell ref="A66:B66"/>
    <mergeCell ref="A65:B65"/>
    <mergeCell ref="A4:B4"/>
  </mergeCells>
  <pageMargins left="0.7" right="0.7" top="0.75" bottom="0.75" header="0.3" footer="0.3"/>
  <pageSetup paperSize="9" scale="53"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Instructie en gebruik</vt:lpstr>
      <vt:lpstr>Invulformulier 7 Prijzenblad</vt:lpstr>
      <vt:lpstr>'Invulformulier 7 Prijzenblad'!Afdrukbereik</vt:lpstr>
    </vt:vector>
  </TitlesOfParts>
  <Company>Significant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Hilko Pruntel (Inkopenvoor)</dc:creator>
  <cp:lastModifiedBy>Hofs, Raymond</cp:lastModifiedBy>
  <cp:lastPrinted>2022-10-15T18:23:12Z</cp:lastPrinted>
  <dcterms:created xsi:type="dcterms:W3CDTF">2017-01-10T11:26:05Z</dcterms:created>
  <dcterms:modified xsi:type="dcterms:W3CDTF">2022-10-25T18:58:05Z</dcterms:modified>
</cp:coreProperties>
</file>