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F:\Inkoopprojecten\Vervoersmaterieel\2022-60 Busbanden\11. Definitief inschrijvingsleidraad en bijlagen\"/>
    </mc:Choice>
  </mc:AlternateContent>
  <xr:revisionPtr revIDLastSave="0" documentId="13_ncr:1_{FA60D88F-F1B0-495F-A911-31D0C2E88DF2}" xr6:coauthVersionLast="45" xr6:coauthVersionMax="45" xr10:uidLastSave="{00000000-0000-0000-0000-000000000000}"/>
  <bookViews>
    <workbookView xWindow="-120" yWindow="-120" windowWidth="29040" windowHeight="15840" activeTab="1" xr2:uid="{00000000-000D-0000-FFFF-FFFF00000000}"/>
  </bookViews>
  <sheets>
    <sheet name="1. Invulinstructie" sheetId="2" r:id="rId1"/>
    <sheet name="2. Prijzenblad standaard bus" sheetId="1" r:id="rId2"/>
    <sheet name="3. Afzonderlijke kostencomp." sheetId="4" r:id="rId3"/>
  </sheets>
  <definedNames>
    <definedName name="_xlnm.Print_Area" localSheetId="1">'2. Prijzenblad standaard bus'!$A$1:$J$51</definedName>
    <definedName name="_xlnm.Print_Area" localSheetId="2">'3. Afzonderlijke kostencomp.'!$A$1:$E$22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7" i="1" l="1"/>
  <c r="G19" i="1" l="1"/>
  <c r="D11" i="1" l="1"/>
  <c r="D12" i="1" s="1"/>
  <c r="D16" i="1" s="1"/>
  <c r="D18" i="1" s="1"/>
  <c r="G31" i="1"/>
  <c r="G32" i="1" s="1"/>
  <c r="G36" i="1" s="1"/>
  <c r="G38" i="1" s="1"/>
  <c r="H31" i="1"/>
  <c r="H32" i="1" s="1"/>
  <c r="H36" i="1" s="1"/>
  <c r="H38" i="1" s="1"/>
  <c r="F31" i="1"/>
  <c r="F32" i="1" s="1"/>
  <c r="F36" i="1" s="1"/>
  <c r="F38" i="1" s="1"/>
  <c r="C31" i="1"/>
  <c r="C32" i="1" s="1"/>
  <c r="C36" i="1" s="1"/>
  <c r="C38" i="1" s="1"/>
  <c r="E31" i="1"/>
  <c r="E32" i="1" s="1"/>
  <c r="E36" i="1" s="1"/>
  <c r="E38" i="1" s="1"/>
  <c r="D31" i="1"/>
  <c r="D32" i="1" s="1"/>
  <c r="D36" i="1" s="1"/>
  <c r="D38" i="1" s="1"/>
  <c r="F11" i="1"/>
  <c r="F12" i="1" s="1"/>
  <c r="F16" i="1" s="1"/>
  <c r="F18" i="1" s="1"/>
  <c r="E11" i="1"/>
  <c r="E12" i="1" s="1"/>
  <c r="E16" i="1" s="1"/>
  <c r="E18" i="1" s="1"/>
  <c r="G37" i="1" l="1"/>
  <c r="H37" i="1"/>
  <c r="F37" i="1"/>
  <c r="C37" i="1"/>
  <c r="E37" i="1"/>
  <c r="D37" i="1"/>
  <c r="F17" i="1"/>
  <c r="F19" i="1" s="1"/>
  <c r="D17" i="1"/>
  <c r="E17" i="1"/>
  <c r="D39" i="1" l="1"/>
  <c r="E39" i="1"/>
  <c r="D19" i="1"/>
  <c r="G39" i="1"/>
  <c r="C39" i="1"/>
  <c r="C40" i="1" s="1"/>
  <c r="H39" i="1"/>
  <c r="F39" i="1"/>
  <c r="E19" i="1"/>
  <c r="C11" i="1" l="1"/>
  <c r="C12" i="1" s="1"/>
  <c r="C16" i="1" l="1"/>
  <c r="C17" i="1" l="1"/>
  <c r="C18" i="1"/>
  <c r="C19" i="1" l="1"/>
  <c r="C20" i="1" s="1"/>
  <c r="C42" i="1" s="1"/>
</calcChain>
</file>

<file path=xl/sharedStrings.xml><?xml version="1.0" encoding="utf-8"?>
<sst xmlns="http://schemas.openxmlformats.org/spreadsheetml/2006/main" count="137" uniqueCount="72">
  <si>
    <t>Tabblad 1. Invulinstructie</t>
  </si>
  <si>
    <t xml:space="preserve">Opdrachtnemer dient ten behoeve van deze aanbesteding het volledige Prijzenblad in te vullen. Opdrachtnemer dient uitsluitend gebruik te maken van dit model. Opdrachtnemer mag geen wijzigingen aanbrengen in het model, zoals het toevoegen/verwijderen van regels. Het aanbrengen van wijzigingen of het doen van aanvullingen in de prijzenbladen leidt tot ongeldigverklaring van uw inschrijving en derhalve tot uitsluiting;
</t>
  </si>
  <si>
    <t>Bus type</t>
  </si>
  <si>
    <t>diesel standaard</t>
  </si>
  <si>
    <t>elektrisch standaard</t>
  </si>
  <si>
    <t>Velg</t>
  </si>
  <si>
    <t>nr.</t>
  </si>
  <si>
    <t>Omschrijving wiel ( band+velg)</t>
  </si>
  <si>
    <t>Wiel vooras (is 1x verzoold)</t>
  </si>
  <si>
    <t>Wiel achteras (is max.3 x verzoold)</t>
  </si>
  <si>
    <t>Nieuwe velg</t>
  </si>
  <si>
    <t xml:space="preserve">Maat </t>
  </si>
  <si>
    <t>275/70 R 22.5</t>
  </si>
  <si>
    <t xml:space="preserve">22,5 x 7,5 " </t>
  </si>
  <si>
    <t>Merk</t>
  </si>
  <si>
    <t>Omschrijving verzoling en/of nieuwe band (technologie, type/codering loopvlak)</t>
  </si>
  <si>
    <t>nvt</t>
  </si>
  <si>
    <t>Loadindex</t>
  </si>
  <si>
    <t>Dikte zijwandfender (in mm, minimum is 5 mm)</t>
  </si>
  <si>
    <t>Huidige gemiddelde profieldiepte bij verwisseling</t>
  </si>
  <si>
    <t>Bruikbare profieldiepte (huidige situatie)</t>
  </si>
  <si>
    <t xml:space="preserve">Liniare kilometerprestatie in km/mm profiel </t>
  </si>
  <si>
    <t>Totaal kilometerprestatie per band</t>
  </si>
  <si>
    <t>*minimaal 41.129</t>
  </si>
  <si>
    <t>*minimaal 59.704</t>
  </si>
  <si>
    <t>*minimaal 38.000</t>
  </si>
  <si>
    <t>*minimaal 20.900</t>
  </si>
  <si>
    <t>Totaal banden kilometers per jaar (prognose 2023)</t>
  </si>
  <si>
    <t>Prijs per geleverde item aan GVB</t>
  </si>
  <si>
    <t>Aantal wielen uitgaande van opgegeven kilometerprestatie</t>
  </si>
  <si>
    <t>Totaal prijs x aantal wielen</t>
  </si>
  <si>
    <t>Kosten wisselingen (€ 50,-)</t>
  </si>
  <si>
    <t>totaal</t>
  </si>
  <si>
    <t>diesel geleed</t>
  </si>
  <si>
    <t>elektrische geleed</t>
  </si>
  <si>
    <t>Wiel 2e as  (is max.3 x verzoold)</t>
  </si>
  <si>
    <t>*minimaal 50.292</t>
  </si>
  <si>
    <t>*minimaal 142.500</t>
  </si>
  <si>
    <t>*minimaal 43.065</t>
  </si>
  <si>
    <t>Prijs per verrichting</t>
  </si>
  <si>
    <t>Kosten aanbrengen verzoold loopvlak en zijfender</t>
  </si>
  <si>
    <t>Gemiddelde prijs per aangekocht vervangend karkas</t>
  </si>
  <si>
    <t>Kosten afvoer afgekeurd karkas</t>
  </si>
  <si>
    <t>Kosten bandmontage op velg</t>
  </si>
  <si>
    <t>Re-conditioneren van de velg</t>
  </si>
  <si>
    <t>Kosten balanceren per wiel</t>
  </si>
  <si>
    <t>Fleetcheck (30% wagenpark)</t>
  </si>
  <si>
    <t>Controle en bijpompen bandendruk (60% wagenpark)</t>
  </si>
  <si>
    <t>Kosten spoedbestelingen en levering op GVB locatie per levering.</t>
  </si>
  <si>
    <t>Uitlijnen 1e as</t>
  </si>
  <si>
    <t>Uitlijnen standaard bus</t>
  </si>
  <si>
    <t>Uitlijnen gelede bus</t>
  </si>
  <si>
    <t>Datum:</t>
  </si>
  <si>
    <t>Handtekening rechtsgeldig vertegenwoordiger:</t>
  </si>
  <si>
    <t>Naam:</t>
  </si>
  <si>
    <t>Functie:</t>
  </si>
  <si>
    <t>Organisatie:</t>
  </si>
  <si>
    <t>in geval van meerdere ondertekenaars</t>
  </si>
  <si>
    <t>PAARSE VELDEN MOETEN WORDEN INGEVULD DOOR INSCHRIJVER</t>
  </si>
  <si>
    <t>*minimaal 128.250</t>
  </si>
  <si>
    <t>Totaalprijs gelede bussen</t>
  </si>
  <si>
    <t>Totaalprijs t.a.v. gunning</t>
  </si>
  <si>
    <t>Totaalprijs standaard bussen</t>
  </si>
  <si>
    <t>Overzicht afzonderlijke kostencomponenten</t>
  </si>
  <si>
    <t xml:space="preserve">* Inschrijver dient hier een kengetal in te vullen van het aangeboden product, met in achtneming van de meegegeven range. </t>
  </si>
  <si>
    <t>Maat</t>
  </si>
  <si>
    <r>
      <rPr>
        <b/>
        <sz val="11"/>
        <color rgb="FF000000"/>
        <rFont val="PT Sans"/>
      </rPr>
      <t xml:space="preserve">Tabblad 2: Prijzenblad
</t>
    </r>
    <r>
      <rPr>
        <sz val="10"/>
        <color rgb="FF000000"/>
        <rFont val="PT Sans"/>
      </rPr>
      <t xml:space="preserve">In dit tabblad worden de kosten voor alle onderdelen opgegeven, rekening houdend met de eisen zoals opgegeven in de aanbestedingsdocumentatie. Daarbij gelden de volgende instructies: 
- Inschrijver dient uitsluitend de paars gekleurde cellen te voorzien van de gevraagde informatie;
- Inschrijvers dienen alle gevraagde prijzen volledig in te vullen met gebruikmaking van het prijzenblad;
- De opgegeven prijzen dienen op maximaal twee cijfers achter de komma worden afgerond;
- Het verkeerd interpreteren van het prijzenblad komt voor verantwoordelijkheid van de Inschrijver;
- Vragen omtrent dit prijzenblad kunnen gesteld worden, conform de mogelijkheden die staan beschreven in de Aanbestedingsleidraad;
- De informatie in de volgende cellen dient een waarde te zijn tussen 16 en 20 mm: C9, D9, E9, F9, C29, D29, E29, F29, G29 en H29. Bij correct invullen zal de kleur van het getal wijzigen van rood naar groen;
- Bij de volgende cellen dient op het prijzenblad de minimale waarde ingevuld te worden tussen haakjes: C13 (41.129), D13 (59.704), E13 (38.000), F13 (20.900), C33 (50.292), D33 (142.500), E33 (43.065), F33 (38.000), G33 (128.250) en H33 (20.900). Bij correct invullen zal de kleur van het getal groen blijven, bij een afwijkend getal zal het getal rood kleuren;
</t>
    </r>
    <r>
      <rPr>
        <sz val="10"/>
        <rFont val="PT Sans"/>
      </rPr>
      <t>- Het indienen van prijzen welke niet voldoen aan de gestelde eisen in paragraaf 5.3.1 van de aanbestedingsleidraad zoals negatieve prijzen, nul prijzen en niet te verantwoorden prijzen zijn niet toegestaan op straffe van uitsluiting;</t>
    </r>
    <r>
      <rPr>
        <sz val="10"/>
        <color rgb="FFFF0000"/>
        <rFont val="PT Sans"/>
      </rPr>
      <t xml:space="preserve">
</t>
    </r>
    <r>
      <rPr>
        <sz val="10"/>
        <color rgb="FF000000"/>
        <rFont val="PT Sans"/>
      </rPr>
      <t>- De prijzen dienen alle kosten te bevatten die nodig zijn voor het uitvoeren van de werkzaamheden, inclusief overhead, uitvoeringskosten, reiskosten, algemene kosten, winst en risico, afschrijvingskosten en dergelijke. Kosten welke niet in de template zijn opgenomen kunnen niet bij GVB in rekening worden gebracht;
- De prijsopgave dient in Euro’s en exclusief BTW te geschieden;
- Het bedrag in cel C42 vormt de Inschrijfprijs van deze aanbesteding. Er kunnen geen rechten ontleend worden aan de aantallen en opties die gebruikt zijn voor de totaalprijs op tabblad 2.Prijzenblad, deze is alleen voor bepaling van voordeligste Inschrijving.
Het prijzenblad dient rechtsgeldig ondertekend te worden door een daartoe bevoegd persoon en dient te worden bijgevoegd bij de Inschrijving.</t>
    </r>
  </si>
  <si>
    <r>
      <rPr>
        <b/>
        <sz val="11"/>
        <color theme="1"/>
        <rFont val="PT Sa"/>
      </rPr>
      <t>Tabblad 3: Afzonderlijke kostencomponenten</t>
    </r>
    <r>
      <rPr>
        <sz val="11"/>
        <color theme="1"/>
        <rFont val="PT Sa"/>
      </rPr>
      <t xml:space="preserve">
</t>
    </r>
    <r>
      <rPr>
        <sz val="10"/>
        <rFont val="PT Sa"/>
      </rPr>
      <t>I</t>
    </r>
    <r>
      <rPr>
        <sz val="9"/>
        <rFont val="PT Sa"/>
      </rPr>
      <t xml:space="preserve">n dit tabbladen worden kostencomponenten gevraagd die geen invloed hebben op de gunningsprijs, maar puur bedoeld zijn om enig inzicht te verkrijgen in de prijsopbouw van banden. Daarbij gelden de volgende instructies:
</t>
    </r>
    <r>
      <rPr>
        <sz val="10"/>
        <color theme="1"/>
        <rFont val="PT Sa"/>
      </rPr>
      <t xml:space="preserve">- Inschrijver dient uitsluitend de paars gekleurde cellen te voorzien van de gevraagde informatie;
- Inschrijvers dienen alle gevraagde prijzen volledig in te vullen met gebruikmaking van het prijzenblad;
- De opgegeven prijzen dienen op maximaal twee cijfers achter de komma worden afgerond;
- Het verkeerd interpreteren van het prijzenblad komt voor verantwoordelijkheid van de Inschrijver;
- Vragen omtrent dit prijzenblad kunnen gesteld worden, conform de mogelijkheden die staan beschreven in de Aanbestedingsleidraad;
- Het indienen van prijzen welke niet voldoen aan de gestelde eisen in paragraaf 5.3.1 van de aanbestedingsleidraad zoals negatieve prijzen, nul prijzen en niet te verantwoorden prijzen zijn niet toegestaan op straffe van uitsluiting;
- De prijzen dienen alle kosten te bevatten die nodig zijn voor het uitvoeren van de werkzaamheden, inclusief overhead, uitvoeringskosten, reiskosten, algemene kosten, winst en risico, afschrijvingskosten en dergelijke. Kosten welke niet in de template zijn opgenomen kunnen niet bij GVB in rekening worden gebracht;
- De prijsopgave dient in Euro’s en exclusief BTW te geschieden.
Het prijzenblad dient rechtsgeldig ondertekend te worden door een daartoe bevoegd persoon en dient te worden bijgevoegd bij de Inschrijving.
</t>
    </r>
  </si>
  <si>
    <r>
      <t xml:space="preserve">Nieuw profieldiepte (in mm, excl. herprofilering diepte) </t>
    </r>
    <r>
      <rPr>
        <b/>
        <sz val="10"/>
        <color rgb="FFFF0000"/>
        <rFont val="Arial"/>
        <family val="2"/>
      </rPr>
      <t>minimaal</t>
    </r>
    <r>
      <rPr>
        <b/>
        <sz val="10"/>
        <color theme="1"/>
        <rFont val="Arial"/>
        <family val="2"/>
      </rPr>
      <t xml:space="preserve"> 16mm en </t>
    </r>
    <r>
      <rPr>
        <b/>
        <sz val="10"/>
        <color rgb="FFFF0000"/>
        <rFont val="Arial"/>
        <family val="2"/>
      </rPr>
      <t>maximaal</t>
    </r>
    <r>
      <rPr>
        <b/>
        <sz val="10"/>
        <color theme="1"/>
        <rFont val="Arial"/>
        <family val="2"/>
      </rPr>
      <t xml:space="preserve"> 20mm</t>
    </r>
  </si>
  <si>
    <r>
      <t xml:space="preserve">Nieuw profieldiepte (in mm, excl. herprofilering diepte) </t>
    </r>
    <r>
      <rPr>
        <b/>
        <sz val="10"/>
        <color rgb="FFFF0000"/>
        <rFont val="Arial"/>
        <family val="2"/>
      </rPr>
      <t>minimaal</t>
    </r>
    <r>
      <rPr>
        <sz val="10"/>
        <color theme="1"/>
        <rFont val="Arial"/>
        <family val="2"/>
      </rPr>
      <t xml:space="preserve"> </t>
    </r>
    <r>
      <rPr>
        <b/>
        <sz val="10"/>
        <color theme="1"/>
        <rFont val="Arial"/>
        <family val="2"/>
      </rPr>
      <t xml:space="preserve">16mm en </t>
    </r>
    <r>
      <rPr>
        <b/>
        <sz val="10"/>
        <color rgb="FFFF0000"/>
        <rFont val="Arial"/>
        <family val="2"/>
      </rPr>
      <t>maximaal</t>
    </r>
    <r>
      <rPr>
        <b/>
        <sz val="10"/>
        <color theme="1"/>
        <rFont val="Arial"/>
        <family val="2"/>
      </rPr>
      <t xml:space="preserve"> 20mm</t>
    </r>
  </si>
  <si>
    <t>*minimaal 16 en maximaal 20</t>
  </si>
  <si>
    <t>Maandelijks meten van de profieldiepte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</si>
</sst>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 #,##0_ ;_ * \-#,##0_ ;_ * &quot;-&quot;??_ ;_ @_ "/>
    <numFmt numFmtId="165" formatCode="0.0"/>
  </numFmts>
  <fonts count="32">
    <font>
      <sz val="10"/>
      <color theme="1"/>
      <name val="Arial"/>
      <family val="2"/>
    </font>
    <font>
      <sz val="10"/>
      <color theme="1"/>
      <name val="Arial"/>
      <family val="2"/>
    </font>
    <font>
      <b/>
      <sz val="10"/>
      <color theme="1"/>
      <name val="Arial"/>
      <family val="2"/>
    </font>
    <font>
      <sz val="11"/>
      <color theme="1"/>
      <name val="Calibri"/>
      <family val="2"/>
      <scheme val="minor"/>
    </font>
    <font>
      <sz val="10"/>
      <color theme="1"/>
      <name val="Verdana"/>
      <family val="2"/>
    </font>
    <font>
      <sz val="10"/>
      <color rgb="FF000000"/>
      <name val="Arial"/>
      <family val="2"/>
    </font>
    <font>
      <sz val="10"/>
      <name val="Arial"/>
      <family val="2"/>
    </font>
    <font>
      <b/>
      <sz val="10"/>
      <color rgb="FF000000"/>
      <name val="Arial"/>
      <family val="2"/>
    </font>
    <font>
      <b/>
      <sz val="10"/>
      <name val="Arial"/>
      <family val="2"/>
    </font>
    <font>
      <sz val="10"/>
      <name val="Arial"/>
      <family val="2"/>
    </font>
    <font>
      <sz val="8"/>
      <name val="Arial"/>
      <family val="2"/>
    </font>
    <font>
      <b/>
      <sz val="10"/>
      <color theme="1"/>
      <name val="PT Sans"/>
    </font>
    <font>
      <sz val="10"/>
      <color theme="1"/>
      <name val="PT Sans"/>
    </font>
    <font>
      <b/>
      <sz val="11"/>
      <color theme="0"/>
      <name val="PT Sans"/>
    </font>
    <font>
      <b/>
      <sz val="11"/>
      <name val="Calibri"/>
      <family val="2"/>
      <scheme val="minor"/>
    </font>
    <font>
      <b/>
      <sz val="11"/>
      <color rgb="FF000000"/>
      <name val="PT Sans"/>
    </font>
    <font>
      <sz val="10"/>
      <color rgb="FF000000"/>
      <name val="PT Sans"/>
    </font>
    <font>
      <b/>
      <sz val="10"/>
      <color rgb="FF000000"/>
      <name val="PT Sans"/>
    </font>
    <font>
      <i/>
      <sz val="11"/>
      <name val="Calibri"/>
      <family val="2"/>
      <scheme val="minor"/>
    </font>
    <font>
      <sz val="10"/>
      <color rgb="FFFF0000"/>
      <name val="PT Sans"/>
    </font>
    <font>
      <b/>
      <sz val="16"/>
      <color theme="1"/>
      <name val="Arial"/>
      <family val="2"/>
    </font>
    <font>
      <sz val="16"/>
      <color theme="1"/>
      <name val="Arial"/>
      <family val="2"/>
    </font>
    <font>
      <b/>
      <sz val="12"/>
      <color theme="1"/>
      <name val="Arial"/>
      <family val="2"/>
    </font>
    <font>
      <b/>
      <sz val="10"/>
      <color theme="1"/>
      <name val="PT Sa"/>
    </font>
    <font>
      <b/>
      <sz val="11"/>
      <color theme="1"/>
      <name val="PT Sa"/>
    </font>
    <font>
      <sz val="11"/>
      <color theme="1"/>
      <name val="PT Sa"/>
    </font>
    <font>
      <sz val="10"/>
      <name val="PT Sa"/>
    </font>
    <font>
      <sz val="9"/>
      <name val="PT Sa"/>
    </font>
    <font>
      <sz val="10"/>
      <name val="PT Sans"/>
    </font>
    <font>
      <sz val="10"/>
      <color theme="1"/>
      <name val="PT Sa"/>
    </font>
    <font>
      <sz val="10"/>
      <color rgb="FFFF0000"/>
      <name val="Arial"/>
      <family val="2"/>
    </font>
    <font>
      <b/>
      <sz val="10"/>
      <color rgb="FFFF0000"/>
      <name val="Arial"/>
      <family val="2"/>
    </font>
  </fonts>
  <fills count="10">
    <fill>
      <patternFill patternType="none"/>
    </fill>
    <fill>
      <patternFill patternType="gray125"/>
    </fill>
    <fill>
      <patternFill patternType="solid">
        <fgColor theme="9" tint="0.39997558519241921"/>
        <bgColor indexed="64"/>
      </patternFill>
    </fill>
    <fill>
      <patternFill patternType="solid">
        <fgColor theme="6"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rgb="FF7F7F7F"/>
        <bgColor rgb="FF7F7F7F"/>
      </patternFill>
    </fill>
    <fill>
      <patternFill patternType="solid">
        <fgColor theme="0" tint="-4.9989318521683403E-2"/>
        <bgColor indexed="64"/>
      </patternFill>
    </fill>
    <fill>
      <patternFill patternType="solid">
        <fgColor theme="7"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rgb="FF586574"/>
      </right>
      <top/>
      <bottom/>
      <diagonal/>
    </border>
    <border>
      <left style="thin">
        <color rgb="FF586574"/>
      </left>
      <right/>
      <top/>
      <bottom/>
      <diagonal/>
    </border>
    <border>
      <left/>
      <right style="thin">
        <color rgb="FF586574"/>
      </right>
      <top style="thin">
        <color rgb="FF586574"/>
      </top>
      <bottom/>
      <diagonal/>
    </border>
    <border>
      <left/>
      <right/>
      <top style="thin">
        <color rgb="FF586574"/>
      </top>
      <bottom/>
      <diagonal/>
    </border>
    <border>
      <left style="thin">
        <color rgb="FF586574"/>
      </left>
      <right/>
      <top style="thin">
        <color rgb="FF586574"/>
      </top>
      <bottom/>
      <diagonal/>
    </border>
    <border>
      <left/>
      <right style="thin">
        <color rgb="FF586574"/>
      </right>
      <top style="thin">
        <color rgb="FF586574"/>
      </top>
      <bottom style="thin">
        <color rgb="FF586574"/>
      </bottom>
      <diagonal/>
    </border>
    <border>
      <left/>
      <right/>
      <top style="thin">
        <color rgb="FF586574"/>
      </top>
      <bottom style="thin">
        <color rgb="FF586574"/>
      </bottom>
      <diagonal/>
    </border>
    <border>
      <left style="thin">
        <color rgb="FF586574"/>
      </left>
      <right/>
      <top style="thin">
        <color rgb="FF586574"/>
      </top>
      <bottom style="thin">
        <color rgb="FF58657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586574"/>
      </left>
      <right style="thin">
        <color rgb="FF586574"/>
      </right>
      <top/>
      <bottom style="thin">
        <color rgb="FF586574"/>
      </bottom>
      <diagonal/>
    </border>
    <border>
      <left style="thin">
        <color rgb="FF586574"/>
      </left>
      <right/>
      <top/>
      <bottom style="thin">
        <color indexed="64"/>
      </bottom>
      <diagonal/>
    </border>
    <border>
      <left/>
      <right style="thin">
        <color rgb="FF586574"/>
      </right>
      <top/>
      <bottom style="thin">
        <color indexed="64"/>
      </bottom>
      <diagonal/>
    </border>
    <border>
      <left style="thin">
        <color rgb="FF586574"/>
      </left>
      <right style="thin">
        <color rgb="FF586574"/>
      </right>
      <top style="thin">
        <color rgb="FF586574"/>
      </top>
      <bottom style="thin">
        <color rgb="FF586574"/>
      </bottom>
      <diagonal/>
    </border>
    <border>
      <left style="thin">
        <color rgb="FF586574"/>
      </left>
      <right/>
      <top style="thin">
        <color indexed="64"/>
      </top>
      <bottom style="thin">
        <color indexed="64"/>
      </bottom>
      <diagonal/>
    </border>
    <border>
      <left/>
      <right style="thin">
        <color rgb="FF586574"/>
      </right>
      <top style="thin">
        <color indexed="64"/>
      </top>
      <bottom style="thin">
        <color indexed="64"/>
      </bottom>
      <diagonal/>
    </border>
    <border>
      <left style="thin">
        <color indexed="64"/>
      </left>
      <right style="thin">
        <color rgb="FF586574"/>
      </right>
      <top style="thin">
        <color rgb="FF586574"/>
      </top>
      <bottom style="thin">
        <color rgb="FF586574"/>
      </bottom>
      <diagonal/>
    </border>
    <border>
      <left style="thin">
        <color indexed="64"/>
      </left>
      <right style="thin">
        <color rgb="FF586574"/>
      </right>
      <top style="thin">
        <color indexed="64"/>
      </top>
      <bottom style="thin">
        <color rgb="FF586574"/>
      </bottom>
      <diagonal/>
    </border>
    <border>
      <left style="thin">
        <color rgb="FF586574"/>
      </left>
      <right style="thin">
        <color indexed="64"/>
      </right>
      <top/>
      <bottom style="thin">
        <color indexed="64"/>
      </bottom>
      <diagonal/>
    </border>
    <border>
      <left style="thin">
        <color rgb="FF586574"/>
      </left>
      <right style="thin">
        <color indexed="64"/>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xf numFmtId="0" fontId="9" fillId="0" borderId="0"/>
    <xf numFmtId="43" fontId="6" fillId="0" borderId="0" applyFont="0" applyFill="0" applyBorder="0" applyAlignment="0" applyProtection="0"/>
    <xf numFmtId="9" fontId="6" fillId="0" borderId="0" applyFont="0" applyFill="0" applyBorder="0" applyAlignment="0" applyProtection="0"/>
    <xf numFmtId="0" fontId="6" fillId="0" borderId="0"/>
  </cellStyleXfs>
  <cellXfs count="92">
    <xf numFmtId="0" fontId="0" fillId="0" borderId="0" xfId="0"/>
    <xf numFmtId="0" fontId="6" fillId="3" borderId="1" xfId="0" applyFont="1" applyFill="1" applyBorder="1" applyAlignment="1" applyProtection="1">
      <alignment horizontal="center" vertical="center"/>
      <protection locked="0"/>
    </xf>
    <xf numFmtId="0" fontId="0" fillId="0" borderId="0" xfId="0" applyAlignment="1" applyProtection="1">
      <alignment horizontal="left"/>
    </xf>
    <xf numFmtId="0" fontId="0" fillId="0" borderId="0" xfId="0" applyProtection="1"/>
    <xf numFmtId="0" fontId="0" fillId="0" borderId="1" xfId="0" applyBorder="1" applyProtection="1"/>
    <xf numFmtId="0" fontId="0" fillId="5" borderId="1" xfId="0" applyFill="1" applyBorder="1" applyAlignment="1" applyProtection="1">
      <alignment horizontal="center" vertical="center"/>
    </xf>
    <xf numFmtId="0" fontId="0" fillId="6" borderId="1" xfId="0" applyFill="1" applyBorder="1" applyAlignment="1" applyProtection="1">
      <alignment horizontal="center" vertical="center"/>
    </xf>
    <xf numFmtId="0" fontId="0" fillId="0" borderId="1" xfId="0" applyBorder="1" applyAlignment="1" applyProtection="1">
      <alignment vertical="center"/>
    </xf>
    <xf numFmtId="0" fontId="2" fillId="0" borderId="1" xfId="0" applyFont="1" applyBorder="1" applyAlignment="1" applyProtection="1">
      <alignment vertical="center"/>
    </xf>
    <xf numFmtId="0" fontId="0" fillId="0" borderId="1" xfId="0" applyBorder="1" applyAlignment="1" applyProtection="1">
      <alignment horizontal="center" vertical="center" wrapText="1"/>
    </xf>
    <xf numFmtId="0" fontId="0" fillId="0" borderId="1" xfId="0" applyBorder="1" applyAlignment="1" applyProtection="1">
      <alignment horizontal="center" vertical="center"/>
    </xf>
    <xf numFmtId="0" fontId="0" fillId="0" borderId="0" xfId="0" applyAlignment="1" applyProtection="1">
      <alignment vertical="center"/>
    </xf>
    <xf numFmtId="0" fontId="0" fillId="0" borderId="1" xfId="0" applyBorder="1" applyAlignment="1" applyProtection="1">
      <alignment horizontal="left"/>
    </xf>
    <xf numFmtId="0" fontId="0" fillId="0" borderId="1" xfId="0" applyBorder="1" applyAlignment="1" applyProtection="1">
      <alignment horizontal="left" wrapText="1"/>
    </xf>
    <xf numFmtId="0" fontId="6" fillId="0" borderId="1" xfId="0" applyFont="1" applyBorder="1" applyAlignment="1" applyProtection="1">
      <alignment horizontal="left" wrapText="1"/>
    </xf>
    <xf numFmtId="165" fontId="0" fillId="0" borderId="1" xfId="0" applyNumberFormat="1" applyBorder="1" applyAlignment="1" applyProtection="1">
      <alignment horizontal="center" vertical="center"/>
    </xf>
    <xf numFmtId="0" fontId="6" fillId="0" borderId="2" xfId="0" applyFont="1" applyBorder="1" applyAlignment="1" applyProtection="1">
      <alignment horizontal="left" wrapText="1"/>
    </xf>
    <xf numFmtId="165" fontId="0" fillId="0" borderId="2" xfId="0" applyNumberFormat="1" applyBorder="1" applyAlignment="1" applyProtection="1">
      <alignment horizontal="center" vertical="center"/>
    </xf>
    <xf numFmtId="1" fontId="0" fillId="4" borderId="1" xfId="0" applyNumberFormat="1" applyFill="1" applyBorder="1" applyAlignment="1" applyProtection="1">
      <alignment horizontal="center" vertical="center"/>
    </xf>
    <xf numFmtId="0" fontId="0" fillId="0" borderId="2" xfId="0" applyBorder="1" applyAlignment="1" applyProtection="1">
      <alignment horizontal="center" vertical="center"/>
    </xf>
    <xf numFmtId="0" fontId="6" fillId="0" borderId="3" xfId="0" applyFont="1" applyBorder="1" applyAlignment="1" applyProtection="1">
      <alignment horizontal="left" wrapText="1"/>
    </xf>
    <xf numFmtId="164" fontId="0" fillId="0" borderId="0" xfId="1" applyNumberFormat="1" applyFont="1" applyAlignment="1" applyProtection="1">
      <alignment horizontal="center" vertical="center"/>
    </xf>
    <xf numFmtId="0" fontId="8" fillId="0" borderId="1" xfId="0" applyFont="1" applyBorder="1" applyAlignment="1" applyProtection="1">
      <alignment horizontal="left" wrapText="1"/>
    </xf>
    <xf numFmtId="0" fontId="6" fillId="0" borderId="1" xfId="0" applyFont="1" applyBorder="1" applyAlignment="1" applyProtection="1">
      <alignment wrapText="1"/>
    </xf>
    <xf numFmtId="164" fontId="0" fillId="0" borderId="1" xfId="1" applyNumberFormat="1" applyFont="1" applyFill="1" applyBorder="1" applyAlignment="1" applyProtection="1">
      <alignment horizontal="center" vertical="center"/>
    </xf>
    <xf numFmtId="164" fontId="0" fillId="0" borderId="1" xfId="1" applyNumberFormat="1" applyFont="1" applyFill="1" applyBorder="1" applyAlignment="1" applyProtection="1">
      <alignment vertical="center"/>
    </xf>
    <xf numFmtId="0" fontId="7" fillId="0" borderId="1" xfId="0" applyFont="1" applyBorder="1" applyProtection="1"/>
    <xf numFmtId="44" fontId="0" fillId="0" borderId="1" xfId="2" applyFont="1" applyFill="1" applyBorder="1" applyAlignment="1" applyProtection="1">
      <alignment horizontal="center" vertical="center"/>
    </xf>
    <xf numFmtId="0" fontId="7" fillId="0" borderId="1" xfId="0" applyFont="1" applyBorder="1" applyAlignment="1" applyProtection="1">
      <alignment vertical="center" wrapText="1"/>
    </xf>
    <xf numFmtId="44" fontId="5" fillId="0" borderId="1" xfId="2" applyFont="1" applyBorder="1" applyAlignment="1" applyProtection="1">
      <alignment horizontal="center" vertical="center"/>
    </xf>
    <xf numFmtId="44" fontId="5" fillId="2" borderId="1" xfId="2" applyFont="1" applyFill="1" applyBorder="1" applyAlignment="1" applyProtection="1">
      <alignment horizontal="center" vertical="center"/>
    </xf>
    <xf numFmtId="0" fontId="2" fillId="0" borderId="1" xfId="0" applyFont="1" applyBorder="1" applyAlignment="1" applyProtection="1">
      <alignment horizontal="left" wrapText="1"/>
    </xf>
    <xf numFmtId="0" fontId="2" fillId="0" borderId="0" xfId="0" applyFont="1" applyAlignment="1" applyProtection="1">
      <alignment horizontal="left" wrapText="1"/>
    </xf>
    <xf numFmtId="0" fontId="0" fillId="0" borderId="1" xfId="0" applyBorder="1" applyAlignment="1" applyProtection="1">
      <alignment horizontal="center"/>
    </xf>
    <xf numFmtId="165" fontId="0" fillId="0" borderId="1" xfId="0" applyNumberFormat="1" applyBorder="1" applyAlignment="1" applyProtection="1">
      <alignment horizontal="center"/>
    </xf>
    <xf numFmtId="165" fontId="0" fillId="0" borderId="2" xfId="0" applyNumberFormat="1" applyBorder="1" applyAlignment="1" applyProtection="1">
      <alignment horizontal="center"/>
    </xf>
    <xf numFmtId="1" fontId="0" fillId="4" borderId="1" xfId="0" applyNumberFormat="1" applyFill="1" applyBorder="1" applyAlignment="1" applyProtection="1">
      <alignment horizontal="center"/>
    </xf>
    <xf numFmtId="164" fontId="0" fillId="0" borderId="0" xfId="1" applyNumberFormat="1" applyFont="1" applyAlignment="1" applyProtection="1">
      <alignment horizontal="center"/>
    </xf>
    <xf numFmtId="164" fontId="0" fillId="0" borderId="1" xfId="1" applyNumberFormat="1" applyFont="1" applyFill="1" applyBorder="1" applyAlignment="1" applyProtection="1"/>
    <xf numFmtId="44" fontId="0" fillId="0" borderId="1" xfId="2" applyFont="1" applyFill="1" applyBorder="1" applyAlignment="1" applyProtection="1">
      <alignment horizontal="center"/>
    </xf>
    <xf numFmtId="44" fontId="2" fillId="2" borderId="1" xfId="2" applyFont="1" applyFill="1" applyBorder="1" applyAlignment="1" applyProtection="1"/>
    <xf numFmtId="44" fontId="0" fillId="0" borderId="0" xfId="2" applyFont="1" applyFill="1" applyBorder="1" applyAlignment="1" applyProtection="1"/>
    <xf numFmtId="0" fontId="2" fillId="0" borderId="1" xfId="0" applyFont="1" applyBorder="1" applyAlignment="1" applyProtection="1">
      <alignment horizontal="center"/>
    </xf>
    <xf numFmtId="0" fontId="6" fillId="0" borderId="1" xfId="0" applyFont="1" applyBorder="1" applyAlignment="1" applyProtection="1">
      <alignment horizontal="left"/>
    </xf>
    <xf numFmtId="0" fontId="0" fillId="0" borderId="1" xfId="0" applyBorder="1" applyAlignment="1" applyProtection="1">
      <alignment wrapText="1"/>
    </xf>
    <xf numFmtId="0" fontId="0" fillId="0" borderId="1" xfId="3" applyFont="1" applyBorder="1" applyAlignment="1" applyProtection="1">
      <alignment wrapText="1"/>
    </xf>
    <xf numFmtId="0" fontId="4" fillId="0" borderId="0" xfId="0" applyFont="1" applyAlignment="1" applyProtection="1">
      <alignment vertical="center"/>
    </xf>
    <xf numFmtId="0" fontId="0" fillId="9" borderId="1" xfId="0" applyFill="1" applyBorder="1" applyAlignment="1" applyProtection="1">
      <alignment horizontal="center" vertical="center"/>
      <protection locked="0"/>
    </xf>
    <xf numFmtId="1" fontId="6" fillId="9" borderId="1" xfId="4" applyNumberFormat="1" applyFont="1" applyFill="1" applyBorder="1" applyAlignment="1" applyProtection="1">
      <alignment horizontal="center" vertical="center"/>
      <protection locked="0"/>
    </xf>
    <xf numFmtId="44" fontId="0" fillId="9" borderId="1" xfId="2" applyFont="1" applyFill="1" applyBorder="1" applyAlignment="1" applyProtection="1">
      <alignment horizontal="center" vertical="center"/>
      <protection locked="0"/>
    </xf>
    <xf numFmtId="0" fontId="0" fillId="9" borderId="1" xfId="0" applyFill="1" applyBorder="1" applyAlignment="1" applyProtection="1">
      <alignment horizontal="center"/>
      <protection locked="0"/>
    </xf>
    <xf numFmtId="44" fontId="0" fillId="9" borderId="1" xfId="2" applyFont="1" applyFill="1" applyBorder="1" applyAlignment="1" applyProtection="1">
      <alignment horizontal="center"/>
      <protection locked="0"/>
    </xf>
    <xf numFmtId="44" fontId="0" fillId="9" borderId="1" xfId="2" applyFont="1" applyFill="1" applyBorder="1" applyProtection="1">
      <protection locked="0"/>
    </xf>
    <xf numFmtId="0" fontId="20" fillId="9" borderId="0" xfId="0" applyFont="1" applyFill="1" applyProtection="1"/>
    <xf numFmtId="0" fontId="21" fillId="9" borderId="0" xfId="0" applyFont="1" applyFill="1" applyProtection="1"/>
    <xf numFmtId="0" fontId="21" fillId="4" borderId="0" xfId="0" applyFont="1" applyFill="1" applyProtection="1"/>
    <xf numFmtId="0" fontId="22" fillId="0" borderId="0" xfId="0" applyFont="1" applyAlignment="1" applyProtection="1">
      <alignment horizontal="left"/>
    </xf>
    <xf numFmtId="44" fontId="22" fillId="0" borderId="0" xfId="2" applyFont="1" applyFill="1" applyBorder="1" applyAlignment="1" applyProtection="1"/>
    <xf numFmtId="0" fontId="14" fillId="8" borderId="12" xfId="7" applyFont="1" applyFill="1" applyBorder="1" applyAlignment="1" applyProtection="1">
      <alignment vertical="center" wrapText="1"/>
    </xf>
    <xf numFmtId="0" fontId="14" fillId="8" borderId="22" xfId="7" applyFont="1" applyFill="1" applyBorder="1" applyAlignment="1" applyProtection="1">
      <alignment vertical="top" wrapText="1"/>
    </xf>
    <xf numFmtId="0" fontId="14" fillId="8" borderId="21" xfId="7" applyFont="1" applyFill="1" applyBorder="1" applyAlignment="1" applyProtection="1">
      <alignment vertical="center" wrapText="1"/>
    </xf>
    <xf numFmtId="0" fontId="0" fillId="9" borderId="0" xfId="0" applyFill="1" applyProtection="1"/>
    <xf numFmtId="0" fontId="18" fillId="8" borderId="14" xfId="7" applyFont="1" applyFill="1" applyBorder="1" applyAlignment="1" applyProtection="1">
      <alignment horizontal="center" vertical="center" wrapText="1"/>
    </xf>
    <xf numFmtId="0" fontId="14" fillId="8" borderId="15" xfId="7" applyFont="1" applyFill="1" applyBorder="1" applyAlignment="1" applyProtection="1">
      <alignment vertical="top" wrapText="1"/>
    </xf>
    <xf numFmtId="0" fontId="14" fillId="8" borderId="18" xfId="7" applyFont="1" applyFill="1" applyBorder="1" applyAlignment="1" applyProtection="1">
      <alignment vertical="center" wrapText="1"/>
    </xf>
    <xf numFmtId="0" fontId="14" fillId="4" borderId="23" xfId="7" applyFont="1" applyFill="1" applyBorder="1" applyAlignment="1" applyProtection="1">
      <alignment horizontal="center" vertical="center" wrapText="1"/>
      <protection locked="0"/>
    </xf>
    <xf numFmtId="0" fontId="14" fillId="4" borderId="24" xfId="7" applyFont="1" applyFill="1" applyBorder="1" applyAlignment="1" applyProtection="1">
      <alignment horizontal="center" vertical="center" wrapText="1"/>
      <protection locked="0"/>
    </xf>
    <xf numFmtId="0" fontId="30" fillId="0" borderId="1" xfId="0" applyFont="1" applyBorder="1" applyAlignment="1" applyProtection="1">
      <alignment horizontal="left"/>
    </xf>
    <xf numFmtId="0" fontId="30" fillId="0" borderId="1" xfId="3" applyFont="1" applyBorder="1" applyAlignment="1" applyProtection="1">
      <alignment wrapText="1"/>
    </xf>
    <xf numFmtId="0" fontId="13" fillId="7" borderId="11" xfId="0" applyFont="1" applyFill="1" applyBorder="1" applyAlignment="1" applyProtection="1">
      <alignment horizontal="center"/>
    </xf>
    <xf numFmtId="0" fontId="13" fillId="7" borderId="10" xfId="0" applyFont="1" applyFill="1" applyBorder="1" applyAlignment="1" applyProtection="1">
      <alignment horizontal="center"/>
    </xf>
    <xf numFmtId="0" fontId="13" fillId="7" borderId="9" xfId="0" applyFont="1" applyFill="1" applyBorder="1" applyAlignment="1" applyProtection="1">
      <alignment horizontal="center"/>
    </xf>
    <xf numFmtId="0" fontId="12" fillId="0" borderId="8" xfId="0" applyFont="1" applyBorder="1" applyAlignment="1" applyProtection="1">
      <alignment horizontal="left" vertical="top" wrapText="1"/>
    </xf>
    <xf numFmtId="0" fontId="12" fillId="0" borderId="7" xfId="0" applyFont="1" applyBorder="1" applyAlignment="1" applyProtection="1">
      <alignment horizontal="left" vertical="top" wrapText="1"/>
    </xf>
    <xf numFmtId="0" fontId="12" fillId="0" borderId="6" xfId="0" applyFont="1" applyBorder="1" applyAlignment="1" applyProtection="1">
      <alignment horizontal="left" vertical="top" wrapText="1"/>
    </xf>
    <xf numFmtId="0" fontId="12" fillId="0" borderId="5" xfId="0" applyFont="1" applyBorder="1" applyAlignment="1" applyProtection="1">
      <alignment horizontal="left" vertical="top" wrapText="1"/>
    </xf>
    <xf numFmtId="0" fontId="12" fillId="0" borderId="0" xfId="0" applyFont="1" applyAlignment="1" applyProtection="1">
      <alignment horizontal="left" vertical="top" wrapText="1"/>
    </xf>
    <xf numFmtId="0" fontId="12" fillId="0" borderId="4" xfId="0" applyFont="1" applyBorder="1" applyAlignment="1" applyProtection="1">
      <alignment horizontal="left" vertical="top" wrapText="1"/>
    </xf>
    <xf numFmtId="0" fontId="17" fillId="0" borderId="5" xfId="0" applyFont="1" applyBorder="1" applyAlignment="1" applyProtection="1">
      <alignment horizontal="left" vertical="top" wrapText="1"/>
    </xf>
    <xf numFmtId="0" fontId="11" fillId="0" borderId="0" xfId="0" applyFont="1" applyAlignment="1" applyProtection="1">
      <alignment horizontal="left" vertical="top" wrapText="1"/>
    </xf>
    <xf numFmtId="0" fontId="11" fillId="0" borderId="4" xfId="0" applyFont="1" applyBorder="1" applyAlignment="1" applyProtection="1">
      <alignment horizontal="left" vertical="top" wrapText="1"/>
    </xf>
    <xf numFmtId="0" fontId="11" fillId="0" borderId="5" xfId="0" applyFont="1" applyBorder="1" applyAlignment="1" applyProtection="1">
      <alignment horizontal="left" vertical="top" wrapText="1"/>
    </xf>
    <xf numFmtId="0" fontId="23" fillId="0" borderId="5" xfId="0" applyFont="1" applyBorder="1" applyAlignment="1" applyProtection="1">
      <alignment horizontal="left" vertical="top" wrapText="1"/>
    </xf>
    <xf numFmtId="44" fontId="2" fillId="2" borderId="1" xfId="2" applyFont="1" applyFill="1" applyBorder="1" applyAlignment="1" applyProtection="1">
      <alignment horizontal="center"/>
    </xf>
    <xf numFmtId="0" fontId="14" fillId="4" borderId="19" xfId="7" applyFont="1" applyFill="1" applyBorder="1" applyAlignment="1" applyProtection="1">
      <alignment horizontal="center" vertical="center" wrapText="1"/>
      <protection locked="0"/>
    </xf>
    <xf numFmtId="0" fontId="14" fillId="4" borderId="20" xfId="7" applyFont="1" applyFill="1" applyBorder="1" applyAlignment="1" applyProtection="1">
      <alignment horizontal="center" vertical="center" wrapText="1"/>
      <protection locked="0"/>
    </xf>
    <xf numFmtId="0" fontId="14" fillId="8" borderId="13" xfId="7" applyFont="1" applyFill="1" applyBorder="1" applyAlignment="1" applyProtection="1">
      <alignment horizontal="center" vertical="center" wrapText="1"/>
    </xf>
    <xf numFmtId="0" fontId="14" fillId="8" borderId="14" xfId="7" applyFont="1" applyFill="1" applyBorder="1" applyAlignment="1" applyProtection="1">
      <alignment horizontal="center" vertical="center" wrapText="1"/>
    </xf>
    <xf numFmtId="0" fontId="18" fillId="8" borderId="13" xfId="7" applyFont="1" applyFill="1" applyBorder="1" applyAlignment="1" applyProtection="1">
      <alignment horizontal="center" vertical="center" wrapText="1"/>
    </xf>
    <xf numFmtId="0" fontId="18" fillId="8" borderId="14" xfId="7" applyFont="1" applyFill="1" applyBorder="1" applyAlignment="1" applyProtection="1">
      <alignment horizontal="center" vertical="center" wrapText="1"/>
    </xf>
    <xf numFmtId="0" fontId="14" fillId="4" borderId="16" xfId="7" applyFont="1" applyFill="1" applyBorder="1" applyAlignment="1" applyProtection="1">
      <alignment horizontal="center" vertical="center" wrapText="1"/>
      <protection locked="0"/>
    </xf>
    <xf numFmtId="0" fontId="14" fillId="4" borderId="17" xfId="7" applyFont="1" applyFill="1" applyBorder="1" applyAlignment="1" applyProtection="1">
      <alignment horizontal="center" vertical="center" wrapText="1"/>
      <protection locked="0"/>
    </xf>
  </cellXfs>
  <cellStyles count="8">
    <cellStyle name="Komma" xfId="1" builtinId="3"/>
    <cellStyle name="Komma 2" xfId="5" xr:uid="{00000000-0005-0000-0000-000001000000}"/>
    <cellStyle name="Procent 2" xfId="6" xr:uid="{00000000-0005-0000-0000-000002000000}"/>
    <cellStyle name="Standaard" xfId="0" builtinId="0"/>
    <cellStyle name="Standaard 2" xfId="3" xr:uid="{00000000-0005-0000-0000-000004000000}"/>
    <cellStyle name="Standaard 2 2" xfId="7" xr:uid="{00000000-0005-0000-0000-000005000000}"/>
    <cellStyle name="Standaard 3" xfId="4" xr:uid="{00000000-0005-0000-0000-000006000000}"/>
    <cellStyle name="Valuta" xfId="2" builtinId="4"/>
  </cellStyles>
  <dxfs count="40">
    <dxf>
      <font>
        <color rgb="FF00C057"/>
      </font>
      <fill>
        <patternFill>
          <bgColor theme="7" tint="0.59996337778862885"/>
        </patternFill>
      </fill>
    </dxf>
    <dxf>
      <font>
        <color rgb="FFFF0000"/>
      </font>
      <fill>
        <patternFill>
          <bgColor theme="7" tint="0.59996337778862885"/>
        </patternFill>
      </fill>
    </dxf>
    <dxf>
      <font>
        <color rgb="FF00C057"/>
      </font>
      <fill>
        <patternFill>
          <bgColor theme="7" tint="0.59996337778862885"/>
        </patternFill>
      </fill>
    </dxf>
    <dxf>
      <font>
        <color rgb="FFFF0000"/>
      </font>
      <fill>
        <patternFill>
          <bgColor theme="7" tint="0.59996337778862885"/>
        </patternFill>
      </fill>
    </dxf>
    <dxf>
      <font>
        <color rgb="FF00C057"/>
      </font>
      <fill>
        <patternFill>
          <bgColor theme="7" tint="0.59996337778862885"/>
        </patternFill>
      </fill>
    </dxf>
    <dxf>
      <font>
        <color rgb="FFFF0000"/>
      </font>
      <fill>
        <patternFill>
          <bgColor theme="7" tint="0.59996337778862885"/>
        </patternFill>
      </fill>
    </dxf>
    <dxf>
      <font>
        <color rgb="FF00C057"/>
      </font>
      <fill>
        <patternFill>
          <bgColor theme="7" tint="0.59996337778862885"/>
        </patternFill>
      </fill>
    </dxf>
    <dxf>
      <font>
        <color rgb="FFFF0000"/>
      </font>
      <fill>
        <patternFill>
          <bgColor theme="7" tint="0.59996337778862885"/>
        </patternFill>
      </fill>
    </dxf>
    <dxf>
      <font>
        <color rgb="FF00C057"/>
      </font>
      <fill>
        <patternFill>
          <bgColor theme="7" tint="0.59996337778862885"/>
        </patternFill>
      </fill>
    </dxf>
    <dxf>
      <font>
        <color rgb="FFFF0000"/>
      </font>
      <fill>
        <patternFill>
          <bgColor theme="7" tint="0.59996337778862885"/>
        </patternFill>
      </fill>
    </dxf>
    <dxf>
      <font>
        <color rgb="FF00C057"/>
      </font>
      <fill>
        <patternFill>
          <bgColor theme="7" tint="0.59996337778862885"/>
        </patternFill>
      </fill>
    </dxf>
    <dxf>
      <font>
        <color rgb="FFFF0000"/>
      </font>
      <fill>
        <patternFill>
          <bgColor theme="7" tint="0.59996337778862885"/>
        </patternFill>
      </fill>
    </dxf>
    <dxf>
      <font>
        <color rgb="FF00C057"/>
      </font>
      <fill>
        <patternFill>
          <bgColor theme="7" tint="0.59996337778862885"/>
        </patternFill>
      </fill>
    </dxf>
    <dxf>
      <font>
        <color rgb="FFFF0000"/>
      </font>
      <fill>
        <patternFill>
          <bgColor theme="7" tint="0.59996337778862885"/>
        </patternFill>
      </fill>
    </dxf>
    <dxf>
      <font>
        <color rgb="FF00C057"/>
      </font>
      <fill>
        <patternFill>
          <bgColor theme="7" tint="0.59996337778862885"/>
        </patternFill>
      </fill>
    </dxf>
    <dxf>
      <font>
        <color rgb="FFFF0000"/>
      </font>
      <fill>
        <patternFill>
          <bgColor theme="7" tint="0.59996337778862885"/>
        </patternFill>
      </fill>
    </dxf>
    <dxf>
      <font>
        <color rgb="FF00C057"/>
      </font>
      <fill>
        <patternFill>
          <bgColor theme="7" tint="0.59996337778862885"/>
        </patternFill>
      </fill>
    </dxf>
    <dxf>
      <font>
        <color rgb="FFFF0000"/>
      </font>
      <fill>
        <patternFill>
          <bgColor theme="7" tint="0.59996337778862885"/>
        </patternFill>
      </fill>
    </dxf>
    <dxf>
      <font>
        <color rgb="FF00C057"/>
      </font>
      <fill>
        <patternFill>
          <bgColor theme="7" tint="0.59996337778862885"/>
        </patternFill>
      </fill>
    </dxf>
    <dxf>
      <font>
        <color rgb="FFFF0000"/>
      </font>
      <fill>
        <patternFill>
          <bgColor theme="7" tint="0.59996337778862885"/>
        </patternFill>
      </fill>
    </dxf>
    <dxf>
      <font>
        <color rgb="FF00C057"/>
      </font>
      <fill>
        <patternFill>
          <bgColor theme="7" tint="0.59996337778862885"/>
        </patternFill>
      </fill>
    </dxf>
    <dxf>
      <font>
        <color rgb="FFFF0000"/>
      </font>
      <fill>
        <patternFill>
          <bgColor theme="7" tint="0.59996337778862885"/>
        </patternFill>
      </fill>
    </dxf>
    <dxf>
      <font>
        <color rgb="FF00C057"/>
      </font>
      <fill>
        <patternFill>
          <bgColor theme="7" tint="0.59996337778862885"/>
        </patternFill>
      </fill>
    </dxf>
    <dxf>
      <font>
        <color rgb="FFFF0000"/>
      </font>
      <fill>
        <patternFill>
          <bgColor theme="7" tint="0.59996337778862885"/>
        </patternFill>
      </fill>
    </dxf>
    <dxf>
      <font>
        <color rgb="FF00C057"/>
      </font>
      <fill>
        <patternFill>
          <bgColor theme="7" tint="0.59996337778862885"/>
        </patternFill>
      </fill>
    </dxf>
    <dxf>
      <font>
        <color rgb="FFFF0000"/>
      </font>
      <fill>
        <patternFill>
          <bgColor theme="7" tint="0.59996337778862885"/>
        </patternFill>
      </fill>
    </dxf>
    <dxf>
      <font>
        <color rgb="FF00C057"/>
      </font>
      <fill>
        <patternFill>
          <bgColor theme="7" tint="0.59996337778862885"/>
        </patternFill>
      </fill>
    </dxf>
    <dxf>
      <font>
        <color rgb="FFFF0000"/>
      </font>
      <fill>
        <patternFill>
          <bgColor theme="7" tint="0.59996337778862885"/>
        </patternFill>
      </fill>
    </dxf>
    <dxf>
      <font>
        <color rgb="FF00C057"/>
      </font>
      <fill>
        <patternFill>
          <bgColor theme="7" tint="0.59996337778862885"/>
        </patternFill>
      </fill>
    </dxf>
    <dxf>
      <font>
        <color rgb="FFFF0000"/>
      </font>
      <fill>
        <patternFill>
          <bgColor theme="7" tint="0.59996337778862885"/>
        </patternFill>
      </fill>
    </dxf>
    <dxf>
      <font>
        <color rgb="FF00C057"/>
      </font>
      <fill>
        <patternFill>
          <bgColor theme="7" tint="0.59996337778862885"/>
        </patternFill>
      </fill>
    </dxf>
    <dxf>
      <font>
        <color rgb="FFFF0000"/>
      </font>
      <fill>
        <patternFill>
          <bgColor theme="7" tint="0.59996337778862885"/>
        </patternFill>
      </fill>
    </dxf>
    <dxf>
      <font>
        <color rgb="FF00C057"/>
      </font>
      <fill>
        <patternFill>
          <bgColor theme="7" tint="0.59996337778862885"/>
        </patternFill>
      </fill>
    </dxf>
    <dxf>
      <font>
        <color rgb="FFFF0000"/>
      </font>
      <fill>
        <patternFill>
          <bgColor theme="7" tint="0.59996337778862885"/>
        </patternFill>
      </fill>
    </dxf>
    <dxf>
      <font>
        <color rgb="FF00C057"/>
      </font>
      <fill>
        <patternFill>
          <bgColor theme="7" tint="0.59996337778862885"/>
        </patternFill>
      </fill>
    </dxf>
    <dxf>
      <font>
        <color rgb="FFFF0000"/>
      </font>
      <fill>
        <patternFill>
          <bgColor theme="7" tint="0.59996337778862885"/>
        </patternFill>
      </fill>
    </dxf>
    <dxf>
      <font>
        <color rgb="FF00C057"/>
      </font>
      <fill>
        <patternFill>
          <bgColor theme="7" tint="0.59996337778862885"/>
        </patternFill>
      </fill>
    </dxf>
    <dxf>
      <font>
        <color rgb="FFFF0000"/>
      </font>
      <fill>
        <patternFill>
          <bgColor theme="7" tint="0.59996337778862885"/>
        </patternFill>
      </fill>
    </dxf>
    <dxf>
      <font>
        <color rgb="FF00C057"/>
      </font>
      <fill>
        <patternFill>
          <bgColor theme="7" tint="0.59996337778862885"/>
        </patternFill>
      </fill>
    </dxf>
    <dxf>
      <font>
        <color rgb="FFFF0000"/>
      </font>
      <fill>
        <patternFill>
          <bgColor theme="7" tint="0.59996337778862885"/>
        </patternFill>
      </fill>
    </dxf>
  </dxfs>
  <tableStyles count="0" defaultTableStyle="TableStyleMedium2" defaultPivotStyle="PivotStyleLight16"/>
  <colors>
    <mruColors>
      <color rgb="FF00C057"/>
      <color rgb="FF06E010"/>
      <color rgb="FF05FF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C91A9-3D3E-4348-AD9F-C1CEBF48B30E}">
  <dimension ref="A1:M47"/>
  <sheetViews>
    <sheetView topLeftCell="A10" zoomScaleNormal="100" workbookViewId="0">
      <selection activeCell="A6" sqref="A6:M30"/>
    </sheetView>
  </sheetViews>
  <sheetFormatPr defaultRowHeight="12.75"/>
  <cols>
    <col min="1" max="16384" width="9.140625" style="3"/>
  </cols>
  <sheetData>
    <row r="1" spans="1:13" ht="15">
      <c r="A1" s="69" t="s">
        <v>0</v>
      </c>
      <c r="B1" s="70"/>
      <c r="C1" s="70"/>
      <c r="D1" s="70"/>
      <c r="E1" s="70"/>
      <c r="F1" s="70"/>
      <c r="G1" s="70"/>
      <c r="H1" s="70"/>
      <c r="I1" s="70"/>
      <c r="J1" s="70"/>
      <c r="K1" s="70"/>
      <c r="L1" s="70"/>
      <c r="M1" s="71"/>
    </row>
    <row r="2" spans="1:13">
      <c r="A2" s="72" t="s">
        <v>1</v>
      </c>
      <c r="B2" s="73"/>
      <c r="C2" s="73"/>
      <c r="D2" s="73"/>
      <c r="E2" s="73"/>
      <c r="F2" s="73"/>
      <c r="G2" s="73"/>
      <c r="H2" s="73"/>
      <c r="I2" s="73"/>
      <c r="J2" s="73"/>
      <c r="K2" s="73"/>
      <c r="L2" s="73"/>
      <c r="M2" s="74"/>
    </row>
    <row r="3" spans="1:13">
      <c r="A3" s="75"/>
      <c r="B3" s="76"/>
      <c r="C3" s="76"/>
      <c r="D3" s="76"/>
      <c r="E3" s="76"/>
      <c r="F3" s="76"/>
      <c r="G3" s="76"/>
      <c r="H3" s="76"/>
      <c r="I3" s="76"/>
      <c r="J3" s="76"/>
      <c r="K3" s="76"/>
      <c r="L3" s="76"/>
      <c r="M3" s="77"/>
    </row>
    <row r="4" spans="1:13">
      <c r="A4" s="75"/>
      <c r="B4" s="76"/>
      <c r="C4" s="76"/>
      <c r="D4" s="76"/>
      <c r="E4" s="76"/>
      <c r="F4" s="76"/>
      <c r="G4" s="76"/>
      <c r="H4" s="76"/>
      <c r="I4" s="76"/>
      <c r="J4" s="76"/>
      <c r="K4" s="76"/>
      <c r="L4" s="76"/>
      <c r="M4" s="77"/>
    </row>
    <row r="5" spans="1:13" ht="14.25" customHeight="1">
      <c r="A5" s="75"/>
      <c r="B5" s="76"/>
      <c r="C5" s="76"/>
      <c r="D5" s="76"/>
      <c r="E5" s="76"/>
      <c r="F5" s="76"/>
      <c r="G5" s="76"/>
      <c r="H5" s="76"/>
      <c r="I5" s="76"/>
      <c r="J5" s="76"/>
      <c r="K5" s="76"/>
      <c r="L5" s="76"/>
      <c r="M5" s="77"/>
    </row>
    <row r="6" spans="1:13">
      <c r="A6" s="78" t="s">
        <v>66</v>
      </c>
      <c r="B6" s="79"/>
      <c r="C6" s="79"/>
      <c r="D6" s="79"/>
      <c r="E6" s="79"/>
      <c r="F6" s="79"/>
      <c r="G6" s="79"/>
      <c r="H6" s="79"/>
      <c r="I6" s="79"/>
      <c r="J6" s="79"/>
      <c r="K6" s="79"/>
      <c r="L6" s="79"/>
      <c r="M6" s="80"/>
    </row>
    <row r="7" spans="1:13">
      <c r="A7" s="81"/>
      <c r="B7" s="79"/>
      <c r="C7" s="79"/>
      <c r="D7" s="79"/>
      <c r="E7" s="79"/>
      <c r="F7" s="79"/>
      <c r="G7" s="79"/>
      <c r="H7" s="79"/>
      <c r="I7" s="79"/>
      <c r="J7" s="79"/>
      <c r="K7" s="79"/>
      <c r="L7" s="79"/>
      <c r="M7" s="80"/>
    </row>
    <row r="8" spans="1:13">
      <c r="A8" s="81"/>
      <c r="B8" s="79"/>
      <c r="C8" s="79"/>
      <c r="D8" s="79"/>
      <c r="E8" s="79"/>
      <c r="F8" s="79"/>
      <c r="G8" s="79"/>
      <c r="H8" s="79"/>
      <c r="I8" s="79"/>
      <c r="J8" s="79"/>
      <c r="K8" s="79"/>
      <c r="L8" s="79"/>
      <c r="M8" s="80"/>
    </row>
    <row r="9" spans="1:13">
      <c r="A9" s="81"/>
      <c r="B9" s="79"/>
      <c r="C9" s="79"/>
      <c r="D9" s="79"/>
      <c r="E9" s="79"/>
      <c r="F9" s="79"/>
      <c r="G9" s="79"/>
      <c r="H9" s="79"/>
      <c r="I9" s="79"/>
      <c r="J9" s="79"/>
      <c r="K9" s="79"/>
      <c r="L9" s="79"/>
      <c r="M9" s="80"/>
    </row>
    <row r="10" spans="1:13">
      <c r="A10" s="81"/>
      <c r="B10" s="79"/>
      <c r="C10" s="79"/>
      <c r="D10" s="79"/>
      <c r="E10" s="79"/>
      <c r="F10" s="79"/>
      <c r="G10" s="79"/>
      <c r="H10" s="79"/>
      <c r="I10" s="79"/>
      <c r="J10" s="79"/>
      <c r="K10" s="79"/>
      <c r="L10" s="79"/>
      <c r="M10" s="80"/>
    </row>
    <row r="11" spans="1:13">
      <c r="A11" s="81"/>
      <c r="B11" s="79"/>
      <c r="C11" s="79"/>
      <c r="D11" s="79"/>
      <c r="E11" s="79"/>
      <c r="F11" s="79"/>
      <c r="G11" s="79"/>
      <c r="H11" s="79"/>
      <c r="I11" s="79"/>
      <c r="J11" s="79"/>
      <c r="K11" s="79"/>
      <c r="L11" s="79"/>
      <c r="M11" s="80"/>
    </row>
    <row r="12" spans="1:13">
      <c r="A12" s="81"/>
      <c r="B12" s="79"/>
      <c r="C12" s="79"/>
      <c r="D12" s="79"/>
      <c r="E12" s="79"/>
      <c r="F12" s="79"/>
      <c r="G12" s="79"/>
      <c r="H12" s="79"/>
      <c r="I12" s="79"/>
      <c r="J12" s="79"/>
      <c r="K12" s="79"/>
      <c r="L12" s="79"/>
      <c r="M12" s="80"/>
    </row>
    <row r="13" spans="1:13">
      <c r="A13" s="81"/>
      <c r="B13" s="79"/>
      <c r="C13" s="79"/>
      <c r="D13" s="79"/>
      <c r="E13" s="79"/>
      <c r="F13" s="79"/>
      <c r="G13" s="79"/>
      <c r="H13" s="79"/>
      <c r="I13" s="79"/>
      <c r="J13" s="79"/>
      <c r="K13" s="79"/>
      <c r="L13" s="79"/>
      <c r="M13" s="80"/>
    </row>
    <row r="14" spans="1:13">
      <c r="A14" s="81"/>
      <c r="B14" s="79"/>
      <c r="C14" s="79"/>
      <c r="D14" s="79"/>
      <c r="E14" s="79"/>
      <c r="F14" s="79"/>
      <c r="G14" s="79"/>
      <c r="H14" s="79"/>
      <c r="I14" s="79"/>
      <c r="J14" s="79"/>
      <c r="K14" s="79"/>
      <c r="L14" s="79"/>
      <c r="M14" s="80"/>
    </row>
    <row r="15" spans="1:13">
      <c r="A15" s="81"/>
      <c r="B15" s="79"/>
      <c r="C15" s="79"/>
      <c r="D15" s="79"/>
      <c r="E15" s="79"/>
      <c r="F15" s="79"/>
      <c r="G15" s="79"/>
      <c r="H15" s="79"/>
      <c r="I15" s="79"/>
      <c r="J15" s="79"/>
      <c r="K15" s="79"/>
      <c r="L15" s="79"/>
      <c r="M15" s="80"/>
    </row>
    <row r="16" spans="1:13">
      <c r="A16" s="81"/>
      <c r="B16" s="79"/>
      <c r="C16" s="79"/>
      <c r="D16" s="79"/>
      <c r="E16" s="79"/>
      <c r="F16" s="79"/>
      <c r="G16" s="79"/>
      <c r="H16" s="79"/>
      <c r="I16" s="79"/>
      <c r="J16" s="79"/>
      <c r="K16" s="79"/>
      <c r="L16" s="79"/>
      <c r="M16" s="80"/>
    </row>
    <row r="17" spans="1:13">
      <c r="A17" s="81"/>
      <c r="B17" s="79"/>
      <c r="C17" s="79"/>
      <c r="D17" s="79"/>
      <c r="E17" s="79"/>
      <c r="F17" s="79"/>
      <c r="G17" s="79"/>
      <c r="H17" s="79"/>
      <c r="I17" s="79"/>
      <c r="J17" s="79"/>
      <c r="K17" s="79"/>
      <c r="L17" s="79"/>
      <c r="M17" s="80"/>
    </row>
    <row r="18" spans="1:13">
      <c r="A18" s="81"/>
      <c r="B18" s="79"/>
      <c r="C18" s="79"/>
      <c r="D18" s="79"/>
      <c r="E18" s="79"/>
      <c r="F18" s="79"/>
      <c r="G18" s="79"/>
      <c r="H18" s="79"/>
      <c r="I18" s="79"/>
      <c r="J18" s="79"/>
      <c r="K18" s="79"/>
      <c r="L18" s="79"/>
      <c r="M18" s="80"/>
    </row>
    <row r="19" spans="1:13">
      <c r="A19" s="81"/>
      <c r="B19" s="79"/>
      <c r="C19" s="79"/>
      <c r="D19" s="79"/>
      <c r="E19" s="79"/>
      <c r="F19" s="79"/>
      <c r="G19" s="79"/>
      <c r="H19" s="79"/>
      <c r="I19" s="79"/>
      <c r="J19" s="79"/>
      <c r="K19" s="79"/>
      <c r="L19" s="79"/>
      <c r="M19" s="80"/>
    </row>
    <row r="20" spans="1:13">
      <c r="A20" s="81"/>
      <c r="B20" s="79"/>
      <c r="C20" s="79"/>
      <c r="D20" s="79"/>
      <c r="E20" s="79"/>
      <c r="F20" s="79"/>
      <c r="G20" s="79"/>
      <c r="H20" s="79"/>
      <c r="I20" s="79"/>
      <c r="J20" s="79"/>
      <c r="K20" s="79"/>
      <c r="L20" s="79"/>
      <c r="M20" s="80"/>
    </row>
    <row r="21" spans="1:13">
      <c r="A21" s="81"/>
      <c r="B21" s="79"/>
      <c r="C21" s="79"/>
      <c r="D21" s="79"/>
      <c r="E21" s="79"/>
      <c r="F21" s="79"/>
      <c r="G21" s="79"/>
      <c r="H21" s="79"/>
      <c r="I21" s="79"/>
      <c r="J21" s="79"/>
      <c r="K21" s="79"/>
      <c r="L21" s="79"/>
      <c r="M21" s="80"/>
    </row>
    <row r="22" spans="1:13">
      <c r="A22" s="81"/>
      <c r="B22" s="79"/>
      <c r="C22" s="79"/>
      <c r="D22" s="79"/>
      <c r="E22" s="79"/>
      <c r="F22" s="79"/>
      <c r="G22" s="79"/>
      <c r="H22" s="79"/>
      <c r="I22" s="79"/>
      <c r="J22" s="79"/>
      <c r="K22" s="79"/>
      <c r="L22" s="79"/>
      <c r="M22" s="80"/>
    </row>
    <row r="23" spans="1:13">
      <c r="A23" s="81"/>
      <c r="B23" s="79"/>
      <c r="C23" s="79"/>
      <c r="D23" s="79"/>
      <c r="E23" s="79"/>
      <c r="F23" s="79"/>
      <c r="G23" s="79"/>
      <c r="H23" s="79"/>
      <c r="I23" s="79"/>
      <c r="J23" s="79"/>
      <c r="K23" s="79"/>
      <c r="L23" s="79"/>
      <c r="M23" s="80"/>
    </row>
    <row r="24" spans="1:13">
      <c r="A24" s="81"/>
      <c r="B24" s="79"/>
      <c r="C24" s="79"/>
      <c r="D24" s="79"/>
      <c r="E24" s="79"/>
      <c r="F24" s="79"/>
      <c r="G24" s="79"/>
      <c r="H24" s="79"/>
      <c r="I24" s="79"/>
      <c r="J24" s="79"/>
      <c r="K24" s="79"/>
      <c r="L24" s="79"/>
      <c r="M24" s="80"/>
    </row>
    <row r="25" spans="1:13">
      <c r="A25" s="81"/>
      <c r="B25" s="79"/>
      <c r="C25" s="79"/>
      <c r="D25" s="79"/>
      <c r="E25" s="79"/>
      <c r="F25" s="79"/>
      <c r="G25" s="79"/>
      <c r="H25" s="79"/>
      <c r="I25" s="79"/>
      <c r="J25" s="79"/>
      <c r="K25" s="79"/>
      <c r="L25" s="79"/>
      <c r="M25" s="80"/>
    </row>
    <row r="26" spans="1:13">
      <c r="A26" s="81"/>
      <c r="B26" s="79"/>
      <c r="C26" s="79"/>
      <c r="D26" s="79"/>
      <c r="E26" s="79"/>
      <c r="F26" s="79"/>
      <c r="G26" s="79"/>
      <c r="H26" s="79"/>
      <c r="I26" s="79"/>
      <c r="J26" s="79"/>
      <c r="K26" s="79"/>
      <c r="L26" s="79"/>
      <c r="M26" s="80"/>
    </row>
    <row r="27" spans="1:13">
      <c r="A27" s="81"/>
      <c r="B27" s="79"/>
      <c r="C27" s="79"/>
      <c r="D27" s="79"/>
      <c r="E27" s="79"/>
      <c r="F27" s="79"/>
      <c r="G27" s="79"/>
      <c r="H27" s="79"/>
      <c r="I27" s="79"/>
      <c r="J27" s="79"/>
      <c r="K27" s="79"/>
      <c r="L27" s="79"/>
      <c r="M27" s="80"/>
    </row>
    <row r="28" spans="1:13">
      <c r="A28" s="81"/>
      <c r="B28" s="79"/>
      <c r="C28" s="79"/>
      <c r="D28" s="79"/>
      <c r="E28" s="79"/>
      <c r="F28" s="79"/>
      <c r="G28" s="79"/>
      <c r="H28" s="79"/>
      <c r="I28" s="79"/>
      <c r="J28" s="79"/>
      <c r="K28" s="79"/>
      <c r="L28" s="79"/>
      <c r="M28" s="80"/>
    </row>
    <row r="29" spans="1:13">
      <c r="A29" s="81"/>
      <c r="B29" s="79"/>
      <c r="C29" s="79"/>
      <c r="D29" s="79"/>
      <c r="E29" s="79"/>
      <c r="F29" s="79"/>
      <c r="G29" s="79"/>
      <c r="H29" s="79"/>
      <c r="I29" s="79"/>
      <c r="J29" s="79"/>
      <c r="K29" s="79"/>
      <c r="L29" s="79"/>
      <c r="M29" s="80"/>
    </row>
    <row r="30" spans="1:13">
      <c r="A30" s="81"/>
      <c r="B30" s="79"/>
      <c r="C30" s="79"/>
      <c r="D30" s="79"/>
      <c r="E30" s="79"/>
      <c r="F30" s="79"/>
      <c r="G30" s="79"/>
      <c r="H30" s="79"/>
      <c r="I30" s="79"/>
      <c r="J30" s="79"/>
      <c r="K30" s="79"/>
      <c r="L30" s="79"/>
      <c r="M30" s="80"/>
    </row>
    <row r="31" spans="1:13">
      <c r="A31" s="82" t="s">
        <v>67</v>
      </c>
      <c r="B31" s="79"/>
      <c r="C31" s="79"/>
      <c r="D31" s="79"/>
      <c r="E31" s="79"/>
      <c r="F31" s="79"/>
      <c r="G31" s="79"/>
      <c r="H31" s="79"/>
      <c r="I31" s="79"/>
      <c r="J31" s="79"/>
      <c r="K31" s="79"/>
      <c r="L31" s="79"/>
      <c r="M31" s="80"/>
    </row>
    <row r="32" spans="1:13">
      <c r="A32" s="81"/>
      <c r="B32" s="79"/>
      <c r="C32" s="79"/>
      <c r="D32" s="79"/>
      <c r="E32" s="79"/>
      <c r="F32" s="79"/>
      <c r="G32" s="79"/>
      <c r="H32" s="79"/>
      <c r="I32" s="79"/>
      <c r="J32" s="79"/>
      <c r="K32" s="79"/>
      <c r="L32" s="79"/>
      <c r="M32" s="80"/>
    </row>
    <row r="33" spans="1:13">
      <c r="A33" s="81"/>
      <c r="B33" s="79"/>
      <c r="C33" s="79"/>
      <c r="D33" s="79"/>
      <c r="E33" s="79"/>
      <c r="F33" s="79"/>
      <c r="G33" s="79"/>
      <c r="H33" s="79"/>
      <c r="I33" s="79"/>
      <c r="J33" s="79"/>
      <c r="K33" s="79"/>
      <c r="L33" s="79"/>
      <c r="M33" s="80"/>
    </row>
    <row r="34" spans="1:13">
      <c r="A34" s="81"/>
      <c r="B34" s="79"/>
      <c r="C34" s="79"/>
      <c r="D34" s="79"/>
      <c r="E34" s="79"/>
      <c r="F34" s="79"/>
      <c r="G34" s="79"/>
      <c r="H34" s="79"/>
      <c r="I34" s="79"/>
      <c r="J34" s="79"/>
      <c r="K34" s="79"/>
      <c r="L34" s="79"/>
      <c r="M34" s="80"/>
    </row>
    <row r="35" spans="1:13">
      <c r="A35" s="81"/>
      <c r="B35" s="79"/>
      <c r="C35" s="79"/>
      <c r="D35" s="79"/>
      <c r="E35" s="79"/>
      <c r="F35" s="79"/>
      <c r="G35" s="79"/>
      <c r="H35" s="79"/>
      <c r="I35" s="79"/>
      <c r="J35" s="79"/>
      <c r="K35" s="79"/>
      <c r="L35" s="79"/>
      <c r="M35" s="80"/>
    </row>
    <row r="36" spans="1:13">
      <c r="A36" s="81"/>
      <c r="B36" s="79"/>
      <c r="C36" s="79"/>
      <c r="D36" s="79"/>
      <c r="E36" s="79"/>
      <c r="F36" s="79"/>
      <c r="G36" s="79"/>
      <c r="H36" s="79"/>
      <c r="I36" s="79"/>
      <c r="J36" s="79"/>
      <c r="K36" s="79"/>
      <c r="L36" s="79"/>
      <c r="M36" s="80"/>
    </row>
    <row r="37" spans="1:13">
      <c r="A37" s="81"/>
      <c r="B37" s="79"/>
      <c r="C37" s="79"/>
      <c r="D37" s="79"/>
      <c r="E37" s="79"/>
      <c r="F37" s="79"/>
      <c r="G37" s="79"/>
      <c r="H37" s="79"/>
      <c r="I37" s="79"/>
      <c r="J37" s="79"/>
      <c r="K37" s="79"/>
      <c r="L37" s="79"/>
      <c r="M37" s="80"/>
    </row>
    <row r="38" spans="1:13">
      <c r="A38" s="81"/>
      <c r="B38" s="79"/>
      <c r="C38" s="79"/>
      <c r="D38" s="79"/>
      <c r="E38" s="79"/>
      <c r="F38" s="79"/>
      <c r="G38" s="79"/>
      <c r="H38" s="79"/>
      <c r="I38" s="79"/>
      <c r="J38" s="79"/>
      <c r="K38" s="79"/>
      <c r="L38" s="79"/>
      <c r="M38" s="80"/>
    </row>
    <row r="39" spans="1:13">
      <c r="A39" s="81"/>
      <c r="B39" s="79"/>
      <c r="C39" s="79"/>
      <c r="D39" s="79"/>
      <c r="E39" s="79"/>
      <c r="F39" s="79"/>
      <c r="G39" s="79"/>
      <c r="H39" s="79"/>
      <c r="I39" s="79"/>
      <c r="J39" s="79"/>
      <c r="K39" s="79"/>
      <c r="L39" s="79"/>
      <c r="M39" s="80"/>
    </row>
    <row r="40" spans="1:13">
      <c r="A40" s="81"/>
      <c r="B40" s="79"/>
      <c r="C40" s="79"/>
      <c r="D40" s="79"/>
      <c r="E40" s="79"/>
      <c r="F40" s="79"/>
      <c r="G40" s="79"/>
      <c r="H40" s="79"/>
      <c r="I40" s="79"/>
      <c r="J40" s="79"/>
      <c r="K40" s="79"/>
      <c r="L40" s="79"/>
      <c r="M40" s="80"/>
    </row>
    <row r="41" spans="1:13">
      <c r="A41" s="81"/>
      <c r="B41" s="79"/>
      <c r="C41" s="79"/>
      <c r="D41" s="79"/>
      <c r="E41" s="79"/>
      <c r="F41" s="79"/>
      <c r="G41" s="79"/>
      <c r="H41" s="79"/>
      <c r="I41" s="79"/>
      <c r="J41" s="79"/>
      <c r="K41" s="79"/>
      <c r="L41" s="79"/>
      <c r="M41" s="80"/>
    </row>
    <row r="42" spans="1:13">
      <c r="A42" s="81"/>
      <c r="B42" s="79"/>
      <c r="C42" s="79"/>
      <c r="D42" s="79"/>
      <c r="E42" s="79"/>
      <c r="F42" s="79"/>
      <c r="G42" s="79"/>
      <c r="H42" s="79"/>
      <c r="I42" s="79"/>
      <c r="J42" s="79"/>
      <c r="K42" s="79"/>
      <c r="L42" s="79"/>
      <c r="M42" s="80"/>
    </row>
    <row r="43" spans="1:13">
      <c r="A43" s="81"/>
      <c r="B43" s="79"/>
      <c r="C43" s="79"/>
      <c r="D43" s="79"/>
      <c r="E43" s="79"/>
      <c r="F43" s="79"/>
      <c r="G43" s="79"/>
      <c r="H43" s="79"/>
      <c r="I43" s="79"/>
      <c r="J43" s="79"/>
      <c r="K43" s="79"/>
      <c r="L43" s="79"/>
      <c r="M43" s="80"/>
    </row>
    <row r="44" spans="1:13">
      <c r="A44" s="81"/>
      <c r="B44" s="79"/>
      <c r="C44" s="79"/>
      <c r="D44" s="79"/>
      <c r="E44" s="79"/>
      <c r="F44" s="79"/>
      <c r="G44" s="79"/>
      <c r="H44" s="79"/>
      <c r="I44" s="79"/>
      <c r="J44" s="79"/>
      <c r="K44" s="79"/>
      <c r="L44" s="79"/>
      <c r="M44" s="80"/>
    </row>
    <row r="45" spans="1:13">
      <c r="A45" s="81"/>
      <c r="B45" s="79"/>
      <c r="C45" s="79"/>
      <c r="D45" s="79"/>
      <c r="E45" s="79"/>
      <c r="F45" s="79"/>
      <c r="G45" s="79"/>
      <c r="H45" s="79"/>
      <c r="I45" s="79"/>
      <c r="J45" s="79"/>
      <c r="K45" s="79"/>
      <c r="L45" s="79"/>
      <c r="M45" s="80"/>
    </row>
    <row r="46" spans="1:13">
      <c r="A46" s="81"/>
      <c r="B46" s="79"/>
      <c r="C46" s="79"/>
      <c r="D46" s="79"/>
      <c r="E46" s="79"/>
      <c r="F46" s="79"/>
      <c r="G46" s="79"/>
      <c r="H46" s="79"/>
      <c r="I46" s="79"/>
      <c r="J46" s="79"/>
      <c r="K46" s="79"/>
      <c r="L46" s="79"/>
      <c r="M46" s="80"/>
    </row>
    <row r="47" spans="1:13">
      <c r="A47" s="81"/>
      <c r="B47" s="79"/>
      <c r="C47" s="79"/>
      <c r="D47" s="79"/>
      <c r="E47" s="79"/>
      <c r="F47" s="79"/>
      <c r="G47" s="79"/>
      <c r="H47" s="79"/>
      <c r="I47" s="79"/>
      <c r="J47" s="79"/>
      <c r="K47" s="79"/>
      <c r="L47" s="79"/>
      <c r="M47" s="80"/>
    </row>
  </sheetData>
  <mergeCells count="4">
    <mergeCell ref="A1:M1"/>
    <mergeCell ref="A2:M5"/>
    <mergeCell ref="A6:M30"/>
    <mergeCell ref="A31:M4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0"/>
  <sheetViews>
    <sheetView tabSelected="1" zoomScaleNormal="100" workbookViewId="0">
      <selection activeCell="G29" sqref="G29"/>
    </sheetView>
  </sheetViews>
  <sheetFormatPr defaultRowHeight="12.75"/>
  <cols>
    <col min="1" max="1" width="5.7109375" style="2" customWidth="1"/>
    <col min="2" max="2" width="49" style="3" customWidth="1"/>
    <col min="3" max="7" width="27.7109375" style="3" customWidth="1"/>
    <col min="8" max="8" width="33.28515625" style="3" customWidth="1"/>
    <col min="9" max="16384" width="9.140625" style="3"/>
  </cols>
  <sheetData>
    <row r="1" spans="1:9" ht="20.25">
      <c r="B1" s="53" t="s">
        <v>58</v>
      </c>
      <c r="C1" s="54"/>
      <c r="D1" s="54"/>
      <c r="E1" s="55"/>
    </row>
    <row r="2" spans="1:9">
      <c r="B2" s="4" t="s">
        <v>2</v>
      </c>
      <c r="C2" s="5" t="s">
        <v>3</v>
      </c>
      <c r="D2" s="5" t="s">
        <v>3</v>
      </c>
      <c r="E2" s="6" t="s">
        <v>4</v>
      </c>
      <c r="F2" s="6" t="s">
        <v>4</v>
      </c>
      <c r="G2" s="5" t="s">
        <v>5</v>
      </c>
    </row>
    <row r="3" spans="1:9" s="11" customFormat="1" ht="24" customHeight="1">
      <c r="A3" s="7" t="s">
        <v>6</v>
      </c>
      <c r="B3" s="8" t="s">
        <v>7</v>
      </c>
      <c r="C3" s="9" t="s">
        <v>8</v>
      </c>
      <c r="D3" s="9" t="s">
        <v>9</v>
      </c>
      <c r="E3" s="9" t="s">
        <v>8</v>
      </c>
      <c r="F3" s="9" t="s">
        <v>9</v>
      </c>
      <c r="G3" s="10" t="s">
        <v>10</v>
      </c>
      <c r="H3" s="3"/>
      <c r="I3" s="3"/>
    </row>
    <row r="4" spans="1:9">
      <c r="A4" s="12">
        <v>1</v>
      </c>
      <c r="B4" s="13" t="s">
        <v>65</v>
      </c>
      <c r="C4" s="10" t="s">
        <v>12</v>
      </c>
      <c r="D4" s="10" t="s">
        <v>12</v>
      </c>
      <c r="E4" s="10" t="s">
        <v>12</v>
      </c>
      <c r="F4" s="10" t="s">
        <v>12</v>
      </c>
      <c r="G4" s="10" t="s">
        <v>13</v>
      </c>
    </row>
    <row r="5" spans="1:9">
      <c r="A5" s="12">
        <v>2</v>
      </c>
      <c r="B5" s="13" t="s">
        <v>14</v>
      </c>
      <c r="C5" s="47"/>
      <c r="D5" s="47"/>
      <c r="E5" s="47"/>
      <c r="F5" s="47"/>
      <c r="G5" s="47"/>
    </row>
    <row r="6" spans="1:9" ht="25.5">
      <c r="A6" s="12">
        <v>3</v>
      </c>
      <c r="B6" s="14" t="s">
        <v>15</v>
      </c>
      <c r="C6" s="47"/>
      <c r="D6" s="47"/>
      <c r="E6" s="47"/>
      <c r="F6" s="47"/>
      <c r="G6" s="10" t="s">
        <v>16</v>
      </c>
    </row>
    <row r="7" spans="1:9">
      <c r="A7" s="12">
        <v>4</v>
      </c>
      <c r="B7" s="13" t="s">
        <v>17</v>
      </c>
      <c r="C7" s="47"/>
      <c r="D7" s="47"/>
      <c r="E7" s="47"/>
      <c r="F7" s="47"/>
      <c r="G7" s="10" t="s">
        <v>16</v>
      </c>
    </row>
    <row r="8" spans="1:9">
      <c r="A8" s="12">
        <v>5</v>
      </c>
      <c r="B8" s="13" t="s">
        <v>18</v>
      </c>
      <c r="C8" s="47"/>
      <c r="D8" s="47"/>
      <c r="E8" s="47"/>
      <c r="F8" s="47"/>
      <c r="G8" s="10" t="s">
        <v>16</v>
      </c>
    </row>
    <row r="9" spans="1:9" ht="25.5">
      <c r="A9" s="12">
        <v>6</v>
      </c>
      <c r="B9" s="13" t="s">
        <v>69</v>
      </c>
      <c r="C9" s="1" t="s">
        <v>70</v>
      </c>
      <c r="D9" s="1" t="s">
        <v>70</v>
      </c>
      <c r="E9" s="1" t="s">
        <v>70</v>
      </c>
      <c r="F9" s="1" t="s">
        <v>70</v>
      </c>
      <c r="G9" s="10" t="s">
        <v>16</v>
      </c>
    </row>
    <row r="10" spans="1:9">
      <c r="A10" s="12">
        <v>7</v>
      </c>
      <c r="B10" s="14" t="s">
        <v>19</v>
      </c>
      <c r="C10" s="15">
        <v>3.9</v>
      </c>
      <c r="D10" s="15">
        <v>3.9</v>
      </c>
      <c r="E10" s="15">
        <v>3.9</v>
      </c>
      <c r="F10" s="15">
        <v>3.9</v>
      </c>
      <c r="G10" s="10" t="s">
        <v>16</v>
      </c>
    </row>
    <row r="11" spans="1:9">
      <c r="A11" s="12">
        <v>8</v>
      </c>
      <c r="B11" s="16" t="s">
        <v>20</v>
      </c>
      <c r="C11" s="17" t="e">
        <f>C9-C10</f>
        <v>#VALUE!</v>
      </c>
      <c r="D11" s="17" t="e">
        <f>D9-D10</f>
        <v>#VALUE!</v>
      </c>
      <c r="E11" s="17" t="e">
        <f>E9-E10</f>
        <v>#VALUE!</v>
      </c>
      <c r="F11" s="17" t="e">
        <f>F9-F10</f>
        <v>#VALUE!</v>
      </c>
      <c r="G11" s="10" t="s">
        <v>16</v>
      </c>
    </row>
    <row r="12" spans="1:9">
      <c r="A12" s="12">
        <v>9</v>
      </c>
      <c r="B12" s="14" t="s">
        <v>21</v>
      </c>
      <c r="C12" s="18" t="e">
        <f>C13/C11</f>
        <v>#VALUE!</v>
      </c>
      <c r="D12" s="18" t="e">
        <f>D13/D11</f>
        <v>#VALUE!</v>
      </c>
      <c r="E12" s="18" t="e">
        <f>E13/E11</f>
        <v>#VALUE!</v>
      </c>
      <c r="F12" s="18" t="e">
        <f>F13/F11</f>
        <v>#VALUE!</v>
      </c>
      <c r="G12" s="10" t="s">
        <v>16</v>
      </c>
    </row>
    <row r="13" spans="1:9">
      <c r="A13" s="12">
        <v>10</v>
      </c>
      <c r="B13" s="14" t="s">
        <v>22</v>
      </c>
      <c r="C13" s="48" t="s">
        <v>23</v>
      </c>
      <c r="D13" s="48" t="s">
        <v>24</v>
      </c>
      <c r="E13" s="48" t="s">
        <v>25</v>
      </c>
      <c r="F13" s="48" t="s">
        <v>26</v>
      </c>
      <c r="G13" s="19"/>
    </row>
    <row r="14" spans="1:9">
      <c r="A14" s="12">
        <v>11</v>
      </c>
      <c r="B14" s="20" t="s">
        <v>27</v>
      </c>
      <c r="C14" s="21">
        <v>7855358</v>
      </c>
      <c r="D14" s="21">
        <v>15710716</v>
      </c>
      <c r="E14" s="21">
        <v>1777588</v>
      </c>
      <c r="F14" s="21">
        <v>3555177</v>
      </c>
      <c r="G14" s="19" t="s">
        <v>16</v>
      </c>
    </row>
    <row r="15" spans="1:9">
      <c r="A15" s="12">
        <v>12</v>
      </c>
      <c r="B15" s="22" t="s">
        <v>28</v>
      </c>
      <c r="C15" s="49"/>
      <c r="D15" s="49"/>
      <c r="E15" s="49"/>
      <c r="F15" s="49"/>
      <c r="G15" s="49"/>
    </row>
    <row r="16" spans="1:9" ht="25.5">
      <c r="A16" s="12">
        <v>13</v>
      </c>
      <c r="B16" s="23" t="s">
        <v>29</v>
      </c>
      <c r="C16" s="24" t="e">
        <f>+(C14/C12)/C11</f>
        <v>#VALUE!</v>
      </c>
      <c r="D16" s="24" t="e">
        <f>+(D14/D12)/D11</f>
        <v>#VALUE!</v>
      </c>
      <c r="E16" s="24" t="e">
        <f>+(E14/E12)/E11</f>
        <v>#VALUE!</v>
      </c>
      <c r="F16" s="24" t="e">
        <f>+(F14/F12)/F11</f>
        <v>#VALUE!</v>
      </c>
      <c r="G16" s="25">
        <v>16</v>
      </c>
    </row>
    <row r="17" spans="1:8">
      <c r="A17" s="12">
        <v>14</v>
      </c>
      <c r="B17" s="26" t="s">
        <v>30</v>
      </c>
      <c r="C17" s="27" t="e">
        <f>C15*C16</f>
        <v>#VALUE!</v>
      </c>
      <c r="D17" s="27" t="e">
        <f>D15*D16</f>
        <v>#VALUE!</v>
      </c>
      <c r="E17" s="27" t="e">
        <f>E15*E16</f>
        <v>#VALUE!</v>
      </c>
      <c r="F17" s="27" t="e">
        <f>F15*F16</f>
        <v>#VALUE!</v>
      </c>
      <c r="G17" s="27">
        <f>G15*G16</f>
        <v>0</v>
      </c>
    </row>
    <row r="18" spans="1:8">
      <c r="A18" s="12">
        <v>15</v>
      </c>
      <c r="B18" s="28" t="s">
        <v>31</v>
      </c>
      <c r="C18" s="29" t="e">
        <f>C16*50</f>
        <v>#VALUE!</v>
      </c>
      <c r="D18" s="29" t="e">
        <f t="shared" ref="D18:F18" si="0">D16*50</f>
        <v>#VALUE!</v>
      </c>
      <c r="E18" s="29" t="e">
        <f t="shared" si="0"/>
        <v>#VALUE!</v>
      </c>
      <c r="F18" s="29" t="e">
        <f t="shared" si="0"/>
        <v>#VALUE!</v>
      </c>
      <c r="G18" s="29" t="s">
        <v>16</v>
      </c>
    </row>
    <row r="19" spans="1:8">
      <c r="A19" s="12">
        <v>16</v>
      </c>
      <c r="B19" s="26" t="s">
        <v>32</v>
      </c>
      <c r="C19" s="29" t="e">
        <f>C17+C18</f>
        <v>#VALUE!</v>
      </c>
      <c r="D19" s="29" t="e">
        <f>D17+D18</f>
        <v>#VALUE!</v>
      </c>
      <c r="E19" s="29" t="e">
        <f>E17+E18</f>
        <v>#VALUE!</v>
      </c>
      <c r="F19" s="29" t="e">
        <f>F17+F18</f>
        <v>#VALUE!</v>
      </c>
      <c r="G19" s="30">
        <f>G17</f>
        <v>0</v>
      </c>
    </row>
    <row r="20" spans="1:8">
      <c r="A20" s="12"/>
      <c r="B20" s="31" t="s">
        <v>62</v>
      </c>
      <c r="C20" s="83" t="e">
        <f>SUM(C19:F19)</f>
        <v>#VALUE!</v>
      </c>
      <c r="D20" s="83"/>
      <c r="E20" s="83"/>
      <c r="F20" s="83"/>
    </row>
    <row r="21" spans="1:8">
      <c r="B21" s="32"/>
      <c r="C21" s="32"/>
    </row>
    <row r="22" spans="1:8" ht="59.25" customHeight="1">
      <c r="B22" s="4" t="s">
        <v>2</v>
      </c>
      <c r="C22" s="5" t="s">
        <v>33</v>
      </c>
      <c r="D22" s="5" t="s">
        <v>33</v>
      </c>
      <c r="E22" s="5" t="s">
        <v>33</v>
      </c>
      <c r="F22" s="6" t="s">
        <v>34</v>
      </c>
      <c r="G22" s="6" t="s">
        <v>34</v>
      </c>
      <c r="H22" s="6" t="s">
        <v>34</v>
      </c>
    </row>
    <row r="23" spans="1:8" ht="25.5">
      <c r="A23" s="7" t="s">
        <v>6</v>
      </c>
      <c r="B23" s="8" t="s">
        <v>7</v>
      </c>
      <c r="C23" s="9" t="s">
        <v>8</v>
      </c>
      <c r="D23" s="9" t="s">
        <v>35</v>
      </c>
      <c r="E23" s="9" t="s">
        <v>9</v>
      </c>
      <c r="F23" s="9" t="s">
        <v>8</v>
      </c>
      <c r="G23" s="9" t="s">
        <v>35</v>
      </c>
      <c r="H23" s="9" t="s">
        <v>9</v>
      </c>
    </row>
    <row r="24" spans="1:8">
      <c r="A24" s="12">
        <v>1</v>
      </c>
      <c r="B24" s="13" t="s">
        <v>11</v>
      </c>
      <c r="C24" s="33" t="s">
        <v>12</v>
      </c>
      <c r="D24" s="33" t="s">
        <v>12</v>
      </c>
      <c r="E24" s="33" t="s">
        <v>12</v>
      </c>
      <c r="F24" s="33" t="s">
        <v>12</v>
      </c>
      <c r="G24" s="33" t="s">
        <v>12</v>
      </c>
      <c r="H24" s="33" t="s">
        <v>12</v>
      </c>
    </row>
    <row r="25" spans="1:8">
      <c r="A25" s="12">
        <v>2</v>
      </c>
      <c r="B25" s="13" t="s">
        <v>14</v>
      </c>
      <c r="C25" s="50"/>
      <c r="D25" s="50"/>
      <c r="E25" s="50"/>
      <c r="F25" s="50"/>
      <c r="G25" s="50"/>
      <c r="H25" s="50"/>
    </row>
    <row r="26" spans="1:8" ht="25.5">
      <c r="A26" s="12">
        <v>3</v>
      </c>
      <c r="B26" s="14" t="s">
        <v>15</v>
      </c>
      <c r="C26" s="50"/>
      <c r="D26" s="50"/>
      <c r="E26" s="50"/>
      <c r="F26" s="50"/>
      <c r="G26" s="50"/>
      <c r="H26" s="50"/>
    </row>
    <row r="27" spans="1:8">
      <c r="A27" s="12">
        <v>4</v>
      </c>
      <c r="B27" s="13" t="s">
        <v>17</v>
      </c>
      <c r="C27" s="50"/>
      <c r="D27" s="50"/>
      <c r="E27" s="50"/>
      <c r="F27" s="50"/>
      <c r="G27" s="50"/>
      <c r="H27" s="50"/>
    </row>
    <row r="28" spans="1:8">
      <c r="A28" s="12">
        <v>5</v>
      </c>
      <c r="B28" s="13" t="s">
        <v>18</v>
      </c>
      <c r="C28" s="50"/>
      <c r="D28" s="50"/>
      <c r="E28" s="50"/>
      <c r="F28" s="50"/>
      <c r="G28" s="50"/>
      <c r="H28" s="50"/>
    </row>
    <row r="29" spans="1:8" ht="25.5">
      <c r="A29" s="12">
        <v>6</v>
      </c>
      <c r="B29" s="13" t="s">
        <v>68</v>
      </c>
      <c r="C29" s="1" t="s">
        <v>70</v>
      </c>
      <c r="D29" s="1" t="s">
        <v>70</v>
      </c>
      <c r="E29" s="1" t="s">
        <v>70</v>
      </c>
      <c r="F29" s="1" t="s">
        <v>70</v>
      </c>
      <c r="G29" s="1" t="s">
        <v>70</v>
      </c>
      <c r="H29" s="1" t="s">
        <v>70</v>
      </c>
    </row>
    <row r="30" spans="1:8">
      <c r="A30" s="12">
        <v>7</v>
      </c>
      <c r="B30" s="14" t="s">
        <v>19</v>
      </c>
      <c r="C30" s="34">
        <v>3.9</v>
      </c>
      <c r="D30" s="34">
        <v>3.9</v>
      </c>
      <c r="E30" s="34">
        <v>3.9</v>
      </c>
      <c r="F30" s="34">
        <v>3.9</v>
      </c>
      <c r="G30" s="34">
        <v>3.9</v>
      </c>
      <c r="H30" s="34">
        <v>3.9</v>
      </c>
    </row>
    <row r="31" spans="1:8">
      <c r="A31" s="12">
        <v>8</v>
      </c>
      <c r="B31" s="16" t="s">
        <v>20</v>
      </c>
      <c r="C31" s="35" t="e">
        <f t="shared" ref="C31:H31" si="1">C29-C30</f>
        <v>#VALUE!</v>
      </c>
      <c r="D31" s="35" t="e">
        <f t="shared" si="1"/>
        <v>#VALUE!</v>
      </c>
      <c r="E31" s="35" t="e">
        <f t="shared" si="1"/>
        <v>#VALUE!</v>
      </c>
      <c r="F31" s="35" t="e">
        <f t="shared" si="1"/>
        <v>#VALUE!</v>
      </c>
      <c r="G31" s="35" t="e">
        <f t="shared" si="1"/>
        <v>#VALUE!</v>
      </c>
      <c r="H31" s="35" t="e">
        <f t="shared" si="1"/>
        <v>#VALUE!</v>
      </c>
    </row>
    <row r="32" spans="1:8">
      <c r="A32" s="12">
        <v>9</v>
      </c>
      <c r="B32" s="14" t="s">
        <v>21</v>
      </c>
      <c r="C32" s="36" t="e">
        <f t="shared" ref="C32:H32" si="2">C33/C31</f>
        <v>#VALUE!</v>
      </c>
      <c r="D32" s="36" t="e">
        <f t="shared" si="2"/>
        <v>#VALUE!</v>
      </c>
      <c r="E32" s="36" t="e">
        <f t="shared" si="2"/>
        <v>#VALUE!</v>
      </c>
      <c r="F32" s="36" t="e">
        <f t="shared" si="2"/>
        <v>#VALUE!</v>
      </c>
      <c r="G32" s="36" t="e">
        <f t="shared" si="2"/>
        <v>#VALUE!</v>
      </c>
      <c r="H32" s="36" t="e">
        <f t="shared" si="2"/>
        <v>#VALUE!</v>
      </c>
    </row>
    <row r="33" spans="1:8">
      <c r="A33" s="12">
        <v>10</v>
      </c>
      <c r="B33" s="14" t="s">
        <v>22</v>
      </c>
      <c r="C33" s="48" t="s">
        <v>36</v>
      </c>
      <c r="D33" s="48" t="s">
        <v>37</v>
      </c>
      <c r="E33" s="48" t="s">
        <v>38</v>
      </c>
      <c r="F33" s="48" t="s">
        <v>25</v>
      </c>
      <c r="G33" s="48" t="s">
        <v>59</v>
      </c>
      <c r="H33" s="48" t="s">
        <v>26</v>
      </c>
    </row>
    <row r="34" spans="1:8">
      <c r="A34" s="12">
        <v>11</v>
      </c>
      <c r="B34" s="20" t="s">
        <v>27</v>
      </c>
      <c r="C34" s="37">
        <v>6860648</v>
      </c>
      <c r="D34" s="37">
        <v>13721296</v>
      </c>
      <c r="E34" s="37">
        <v>13721296</v>
      </c>
      <c r="F34" s="37">
        <v>10979769</v>
      </c>
      <c r="G34" s="37">
        <v>21959539</v>
      </c>
      <c r="H34" s="37">
        <v>21959539</v>
      </c>
    </row>
    <row r="35" spans="1:8">
      <c r="A35" s="12">
        <v>12</v>
      </c>
      <c r="B35" s="22" t="s">
        <v>28</v>
      </c>
      <c r="C35" s="51"/>
      <c r="D35" s="51"/>
      <c r="E35" s="51"/>
      <c r="F35" s="51"/>
      <c r="G35" s="51"/>
      <c r="H35" s="51"/>
    </row>
    <row r="36" spans="1:8" ht="25.5">
      <c r="A36" s="12">
        <v>13</v>
      </c>
      <c r="B36" s="23" t="s">
        <v>29</v>
      </c>
      <c r="C36" s="38" t="e">
        <f t="shared" ref="C36:H36" si="3">+(C34/C32)/C31</f>
        <v>#VALUE!</v>
      </c>
      <c r="D36" s="38" t="e">
        <f t="shared" si="3"/>
        <v>#VALUE!</v>
      </c>
      <c r="E36" s="38" t="e">
        <f t="shared" si="3"/>
        <v>#VALUE!</v>
      </c>
      <c r="F36" s="38" t="e">
        <f t="shared" si="3"/>
        <v>#VALUE!</v>
      </c>
      <c r="G36" s="38" t="e">
        <f t="shared" si="3"/>
        <v>#VALUE!</v>
      </c>
      <c r="H36" s="38" t="e">
        <f t="shared" si="3"/>
        <v>#VALUE!</v>
      </c>
    </row>
    <row r="37" spans="1:8">
      <c r="A37" s="12">
        <v>14</v>
      </c>
      <c r="B37" s="26" t="s">
        <v>30</v>
      </c>
      <c r="C37" s="39" t="e">
        <f t="shared" ref="C37:H37" si="4">C35*C36</f>
        <v>#VALUE!</v>
      </c>
      <c r="D37" s="39" t="e">
        <f t="shared" si="4"/>
        <v>#VALUE!</v>
      </c>
      <c r="E37" s="39" t="e">
        <f t="shared" si="4"/>
        <v>#VALUE!</v>
      </c>
      <c r="F37" s="39" t="e">
        <f t="shared" si="4"/>
        <v>#VALUE!</v>
      </c>
      <c r="G37" s="39" t="e">
        <f t="shared" si="4"/>
        <v>#VALUE!</v>
      </c>
      <c r="H37" s="39" t="e">
        <f t="shared" si="4"/>
        <v>#VALUE!</v>
      </c>
    </row>
    <row r="38" spans="1:8">
      <c r="A38" s="12">
        <v>15</v>
      </c>
      <c r="B38" s="28" t="s">
        <v>31</v>
      </c>
      <c r="C38" s="29" t="e">
        <f>C36*50</f>
        <v>#VALUE!</v>
      </c>
      <c r="D38" s="29" t="e">
        <f t="shared" ref="D38:H38" si="5">D36*50</f>
        <v>#VALUE!</v>
      </c>
      <c r="E38" s="29" t="e">
        <f t="shared" si="5"/>
        <v>#VALUE!</v>
      </c>
      <c r="F38" s="29" t="e">
        <f t="shared" si="5"/>
        <v>#VALUE!</v>
      </c>
      <c r="G38" s="29" t="e">
        <f>G36*50</f>
        <v>#VALUE!</v>
      </c>
      <c r="H38" s="29" t="e">
        <f t="shared" si="5"/>
        <v>#VALUE!</v>
      </c>
    </row>
    <row r="39" spans="1:8">
      <c r="A39" s="12">
        <v>16</v>
      </c>
      <c r="B39" s="26" t="s">
        <v>32</v>
      </c>
      <c r="C39" s="29" t="e">
        <f t="shared" ref="C39:H39" si="6">C37+C38</f>
        <v>#VALUE!</v>
      </c>
      <c r="D39" s="29" t="e">
        <f t="shared" si="6"/>
        <v>#VALUE!</v>
      </c>
      <c r="E39" s="29" t="e">
        <f t="shared" si="6"/>
        <v>#VALUE!</v>
      </c>
      <c r="F39" s="29" t="e">
        <f t="shared" si="6"/>
        <v>#VALUE!</v>
      </c>
      <c r="G39" s="29" t="e">
        <f t="shared" si="6"/>
        <v>#VALUE!</v>
      </c>
      <c r="H39" s="29" t="e">
        <f t="shared" si="6"/>
        <v>#VALUE!</v>
      </c>
    </row>
    <row r="40" spans="1:8">
      <c r="A40" s="12"/>
      <c r="B40" s="31" t="s">
        <v>60</v>
      </c>
      <c r="C40" s="83" t="e">
        <f>SUM(C39:H39)</f>
        <v>#VALUE!</v>
      </c>
      <c r="D40" s="83"/>
      <c r="E40" s="83"/>
      <c r="F40" s="83"/>
      <c r="G40" s="83"/>
      <c r="H40" s="83"/>
    </row>
    <row r="41" spans="1:8">
      <c r="B41" s="32"/>
      <c r="C41" s="32"/>
    </row>
    <row r="42" spans="1:8" ht="14.25" customHeight="1">
      <c r="B42" s="31" t="s">
        <v>61</v>
      </c>
      <c r="C42" s="40" t="e">
        <f>SUM(C20,G19,C40)</f>
        <v>#VALUE!</v>
      </c>
    </row>
    <row r="43" spans="1:8">
      <c r="B43" s="32"/>
      <c r="C43" s="32"/>
    </row>
    <row r="44" spans="1:8" ht="15.75">
      <c r="B44" s="56" t="s">
        <v>64</v>
      </c>
      <c r="C44" s="57"/>
      <c r="D44" s="57"/>
      <c r="E44" s="57"/>
      <c r="F44" s="41"/>
    </row>
    <row r="45" spans="1:8">
      <c r="B45" s="46"/>
    </row>
    <row r="46" spans="1:8" ht="15">
      <c r="B46" s="58" t="s">
        <v>52</v>
      </c>
      <c r="C46" s="86"/>
      <c r="D46" s="87"/>
      <c r="E46" s="88" t="s">
        <v>57</v>
      </c>
      <c r="F46" s="89"/>
    </row>
    <row r="47" spans="1:8" ht="63.75" customHeight="1">
      <c r="A47" s="3"/>
      <c r="B47" s="59" t="s">
        <v>53</v>
      </c>
      <c r="C47" s="90"/>
      <c r="D47" s="91"/>
      <c r="E47" s="90"/>
      <c r="F47" s="91"/>
    </row>
    <row r="48" spans="1:8" ht="33.75" customHeight="1">
      <c r="A48" s="3"/>
      <c r="B48" s="60" t="s">
        <v>54</v>
      </c>
      <c r="C48" s="84"/>
      <c r="D48" s="85"/>
      <c r="E48" s="84"/>
      <c r="F48" s="85"/>
    </row>
    <row r="49" spans="1:6" ht="33.75" customHeight="1">
      <c r="A49" s="3"/>
      <c r="B49" s="60" t="s">
        <v>55</v>
      </c>
      <c r="C49" s="84"/>
      <c r="D49" s="85"/>
      <c r="E49" s="84"/>
      <c r="F49" s="85"/>
    </row>
    <row r="50" spans="1:6" ht="33.75" customHeight="1">
      <c r="A50" s="3"/>
      <c r="B50" s="60" t="s">
        <v>56</v>
      </c>
      <c r="C50" s="84"/>
      <c r="D50" s="85"/>
      <c r="E50" s="84"/>
      <c r="F50" s="85"/>
    </row>
  </sheetData>
  <sheetProtection algorithmName="SHA-512" hashValue="ya8vY0AdR5w9rYhiCih7AmwZN+Ec2FFVY92rH+W62lI7njBcALUYbPjmvuXPP+hYPwfoHv7AhHUcibKAT9w3sw==" saltValue="z2haoxnTrqSuZl7+aSA2PA==" spinCount="100000" sheet="1" objects="1" scenarios="1"/>
  <mergeCells count="12">
    <mergeCell ref="C20:F20"/>
    <mergeCell ref="C40:H40"/>
    <mergeCell ref="C49:D49"/>
    <mergeCell ref="C50:D50"/>
    <mergeCell ref="E49:F49"/>
    <mergeCell ref="E50:F50"/>
    <mergeCell ref="C46:D46"/>
    <mergeCell ref="E46:F46"/>
    <mergeCell ref="C47:D47"/>
    <mergeCell ref="E47:F47"/>
    <mergeCell ref="C48:D48"/>
    <mergeCell ref="E48:F48"/>
  </mergeCells>
  <phoneticPr fontId="10" type="noConversion"/>
  <conditionalFormatting sqref="C9">
    <cfRule type="cellIs" dxfId="39" priority="75" operator="notBetween">
      <formula>16</formula>
      <formula>20</formula>
    </cfRule>
    <cfRule type="cellIs" dxfId="38" priority="77" operator="between">
      <formula>16</formula>
      <formula>20</formula>
    </cfRule>
  </conditionalFormatting>
  <conditionalFormatting sqref="D9">
    <cfRule type="cellIs" dxfId="37" priority="37" operator="notBetween">
      <formula>16</formula>
      <formula>20</formula>
    </cfRule>
    <cfRule type="cellIs" dxfId="36" priority="38" operator="between">
      <formula>16</formula>
      <formula>20</formula>
    </cfRule>
  </conditionalFormatting>
  <conditionalFormatting sqref="E9">
    <cfRule type="cellIs" dxfId="35" priority="35" operator="notBetween">
      <formula>16</formula>
      <formula>20</formula>
    </cfRule>
    <cfRule type="cellIs" dxfId="34" priority="36" operator="between">
      <formula>16</formula>
      <formula>20</formula>
    </cfRule>
  </conditionalFormatting>
  <conditionalFormatting sqref="F9">
    <cfRule type="cellIs" dxfId="33" priority="33" operator="notBetween">
      <formula>16</formula>
      <formula>20</formula>
    </cfRule>
    <cfRule type="cellIs" dxfId="32" priority="34" operator="between">
      <formula>16</formula>
      <formula>20</formula>
    </cfRule>
  </conditionalFormatting>
  <conditionalFormatting sqref="C29">
    <cfRule type="cellIs" dxfId="31" priority="31" operator="notBetween">
      <formula>16</formula>
      <formula>20</formula>
    </cfRule>
    <cfRule type="cellIs" dxfId="30" priority="32" operator="between">
      <formula>16</formula>
      <formula>20</formula>
    </cfRule>
  </conditionalFormatting>
  <conditionalFormatting sqref="D29">
    <cfRule type="cellIs" dxfId="29" priority="29" operator="notBetween">
      <formula>16</formula>
      <formula>20</formula>
    </cfRule>
    <cfRule type="cellIs" dxfId="28" priority="30" operator="between">
      <formula>16</formula>
      <formula>20</formula>
    </cfRule>
  </conditionalFormatting>
  <conditionalFormatting sqref="E29">
    <cfRule type="cellIs" dxfId="27" priority="27" operator="notBetween">
      <formula>16</formula>
      <formula>20</formula>
    </cfRule>
    <cfRule type="cellIs" dxfId="26" priority="28" operator="between">
      <formula>16</formula>
      <formula>20</formula>
    </cfRule>
  </conditionalFormatting>
  <conditionalFormatting sqref="F29">
    <cfRule type="cellIs" dxfId="25" priority="25" operator="notBetween">
      <formula>16</formula>
      <formula>20</formula>
    </cfRule>
    <cfRule type="cellIs" dxfId="24" priority="26" operator="between">
      <formula>16</formula>
      <formula>20</formula>
    </cfRule>
  </conditionalFormatting>
  <conditionalFormatting sqref="G29">
    <cfRule type="cellIs" dxfId="23" priority="23" operator="notBetween">
      <formula>16</formula>
      <formula>20</formula>
    </cfRule>
    <cfRule type="cellIs" dxfId="22" priority="24" operator="between">
      <formula>16</formula>
      <formula>20</formula>
    </cfRule>
  </conditionalFormatting>
  <conditionalFormatting sqref="H29">
    <cfRule type="cellIs" dxfId="21" priority="21" operator="notBetween">
      <formula>16</formula>
      <formula>20</formula>
    </cfRule>
    <cfRule type="cellIs" dxfId="20" priority="22" operator="between">
      <formula>16</formula>
      <formula>20</formula>
    </cfRule>
  </conditionalFormatting>
  <conditionalFormatting sqref="C13">
    <cfRule type="cellIs" dxfId="19" priority="19" operator="lessThan">
      <formula>41129</formula>
    </cfRule>
    <cfRule type="cellIs" dxfId="18" priority="20" operator="greaterThanOrEqual">
      <formula>41129</formula>
    </cfRule>
  </conditionalFormatting>
  <conditionalFormatting sqref="D13">
    <cfRule type="cellIs" dxfId="17" priority="17" operator="lessThan">
      <formula>59704</formula>
    </cfRule>
    <cfRule type="cellIs" dxfId="16" priority="18" operator="greaterThanOrEqual">
      <formula>59704</formula>
    </cfRule>
  </conditionalFormatting>
  <conditionalFormatting sqref="E13">
    <cfRule type="cellIs" dxfId="15" priority="15" operator="lessThan">
      <formula>38000</formula>
    </cfRule>
    <cfRule type="cellIs" dxfId="14" priority="16" operator="greaterThanOrEqual">
      <formula>38000</formula>
    </cfRule>
  </conditionalFormatting>
  <conditionalFormatting sqref="F13">
    <cfRule type="cellIs" dxfId="13" priority="13" operator="lessThan">
      <formula>20900</formula>
    </cfRule>
    <cfRule type="cellIs" dxfId="12" priority="14" operator="greaterThanOrEqual">
      <formula>20900</formula>
    </cfRule>
  </conditionalFormatting>
  <conditionalFormatting sqref="C33">
    <cfRule type="cellIs" dxfId="11" priority="11" operator="lessThan">
      <formula>50292</formula>
    </cfRule>
    <cfRule type="cellIs" dxfId="10" priority="12" operator="greaterThanOrEqual">
      <formula>50292</formula>
    </cfRule>
  </conditionalFormatting>
  <conditionalFormatting sqref="D33">
    <cfRule type="cellIs" dxfId="9" priority="9" operator="lessThan">
      <formula>142500</formula>
    </cfRule>
    <cfRule type="cellIs" dxfId="8" priority="10" operator="greaterThanOrEqual">
      <formula>142500</formula>
    </cfRule>
  </conditionalFormatting>
  <conditionalFormatting sqref="E33">
    <cfRule type="cellIs" dxfId="7" priority="7" operator="lessThan">
      <formula>43065</formula>
    </cfRule>
    <cfRule type="cellIs" dxfId="6" priority="8" operator="greaterThanOrEqual">
      <formula>43065</formula>
    </cfRule>
  </conditionalFormatting>
  <conditionalFormatting sqref="F33">
    <cfRule type="cellIs" dxfId="5" priority="5" operator="lessThan">
      <formula>38000</formula>
    </cfRule>
    <cfRule type="cellIs" dxfId="4" priority="6" operator="greaterThanOrEqual">
      <formula>38000</formula>
    </cfRule>
  </conditionalFormatting>
  <conditionalFormatting sqref="G33">
    <cfRule type="cellIs" dxfId="3" priority="3" operator="lessThan">
      <formula>128250</formula>
    </cfRule>
    <cfRule type="cellIs" dxfId="2" priority="4" operator="greaterThanOrEqual">
      <formula>128250</formula>
    </cfRule>
  </conditionalFormatting>
  <conditionalFormatting sqref="H33">
    <cfRule type="cellIs" dxfId="1" priority="1" operator="lessThan">
      <formula>20900</formula>
    </cfRule>
    <cfRule type="cellIs" dxfId="0" priority="2" operator="greaterThanOrEqual">
      <formula>20900</formula>
    </cfRule>
  </conditionalFormatting>
  <pageMargins left="0.7" right="0.7" top="0.75" bottom="0.75" header="0.3" footer="0.3"/>
  <pageSetup paperSize="9" scale="5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7613F-7B2A-46D1-BF55-CD3A9987A410}">
  <dimension ref="A1:E22"/>
  <sheetViews>
    <sheetView zoomScaleNormal="100" workbookViewId="0">
      <selection activeCell="D11" sqref="D11"/>
    </sheetView>
  </sheetViews>
  <sheetFormatPr defaultRowHeight="12.75"/>
  <cols>
    <col min="1" max="1" width="5.5703125" style="3" bestFit="1" customWidth="1"/>
    <col min="2" max="2" width="47.28515625" style="3" customWidth="1"/>
    <col min="3" max="3" width="21.7109375" style="3" customWidth="1"/>
    <col min="4" max="4" width="16.7109375" style="3" customWidth="1"/>
    <col min="5" max="5" width="38.42578125" style="3" customWidth="1"/>
    <col min="6" max="16384" width="9.140625" style="3"/>
  </cols>
  <sheetData>
    <row r="1" spans="1:5" ht="20.25">
      <c r="B1" s="53" t="s">
        <v>58</v>
      </c>
      <c r="C1" s="61"/>
      <c r="D1" s="61"/>
      <c r="E1" s="61"/>
    </row>
    <row r="2" spans="1:5">
      <c r="A2" s="12"/>
      <c r="B2" s="31" t="s">
        <v>63</v>
      </c>
      <c r="C2" s="42" t="s">
        <v>39</v>
      </c>
    </row>
    <row r="3" spans="1:5">
      <c r="A3" s="43">
        <v>17</v>
      </c>
      <c r="B3" s="14" t="s">
        <v>40</v>
      </c>
      <c r="C3" s="51">
        <v>0</v>
      </c>
    </row>
    <row r="4" spans="1:5">
      <c r="A4" s="43">
        <v>18</v>
      </c>
      <c r="B4" s="14" t="s">
        <v>41</v>
      </c>
      <c r="C4" s="51">
        <v>0</v>
      </c>
    </row>
    <row r="5" spans="1:5">
      <c r="A5" s="43">
        <v>19</v>
      </c>
      <c r="B5" s="14" t="s">
        <v>42</v>
      </c>
      <c r="C5" s="51">
        <v>0</v>
      </c>
    </row>
    <row r="6" spans="1:5">
      <c r="A6" s="43">
        <v>20</v>
      </c>
      <c r="B6" s="44" t="s">
        <v>43</v>
      </c>
      <c r="C6" s="51">
        <v>0</v>
      </c>
    </row>
    <row r="7" spans="1:5">
      <c r="A7" s="43">
        <v>21</v>
      </c>
      <c r="B7" s="44" t="s">
        <v>44</v>
      </c>
      <c r="C7" s="52">
        <v>0</v>
      </c>
    </row>
    <row r="8" spans="1:5">
      <c r="A8" s="43">
        <v>22</v>
      </c>
      <c r="B8" s="44" t="s">
        <v>45</v>
      </c>
      <c r="C8" s="52">
        <v>0</v>
      </c>
    </row>
    <row r="9" spans="1:5">
      <c r="A9" s="43">
        <v>23</v>
      </c>
      <c r="B9" s="45" t="s">
        <v>46</v>
      </c>
      <c r="C9" s="52">
        <v>0</v>
      </c>
    </row>
    <row r="10" spans="1:5">
      <c r="A10" s="43">
        <v>24</v>
      </c>
      <c r="B10" s="45" t="s">
        <v>47</v>
      </c>
      <c r="C10" s="52">
        <v>0</v>
      </c>
    </row>
    <row r="11" spans="1:5">
      <c r="A11" s="67">
        <v>25</v>
      </c>
      <c r="B11" s="68" t="s">
        <v>71</v>
      </c>
      <c r="C11" s="52">
        <v>0</v>
      </c>
    </row>
    <row r="12" spans="1:5">
      <c r="A12" s="2"/>
    </row>
    <row r="13" spans="1:5" ht="25.5">
      <c r="A13" s="67">
        <v>26</v>
      </c>
      <c r="B13" s="45" t="s">
        <v>48</v>
      </c>
      <c r="C13" s="52">
        <v>0</v>
      </c>
    </row>
    <row r="14" spans="1:5">
      <c r="A14" s="67">
        <v>27</v>
      </c>
      <c r="B14" s="45" t="s">
        <v>49</v>
      </c>
      <c r="C14" s="52">
        <v>0</v>
      </c>
    </row>
    <row r="15" spans="1:5">
      <c r="A15" s="67">
        <v>28</v>
      </c>
      <c r="B15" s="45" t="s">
        <v>50</v>
      </c>
      <c r="C15" s="52">
        <v>0</v>
      </c>
    </row>
    <row r="16" spans="1:5">
      <c r="A16" s="67">
        <v>29</v>
      </c>
      <c r="B16" s="45" t="s">
        <v>51</v>
      </c>
      <c r="C16" s="52">
        <v>0</v>
      </c>
    </row>
    <row r="18" spans="2:5" ht="15">
      <c r="B18" s="58" t="s">
        <v>52</v>
      </c>
      <c r="C18" s="86"/>
      <c r="D18" s="87"/>
      <c r="E18" s="62" t="s">
        <v>57</v>
      </c>
    </row>
    <row r="19" spans="2:5" ht="63.75" customHeight="1">
      <c r="B19" s="63" t="s">
        <v>53</v>
      </c>
      <c r="C19" s="84"/>
      <c r="D19" s="85"/>
      <c r="E19" s="65"/>
    </row>
    <row r="20" spans="2:5" ht="33.75" customHeight="1">
      <c r="B20" s="64" t="s">
        <v>54</v>
      </c>
      <c r="C20" s="84"/>
      <c r="D20" s="85"/>
      <c r="E20" s="66"/>
    </row>
    <row r="21" spans="2:5" ht="33.75" customHeight="1">
      <c r="B21" s="64" t="s">
        <v>55</v>
      </c>
      <c r="C21" s="84"/>
      <c r="D21" s="85"/>
      <c r="E21" s="66"/>
    </row>
    <row r="22" spans="2:5" ht="33.75" customHeight="1">
      <c r="B22" s="64" t="s">
        <v>56</v>
      </c>
      <c r="C22" s="84"/>
      <c r="D22" s="85"/>
      <c r="E22" s="66"/>
    </row>
  </sheetData>
  <sheetProtection algorithmName="SHA-512" hashValue="hj7k4p8XmqS3P81e5PygS1SGTZk64k27V8l6/ZGU1dG8VA+urHSx9v/9ZjJE7lDdX7gWZFxZMP+0WIH8WsgkRA==" saltValue="PStqiD37IxaDf2fAT2ctsg==" spinCount="100000" sheet="1" objects="1" scenarios="1"/>
  <mergeCells count="5">
    <mergeCell ref="C21:D21"/>
    <mergeCell ref="C22:D22"/>
    <mergeCell ref="C18:D18"/>
    <mergeCell ref="C19:D19"/>
    <mergeCell ref="C20:D20"/>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8944059d-f2b6-42b9-a485-0d06a5e1477f">
      <UserInfo>
        <DisplayName>Pleiter, Saskia</DisplayName>
        <AccountId>77</AccountId>
        <AccountType/>
      </UserInfo>
    </SharedWithUsers>
    <_activity xmlns="a6574891-9e4d-47a0-a013-9f18f5f4648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D598AE09834C14DA1AF92D5CBE741DB" ma:contentTypeVersion="14" ma:contentTypeDescription="Een nieuw document maken." ma:contentTypeScope="" ma:versionID="d94d3a2f0dc86682f8e16551a0c5f264">
  <xsd:schema xmlns:xsd="http://www.w3.org/2001/XMLSchema" xmlns:xs="http://www.w3.org/2001/XMLSchema" xmlns:p="http://schemas.microsoft.com/office/2006/metadata/properties" xmlns:ns3="a6574891-9e4d-47a0-a013-9f18f5f46482" xmlns:ns4="8944059d-f2b6-42b9-a485-0d06a5e1477f" targetNamespace="http://schemas.microsoft.com/office/2006/metadata/properties" ma:root="true" ma:fieldsID="f20dc7047c3a51247a8a5b577cdd47b7" ns3:_="" ns4:_="">
    <xsd:import namespace="a6574891-9e4d-47a0-a013-9f18f5f46482"/>
    <xsd:import namespace="8944059d-f2b6-42b9-a485-0d06a5e1477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4:SharedWithUsers" minOccurs="0"/>
                <xsd:element ref="ns4:SharedWithDetails" minOccurs="0"/>
                <xsd:element ref="ns4:SharingHintHash" minOccurs="0"/>
                <xsd:element ref="ns3:MediaServiceAutoKeyPoints" minOccurs="0"/>
                <xsd:element ref="ns3:MediaServiceKeyPoint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574891-9e4d-47a0-a013-9f18f5f464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44059d-f2b6-42b9-a485-0d06a5e1477f"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SharingHintHash" ma:index="18"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8FDEAF-DE77-44F8-ABE1-D78AD0896F6F}">
  <ds:schemaRefs>
    <ds:schemaRef ds:uri="http://schemas.microsoft.com/office/2006/documentManagement/types"/>
    <ds:schemaRef ds:uri="http://schemas.openxmlformats.org/package/2006/metadata/core-properties"/>
    <ds:schemaRef ds:uri="http://purl.org/dc/elements/1.1/"/>
    <ds:schemaRef ds:uri="http://purl.org/dc/terms/"/>
    <ds:schemaRef ds:uri="a6574891-9e4d-47a0-a013-9f18f5f46482"/>
    <ds:schemaRef ds:uri="http://schemas.microsoft.com/office/infopath/2007/PartnerControls"/>
    <ds:schemaRef ds:uri="http://schemas.microsoft.com/office/2006/metadata/properties"/>
    <ds:schemaRef ds:uri="8944059d-f2b6-42b9-a485-0d06a5e1477f"/>
    <ds:schemaRef ds:uri="http://www.w3.org/XML/1998/namespace"/>
    <ds:schemaRef ds:uri="http://purl.org/dc/dcmitype/"/>
  </ds:schemaRefs>
</ds:datastoreItem>
</file>

<file path=customXml/itemProps2.xml><?xml version="1.0" encoding="utf-8"?>
<ds:datastoreItem xmlns:ds="http://schemas.openxmlformats.org/officeDocument/2006/customXml" ds:itemID="{6DFA2580-DC1E-440D-B32B-020DF25F0742}">
  <ds:schemaRefs>
    <ds:schemaRef ds:uri="http://schemas.microsoft.com/sharepoint/v3/contenttype/forms"/>
  </ds:schemaRefs>
</ds:datastoreItem>
</file>

<file path=customXml/itemProps3.xml><?xml version="1.0" encoding="utf-8"?>
<ds:datastoreItem xmlns:ds="http://schemas.openxmlformats.org/officeDocument/2006/customXml" ds:itemID="{6DF72D73-5339-40D0-BEAC-A702894C90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574891-9e4d-47a0-a013-9f18f5f46482"/>
    <ds:schemaRef ds:uri="8944059d-f2b6-42b9-a485-0d06a5e147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1. Invulinstructie</vt:lpstr>
      <vt:lpstr>2. Prijzenblad standaard bus</vt:lpstr>
      <vt:lpstr>3. Afzonderlijke kostencomp.</vt:lpstr>
      <vt:lpstr>'2. Prijzenblad standaard bus'!Afdrukbereik</vt:lpstr>
      <vt:lpstr>'3. Afzonderlijke kostencomp.'!Afdrukbereik</vt:lpstr>
    </vt:vector>
  </TitlesOfParts>
  <Manager/>
  <Company>GVB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Pelt, Desiree van</dc:creator>
  <cp:keywords/>
  <dc:description/>
  <cp:lastModifiedBy>teijsse</cp:lastModifiedBy>
  <cp:revision/>
  <cp:lastPrinted>2023-02-23T13:15:02Z</cp:lastPrinted>
  <dcterms:created xsi:type="dcterms:W3CDTF">2015-12-21T13:45:11Z</dcterms:created>
  <dcterms:modified xsi:type="dcterms:W3CDTF">2023-03-30T12:59:34Z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0x0101002D598AE09834C14DA1AF92D5CBE741DB</vt:lpwstr>
  </property>
</Properties>
</file>