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drawings/drawing2.xml" ContentType="application/vnd.openxmlformats-officedocument.drawing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nieuwegein.sharepoint.com/sites/spok_001/Samenwerking/Coördinatie en toezicht sportparken/"/>
    </mc:Choice>
  </mc:AlternateContent>
  <xr:revisionPtr revIDLastSave="56" documentId="13_ncr:1_{A7CE488A-EF08-4770-92B4-69551332E717}" xr6:coauthVersionLast="47" xr6:coauthVersionMax="47" xr10:uidLastSave="{E2FDC2D4-7836-4A1A-AEDD-3BF5C120EA84}"/>
  <bookViews>
    <workbookView xWindow="-108" yWindow="-108" windowWidth="23256" windowHeight="12576" tabRatio="870" activeTab="1" xr2:uid="{00000000-000D-0000-FFFF-FFFF00000000}"/>
  </bookViews>
  <sheets>
    <sheet name="Invulblad" sheetId="21" r:id="rId1"/>
    <sheet name="Blad1" sheetId="2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1F" hidden="1">[1]Psychiatrie!#REF!</definedName>
    <definedName name="_2_0_F" hidden="1">[1]Psychiatrie!#REF!</definedName>
    <definedName name="_Dist_Bin" hidden="1">#REF!</definedName>
    <definedName name="_Dist_Values" hidden="1">#REF!</definedName>
    <definedName name="_Fill" hidden="1">'[2]#REF'!#REF!</definedName>
    <definedName name="_Key1" hidden="1">'[2]#REF'!#REF!</definedName>
    <definedName name="_Order1" hidden="1">255</definedName>
    <definedName name="_Sort" hidden="1">#REF!</definedName>
    <definedName name="_Table1_In1" hidden="1">#REF!</definedName>
    <definedName name="_Table1_Out" hidden="1">#REF!</definedName>
    <definedName name="AccessDatabase" hidden="1">"C:\data\excel\BASISWP.mdb"</definedName>
    <definedName name="administratie">#REF!</definedName>
    <definedName name="adres">'[3]OBJECT '!$B$8</definedName>
    <definedName name="_xlnm.Print_Area" localSheetId="1">Blad1!$B$1:$K$10</definedName>
    <definedName name="_xlnm.Print_Area" localSheetId="0">Invulblad!$A$1:$H$18</definedName>
    <definedName name="_xlnm.Print_Area">#REF!</definedName>
    <definedName name="afschr">#REF!</definedName>
    <definedName name="Alg">#REF!</definedName>
    <definedName name="Auto">#REF!</definedName>
    <definedName name="basisuurlonenjeugd">#REF!</definedName>
    <definedName name="basisuurlonenVakvolwassenen">#REF!</definedName>
    <definedName name="dag">#REF!</definedName>
    <definedName name="ed">#REF!</definedName>
    <definedName name="ed_freq">#REF!</definedName>
    <definedName name="eg">#REF!</definedName>
    <definedName name="Ervaringsjarentoeslag">#REF!</definedName>
    <definedName name="FeestdagenFT">#REF!</definedName>
    <definedName name="FeestdagenPT">#REF!</definedName>
    <definedName name="franchisealgemeen">#REF!</definedName>
    <definedName name="franchiseovergang">#REF!</definedName>
    <definedName name="franchiseww">#REF!</definedName>
    <definedName name="frequentie">[4]Categorieen!$A$1059:$X$1067</definedName>
    <definedName name="KengCode">[5]Kengetal!$A$4:$F$28</definedName>
    <definedName name="Kleding">#REF!</definedName>
    <definedName name="management">#REF!</definedName>
    <definedName name="matmid">#REF!</definedName>
    <definedName name="matmidk2f">[6]Basisgegevens!$E$64</definedName>
    <definedName name="Norm">#REF!</definedName>
    <definedName name="norm_freq">#REF!</definedName>
    <definedName name="normaal">#REF!</definedName>
    <definedName name="Normen">#REF!</definedName>
    <definedName name="Obnaam">'[3]OBJECT '!$B$3</definedName>
    <definedName name="Obnr">'[3]OBJECT '!$B$4</definedName>
    <definedName name="Opleidingskosten">#REF!</definedName>
    <definedName name="OpNp">#REF!</definedName>
    <definedName name="overgang">#REF!</definedName>
    <definedName name="PensioenWN">#REF!</definedName>
    <definedName name="RouwdagenFT">#REF!</definedName>
    <definedName name="RouwdagenPT">#REF!</definedName>
    <definedName name="SocialelastenexclWwOpNp">#REF!</definedName>
    <definedName name="ToolboxstudieFT">#REF!</definedName>
    <definedName name="ToolboxstudiePT">#REF!</definedName>
    <definedName name="Uurtarief">#REF!</definedName>
    <definedName name="VakantiedagenFT">#REF!</definedName>
    <definedName name="vakantiedagenPT">#REF!</definedName>
    <definedName name="verzuim">#REF!</definedName>
    <definedName name="VorstverletFT">#REF!</definedName>
    <definedName name="VorstverletPT">#REF!</definedName>
    <definedName name="winst">#REF!</definedName>
    <definedName name="Woonplaats">'[3]OBJECT '!$B$12</definedName>
    <definedName name="WwWe">#REF!</definedName>
    <definedName name="ziektedagen">#REF!</definedName>
    <definedName name="ZiektedagenFT">#REF!</definedName>
    <definedName name="ZiektedagenP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6" i="22" l="1"/>
  <c r="T14" i="21"/>
  <c r="T13" i="21"/>
  <c r="T12" i="21"/>
  <c r="T11" i="21"/>
  <c r="T10" i="21"/>
  <c r="T9" i="21"/>
  <c r="T8" i="21"/>
  <c r="S16" i="21"/>
  <c r="R16" i="21"/>
  <c r="Q16" i="21"/>
  <c r="P16" i="21"/>
  <c r="O16" i="21"/>
  <c r="N16" i="21"/>
  <c r="H9" i="22" l="1" a="1"/>
  <c r="H9" i="22" s="1"/>
  <c r="G18" i="21" a="1"/>
  <c r="G18" i="2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<sst xmlns="http://schemas.openxmlformats.org/spreadsheetml/2006/main" count="57" uniqueCount="15">
  <si>
    <t>Behaald aantal punten voor gunningscriterium 5:</t>
  </si>
  <si>
    <t>BIJLAGE XX     COMBINATIE REFERENTIES</t>
  </si>
  <si>
    <t>Kerncompetentie 1a</t>
  </si>
  <si>
    <t>Kerncompetentie 1b</t>
  </si>
  <si>
    <t>Kerncompetentie 1c</t>
  </si>
  <si>
    <t>Kerncompetentie 1d</t>
  </si>
  <si>
    <t>Kerncompetentie 2a</t>
  </si>
  <si>
    <t>Kerncompetentie 2b</t>
  </si>
  <si>
    <t>Kerncompetentie 2c</t>
  </si>
  <si>
    <t>Kerncompetentie 2d</t>
  </si>
  <si>
    <t>Combinatie referenties</t>
  </si>
  <si>
    <r>
      <t>In onderstaande tabel dient in de gele cellen aangegeven te worden welke combinatie van referenties van toepassing is.</t>
    </r>
    <r>
      <rPr>
        <sz val="11"/>
        <color rgb="FFFF0000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Voor elke combinatie die gemaa
Onderaan het formulier wordt als gevolg van de opgegeven waarden het puntentotaal weergegeven, wat gebruikt wordt voor de beoordeling van gunningscriterium 5.</t>
    </r>
  </si>
  <si>
    <t>Referentie 1</t>
  </si>
  <si>
    <t>Meest passende referentie</t>
  </si>
  <si>
    <r>
      <t>In onderstaande tabel dient voor de meest passende en/of hoogst scorende referentie aangegeven te worden welke combinatie van kerncompetenties van toepassing is.</t>
    </r>
    <r>
      <rPr>
        <sz val="11"/>
        <color theme="0"/>
        <rFont val="Calibri"/>
        <family val="2"/>
      </rPr>
      <t xml:space="preserve"> </t>
    </r>
    <r>
      <rPr>
        <b/>
        <sz val="11"/>
        <color theme="0"/>
        <rFont val="Calibri"/>
        <family val="2"/>
      </rPr>
      <t>U dient hier zelf een keuze te maken tussen de ingediende referenties. 
Indien u binnen één referentie meerdere subcompetenties (a t/m d) van één kerncompetentie (1 en 2) kan combineren, krijgt u per combinatie 1 punt.
Indien u binnen één referentie corresponderende subcompetenties (a t/m d) tussen beide kerncompetenties (1 en 2) kan combineren krijgt u tevens 1 punt.
Onderaan het formulier wordt als gevolg van de opgegeven waarden het puntentotaal weergegeven, wat gebruikt wordt voor de beoordeling van gunningscriterium 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</si>
</sst>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_-* #,##0.00\-;_-* &quot;-&quot;??_-;_-@_-"/>
    <numFmt numFmtId="165" formatCode="_-&quot;F&quot;\ * #,##0_-;_-&quot;F&quot;\ * #,##0\-;_-&quot;F&quot;\ * &quot;-&quot;_-;_-@_-"/>
    <numFmt numFmtId="166" formatCode="_-&quot;F&quot;\ * #,##0.00_-;_-&quot;F&quot;\ * #,##0.00\-;_-&quot;F&quot;\ * &quot;-&quot;??_-;_-@_-"/>
    <numFmt numFmtId="167" formatCode="_-[$€]\ * #,##0.00_-;_-[$€]\ * #,##0.00\-;_-[$€]\ * &quot;-&quot;??_-;_-@_-"/>
    <numFmt numFmtId="168" formatCode="_(* #,##0.00_);_(* \(#,##0.00\);_(* &quot;-&quot;??_);_(@_)"/>
    <numFmt numFmtId="169" formatCode="&quot;fl&quot;\ #,##0_-;[Red]&quot;fl&quot;\ #,##0\-"/>
    <numFmt numFmtId="170" formatCode="_(&quot;Fl.&quot;* #,##0.00_);_(&quot;Fl.&quot;* \(#,##0.00\);_(&quot;Fl.&quot;* &quot;-&quot;??_);_(@_)"/>
    <numFmt numFmtId="171" formatCode="0\ &quot;m2&quot;"/>
  </numFmts>
  <fonts count="47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0"/>
      <name val="Geneva"/>
    </font>
    <font>
      <sz val="10"/>
      <name val="Helv"/>
    </font>
    <font>
      <b/>
      <sz val="11"/>
      <color indexed="9"/>
      <name val="Calibri"/>
      <family val="2"/>
    </font>
    <font>
      <sz val="12"/>
      <name val="Arial MT"/>
    </font>
    <font>
      <sz val="10"/>
      <name val="Arial"/>
      <family val="2"/>
    </font>
    <font>
      <u/>
      <sz val="10"/>
      <color indexed="36"/>
      <name val="Univers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sz val="9"/>
      <name val="Humnst777 BT"/>
      <family val="2"/>
    </font>
    <font>
      <sz val="10"/>
      <name val="Courier"/>
      <family val="3"/>
    </font>
    <font>
      <sz val="11"/>
      <color indexed="20"/>
      <name val="Calibri"/>
      <family val="2"/>
    </font>
    <font>
      <b/>
      <sz val="11"/>
      <color indexed="9"/>
      <name val="Century Gothic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18"/>
      <color indexed="22"/>
      <name val="Calibri"/>
      <family val="2"/>
    </font>
    <font>
      <b/>
      <sz val="18"/>
      <color rgb="FF7030A0"/>
      <name val="Century Gothic"/>
      <family val="2"/>
    </font>
    <font>
      <sz val="12"/>
      <name val="Calibri"/>
      <family val="2"/>
    </font>
    <font>
      <sz val="12"/>
      <name val="Arial"/>
      <family val="2"/>
    </font>
    <font>
      <b/>
      <sz val="14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4"/>
      <color rgb="FF7030A0"/>
      <name val="Century Gothic"/>
      <family val="2"/>
    </font>
    <font>
      <b/>
      <sz val="12"/>
      <color indexed="63"/>
      <name val="Calibri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8"/>
      <name val="Arial"/>
      <family val="2"/>
    </font>
    <font>
      <b/>
      <sz val="11"/>
      <color theme="0"/>
      <name val="Calibri"/>
      <family val="2"/>
    </font>
    <font>
      <b/>
      <sz val="12"/>
      <color theme="0"/>
      <name val="Calibri"/>
      <family val="2"/>
    </font>
    <font>
      <sz val="11"/>
      <color theme="0"/>
      <name val="Calibri"/>
      <family val="2"/>
    </font>
    <font>
      <b/>
      <sz val="14"/>
      <color rgb="FF7030A0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0"/>
        <bgColor indexed="24"/>
      </patternFill>
    </fill>
    <fill>
      <patternFill patternType="solid">
        <fgColor indexed="1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dashed">
        <color indexed="63"/>
      </right>
      <top style="thin">
        <color indexed="63"/>
      </top>
      <bottom style="dashed">
        <color indexed="63"/>
      </bottom>
      <diagonal/>
    </border>
    <border>
      <left style="dashed">
        <color indexed="63"/>
      </left>
      <right style="dashed">
        <color indexed="63"/>
      </right>
      <top style="thin">
        <color indexed="63"/>
      </top>
      <bottom style="dashed">
        <color indexed="63"/>
      </bottom>
      <diagonal/>
    </border>
    <border>
      <left style="thin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 style="dashed">
        <color indexed="63"/>
      </left>
      <right style="thin">
        <color indexed="63"/>
      </right>
      <top style="dashed">
        <color indexed="63"/>
      </top>
      <bottom style="dashed">
        <color indexed="63"/>
      </bottom>
      <diagonal/>
    </border>
    <border>
      <left style="thin">
        <color indexed="63"/>
      </left>
      <right style="dashed">
        <color indexed="63"/>
      </right>
      <top style="dashed">
        <color indexed="63"/>
      </top>
      <bottom style="thin">
        <color indexed="63"/>
      </bottom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thin">
        <color indexed="63"/>
      </bottom>
      <diagonal/>
    </border>
    <border>
      <left style="dashed">
        <color indexed="63"/>
      </left>
      <right style="thin">
        <color indexed="63"/>
      </right>
      <top style="dashed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7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3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7" fillId="21" borderId="2" applyNumberFormat="0" applyAlignment="0" applyProtection="0"/>
    <xf numFmtId="169" fontId="5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3" applyNumberFormat="0" applyFill="0" applyAlignment="0" applyProtection="0"/>
    <xf numFmtId="0" fontId="12" fillId="4" borderId="0" applyNumberFormat="0" applyBorder="0" applyAlignment="0" applyProtection="0"/>
    <xf numFmtId="0" fontId="13" fillId="7" borderId="1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164" fontId="17" fillId="0" borderId="0">
      <alignment horizontal="center" vertical="center" textRotation="90" wrapText="1"/>
    </xf>
    <xf numFmtId="0" fontId="18" fillId="22" borderId="7"/>
    <xf numFmtId="171" fontId="19" fillId="0" borderId="0"/>
    <xf numFmtId="0" fontId="20" fillId="23" borderId="0" applyNumberFormat="0" applyBorder="0" applyAlignment="0" applyProtection="0"/>
    <xf numFmtId="0" fontId="21" fillId="0" borderId="0" applyNumberFormat="0" applyBorder="0">
      <protection locked="0"/>
    </xf>
    <xf numFmtId="0" fontId="6" fillId="0" borderId="0"/>
    <xf numFmtId="0" fontId="9" fillId="24" borderId="8" applyNumberFormat="0" applyFont="0" applyAlignment="0" applyProtection="0"/>
    <xf numFmtId="0" fontId="22" fillId="0" borderId="0"/>
    <xf numFmtId="0" fontId="23" fillId="3" borderId="0" applyNumberFormat="0" applyBorder="0" applyAlignment="0" applyProtection="0"/>
    <xf numFmtId="0" fontId="24" fillId="25" borderId="9" applyNumberFormat="0" applyFont="0" applyFill="0" applyBorder="0" applyAlignment="0">
      <alignment horizontal="right"/>
    </xf>
    <xf numFmtId="0" fontId="18" fillId="26" borderId="10" applyNumberFormat="0" applyFont="0" applyBorder="0">
      <alignment horizontal="center"/>
    </xf>
    <xf numFmtId="0" fontId="9" fillId="0" borderId="0"/>
    <xf numFmtId="0" fontId="1" fillId="0" borderId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20" borderId="12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36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67"/>
    <xf numFmtId="0" fontId="30" fillId="0" borderId="0" xfId="67" applyFont="1"/>
    <xf numFmtId="0" fontId="1" fillId="0" borderId="0" xfId="67" applyBorder="1"/>
    <xf numFmtId="0" fontId="32" fillId="0" borderId="0" xfId="67" applyFont="1"/>
    <xf numFmtId="0" fontId="33" fillId="0" borderId="0" xfId="67" applyFont="1"/>
    <xf numFmtId="0" fontId="33" fillId="0" borderId="0" xfId="67" applyFont="1" applyBorder="1"/>
    <xf numFmtId="0" fontId="33" fillId="0" borderId="0" xfId="0" applyFont="1"/>
    <xf numFmtId="0" fontId="31" fillId="0" borderId="0" xfId="0" applyFont="1" applyAlignment="1">
      <alignment vertical="center"/>
    </xf>
    <xf numFmtId="0" fontId="34" fillId="0" borderId="0" xfId="67" applyFont="1"/>
    <xf numFmtId="0" fontId="37" fillId="0" borderId="0" xfId="0" applyFont="1" applyAlignment="1">
      <alignment vertical="center"/>
    </xf>
    <xf numFmtId="0" fontId="1" fillId="0" borderId="0" xfId="0" applyFont="1"/>
    <xf numFmtId="2" fontId="33" fillId="0" borderId="0" xfId="0" applyNumberFormat="1" applyFont="1"/>
    <xf numFmtId="0" fontId="39" fillId="0" borderId="0" xfId="67" applyFont="1" applyBorder="1"/>
    <xf numFmtId="0" fontId="38" fillId="0" borderId="0" xfId="70" applyFont="1" applyFill="1" applyBorder="1" applyAlignment="1"/>
    <xf numFmtId="0" fontId="27" fillId="20" borderId="12" xfId="70" applyAlignment="1">
      <alignment horizontal="center" vertical="center" textRotation="90"/>
    </xf>
    <xf numFmtId="0" fontId="27" fillId="20" borderId="12" xfId="70" applyAlignment="1">
      <alignment horizontal="center" vertical="center"/>
    </xf>
    <xf numFmtId="9" fontId="35" fillId="27" borderId="8" xfId="75" applyFont="1" applyFill="1" applyBorder="1" applyAlignment="1">
      <alignment horizontal="center" vertical="center"/>
    </xf>
    <xf numFmtId="9" fontId="35" fillId="24" borderId="8" xfId="75" applyFont="1" applyFill="1" applyBorder="1" applyAlignment="1">
      <alignment horizontal="center" vertical="center"/>
    </xf>
    <xf numFmtId="0" fontId="33" fillId="0" borderId="0" xfId="67" applyFont="1" applyAlignment="1">
      <alignment horizontal="center" vertical="center"/>
    </xf>
    <xf numFmtId="0" fontId="35" fillId="27" borderId="16" xfId="75" applyNumberFormat="1" applyFont="1" applyFill="1" applyBorder="1" applyAlignment="1">
      <alignment horizontal="left" vertical="center" indent="1"/>
    </xf>
    <xf numFmtId="0" fontId="35" fillId="24" borderId="17" xfId="75" applyNumberFormat="1" applyFont="1" applyFill="1" applyBorder="1" applyAlignment="1">
      <alignment horizontal="left" vertical="center" indent="1"/>
    </xf>
    <xf numFmtId="0" fontId="35" fillId="27" borderId="18" xfId="75" applyNumberFormat="1" applyFont="1" applyFill="1" applyBorder="1" applyAlignment="1">
      <alignment horizontal="left" vertical="center" indent="1"/>
    </xf>
    <xf numFmtId="0" fontId="35" fillId="27" borderId="19" xfId="75" applyNumberFormat="1" applyFont="1" applyFill="1" applyBorder="1" applyAlignment="1">
      <alignment horizontal="left" vertical="center" indent="1"/>
    </xf>
    <xf numFmtId="0" fontId="35" fillId="24" borderId="19" xfId="75" applyNumberFormat="1" applyFont="1" applyFill="1" applyBorder="1" applyAlignment="1">
      <alignment horizontal="left" vertical="center" indent="1"/>
    </xf>
    <xf numFmtId="0" fontId="35" fillId="24" borderId="20" xfId="75" applyNumberFormat="1" applyFont="1" applyFill="1" applyBorder="1" applyAlignment="1">
      <alignment horizontal="left" vertical="center" indent="1"/>
    </xf>
    <xf numFmtId="0" fontId="35" fillId="27" borderId="21" xfId="75" applyNumberFormat="1" applyFont="1" applyFill="1" applyBorder="1" applyAlignment="1">
      <alignment horizontal="left" vertical="center" indent="1"/>
    </xf>
    <xf numFmtId="0" fontId="35" fillId="27" borderId="22" xfId="75" applyNumberFormat="1" applyFont="1" applyFill="1" applyBorder="1" applyAlignment="1">
      <alignment horizontal="left" vertical="center" indent="1"/>
    </xf>
    <xf numFmtId="0" fontId="35" fillId="27" borderId="23" xfId="75" applyNumberFormat="1" applyFont="1" applyFill="1" applyBorder="1" applyAlignment="1">
      <alignment horizontal="left" vertical="center" indent="1"/>
    </xf>
    <xf numFmtId="0" fontId="0" fillId="0" borderId="0" xfId="0" applyFill="1"/>
    <xf numFmtId="0" fontId="18" fillId="27" borderId="15" xfId="0" applyFont="1" applyFill="1" applyBorder="1" applyAlignment="1">
      <alignment horizontal="center"/>
    </xf>
    <xf numFmtId="1" fontId="33" fillId="0" borderId="0" xfId="0" applyNumberFormat="1" applyFont="1"/>
    <xf numFmtId="0" fontId="27" fillId="20" borderId="25" xfId="70" applyBorder="1" applyAlignment="1">
      <alignment horizontal="center" vertical="center"/>
    </xf>
    <xf numFmtId="0" fontId="27" fillId="20" borderId="26" xfId="70" applyBorder="1" applyAlignment="1">
      <alignment horizontal="center" vertical="center" textRotation="90"/>
    </xf>
    <xf numFmtId="0" fontId="35" fillId="28" borderId="16" xfId="75" applyNumberFormat="1" applyFont="1" applyFill="1" applyBorder="1" applyAlignment="1">
      <alignment horizontal="left" vertical="center" indent="1"/>
    </xf>
    <xf numFmtId="9" fontId="35" fillId="27" borderId="24" xfId="75" applyFont="1" applyFill="1" applyBorder="1" applyAlignment="1">
      <alignment horizontal="center" vertical="center"/>
    </xf>
    <xf numFmtId="0" fontId="0" fillId="0" borderId="0" xfId="0" applyAlignment="1"/>
    <xf numFmtId="0" fontId="1" fillId="0" borderId="0" xfId="0" applyFont="1" applyAlignment="1"/>
    <xf numFmtId="0" fontId="43" fillId="29" borderId="12" xfId="70" applyFont="1" applyFill="1" applyAlignment="1">
      <alignment horizontal="center" vertical="center" wrapText="1"/>
    </xf>
    <xf numFmtId="0" fontId="7" fillId="29" borderId="27" xfId="20" applyNumberFormat="1" applyFont="1" applyFill="1" applyBorder="1" applyAlignment="1">
      <alignment horizontal="center" vertical="center" textRotation="90"/>
    </xf>
    <xf numFmtId="0" fontId="0" fillId="30" borderId="0" xfId="0" applyFill="1"/>
    <xf numFmtId="0" fontId="33" fillId="30" borderId="0" xfId="0" applyFont="1" applyFill="1"/>
    <xf numFmtId="0" fontId="33" fillId="30" borderId="0" xfId="67" applyFont="1" applyFill="1"/>
    <xf numFmtId="0" fontId="33" fillId="30" borderId="0" xfId="67" applyFont="1" applyFill="1" applyBorder="1"/>
    <xf numFmtId="0" fontId="38" fillId="30" borderId="0" xfId="70" applyFont="1" applyFill="1" applyBorder="1" applyAlignment="1"/>
    <xf numFmtId="0" fontId="31" fillId="30" borderId="0" xfId="0" applyFont="1" applyFill="1" applyAlignment="1">
      <alignment vertical="center"/>
    </xf>
    <xf numFmtId="0" fontId="1" fillId="30" borderId="0" xfId="67" applyFill="1" applyBorder="1"/>
    <xf numFmtId="0" fontId="32" fillId="30" borderId="0" xfId="67" applyFont="1" applyFill="1"/>
    <xf numFmtId="0" fontId="30" fillId="30" borderId="0" xfId="67" applyFont="1" applyFill="1"/>
    <xf numFmtId="0" fontId="1" fillId="30" borderId="0" xfId="67" applyFill="1"/>
    <xf numFmtId="2" fontId="33" fillId="30" borderId="0" xfId="0" applyNumberFormat="1" applyFont="1" applyFill="1"/>
    <xf numFmtId="0" fontId="46" fillId="30" borderId="0" xfId="0" applyFont="1" applyFill="1" applyAlignment="1">
      <alignment vertical="center"/>
    </xf>
    <xf numFmtId="0" fontId="40" fillId="0" borderId="0" xfId="67" applyFont="1" applyAlignment="1">
      <alignment horizontal="left" vertical="center" wrapText="1"/>
    </xf>
    <xf numFmtId="0" fontId="38" fillId="27" borderId="13" xfId="70" applyFont="1" applyFill="1" applyBorder="1" applyAlignment="1">
      <alignment horizontal="left"/>
    </xf>
    <xf numFmtId="0" fontId="38" fillId="27" borderId="14" xfId="70" applyFont="1" applyFill="1" applyBorder="1" applyAlignment="1">
      <alignment horizontal="left"/>
    </xf>
    <xf numFmtId="0" fontId="44" fillId="29" borderId="13" xfId="70" applyFont="1" applyFill="1" applyBorder="1" applyAlignment="1">
      <alignment horizontal="left"/>
    </xf>
    <xf numFmtId="0" fontId="44" fillId="29" borderId="14" xfId="70" applyFont="1" applyFill="1" applyBorder="1" applyAlignment="1">
      <alignment horizontal="left"/>
    </xf>
    <xf numFmtId="0" fontId="43" fillId="29" borderId="0" xfId="67" applyFont="1" applyFill="1" applyAlignment="1">
      <alignment horizontal="left" vertical="top" wrapText="1"/>
    </xf>
  </cellXfs>
  <cellStyles count="76">
    <cellStyle name="%" xfId="1" xr:uid="{00000000-0005-0000-0000-000000000000}"/>
    <cellStyle name="20% - Accent1" xfId="2" builtinId="30" customBuiltin="1"/>
    <cellStyle name="20% - Accent2" xfId="3" builtinId="34" customBuiltin="1"/>
    <cellStyle name="20% - Accent3" xfId="4" builtinId="38" customBuiltin="1"/>
    <cellStyle name="20% - Accent4" xfId="5" builtinId="42" customBuiltin="1"/>
    <cellStyle name="20% - Accent5" xfId="6" builtinId="46" customBuiltin="1"/>
    <cellStyle name="20% - Accent6" xfId="7" builtinId="50" customBuiltin="1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erekening" xfId="26" builtinId="22" customBuiltin="1"/>
    <cellStyle name="Comma [0]" xfId="27" xr:uid="{00000000-0005-0000-0000-00001A000000}"/>
    <cellStyle name="Comma_AA BCR/ Basis ruimtestaat 13.0" xfId="28" xr:uid="{00000000-0005-0000-0000-00001B000000}"/>
    <cellStyle name="Controlecel" xfId="29" builtinId="23" customBuiltin="1"/>
    <cellStyle name="Currency [0]" xfId="30" xr:uid="{00000000-0005-0000-0000-00001D000000}"/>
    <cellStyle name="Currency_AA BCR/ Basis ruimtestaat 13.0" xfId="31" xr:uid="{00000000-0005-0000-0000-00001E000000}"/>
    <cellStyle name="Euro" xfId="32" xr:uid="{00000000-0005-0000-0000-00001F000000}"/>
    <cellStyle name="Euro 10" xfId="33" xr:uid="{00000000-0005-0000-0000-000020000000}"/>
    <cellStyle name="Euro 11" xfId="34" xr:uid="{00000000-0005-0000-0000-000021000000}"/>
    <cellStyle name="Euro 12" xfId="35" xr:uid="{00000000-0005-0000-0000-000022000000}"/>
    <cellStyle name="Euro 13" xfId="36" xr:uid="{00000000-0005-0000-0000-000023000000}"/>
    <cellStyle name="Euro 14" xfId="37" xr:uid="{00000000-0005-0000-0000-000024000000}"/>
    <cellStyle name="Euro 2" xfId="38" xr:uid="{00000000-0005-0000-0000-000025000000}"/>
    <cellStyle name="Euro 3" xfId="39" xr:uid="{00000000-0005-0000-0000-000026000000}"/>
    <cellStyle name="Euro 4" xfId="40" xr:uid="{00000000-0005-0000-0000-000027000000}"/>
    <cellStyle name="Euro 5" xfId="41" xr:uid="{00000000-0005-0000-0000-000028000000}"/>
    <cellStyle name="Euro 6" xfId="42" xr:uid="{00000000-0005-0000-0000-000029000000}"/>
    <cellStyle name="Euro 7" xfId="43" xr:uid="{00000000-0005-0000-0000-00002A000000}"/>
    <cellStyle name="Euro 8" xfId="44" xr:uid="{00000000-0005-0000-0000-00002B000000}"/>
    <cellStyle name="Euro 9" xfId="45" xr:uid="{00000000-0005-0000-0000-00002C000000}"/>
    <cellStyle name="Euro_1.5 Ruimtestaten SRO N2" xfId="46" xr:uid="{00000000-0005-0000-0000-00002D000000}"/>
    <cellStyle name="Followed Hyperlink_Adres-Gymzalen.xls" xfId="47" xr:uid="{00000000-0005-0000-0000-00002E000000}"/>
    <cellStyle name="Gekoppelde cel" xfId="48" builtinId="24" customBuiltin="1"/>
    <cellStyle name="Goed" xfId="49" builtinId="26" customBuiltin="1"/>
    <cellStyle name="Invoer" xfId="50" builtinId="20" customBuiltin="1"/>
    <cellStyle name="Kop 1" xfId="51" builtinId="16" customBuiltin="1"/>
    <cellStyle name="Kop 2" xfId="52" builtinId="17" customBuiltin="1"/>
    <cellStyle name="Kop 3" xfId="53" builtinId="18" customBuiltin="1"/>
    <cellStyle name="Kop 4" xfId="54" builtinId="19" customBuiltin="1"/>
    <cellStyle name="Koppen_rekenblad" xfId="55" xr:uid="{00000000-0005-0000-0000-000036000000}"/>
    <cellStyle name="koppenrekenblad2" xfId="56" xr:uid="{00000000-0005-0000-0000-000037000000}"/>
    <cellStyle name="m2" xfId="57" xr:uid="{00000000-0005-0000-0000-000038000000}"/>
    <cellStyle name="Neutraal" xfId="58" builtinId="28" customBuiltin="1"/>
    <cellStyle name="NIBa standaard" xfId="59" xr:uid="{00000000-0005-0000-0000-00003A000000}"/>
    <cellStyle name="Normal_ KLM-CTR(STA)-Recap.xls" xfId="60" xr:uid="{00000000-0005-0000-0000-00003B000000}"/>
    <cellStyle name="Notitie" xfId="61" builtinId="10" customBuiltin="1"/>
    <cellStyle name="Ongedefinieerd" xfId="62" xr:uid="{00000000-0005-0000-0000-00003D000000}"/>
    <cellStyle name="Ongeldig" xfId="63" builtinId="27" customBuiltin="1"/>
    <cellStyle name="prijslijst" xfId="64" xr:uid="{00000000-0005-0000-0000-00003F000000}"/>
    <cellStyle name="Procent" xfId="75" builtinId="5"/>
    <cellStyle name="Ruimtestaat_Koppen" xfId="65" xr:uid="{00000000-0005-0000-0000-000041000000}"/>
    <cellStyle name="Standaard" xfId="0" builtinId="0"/>
    <cellStyle name="Standaard 2" xfId="66" xr:uid="{00000000-0005-0000-0000-000043000000}"/>
    <cellStyle name="Standaard 3" xfId="67" xr:uid="{00000000-0005-0000-0000-000044000000}"/>
    <cellStyle name="Titel" xfId="68" builtinId="15" customBuiltin="1"/>
    <cellStyle name="Totaal" xfId="69" builtinId="25" customBuiltin="1"/>
    <cellStyle name="Uitvoer" xfId="70" builtinId="21" customBuiltin="1"/>
    <cellStyle name="Verklarende tekst" xfId="71" builtinId="53" customBuiltin="1"/>
    <cellStyle name="Waarschuwingstekst" xfId="72" builtinId="11" customBuiltin="1"/>
    <cellStyle name="Währung [0]_Aufmaß" xfId="73" xr:uid="{00000000-0005-0000-0000-00004A000000}"/>
    <cellStyle name="Währung_Aufmaß" xfId="74" xr:uid="{00000000-0005-0000-0000-00004B000000}"/>
  </cellStyles>
  <dxfs count="49">
    <dxf>
      <fill>
        <patternFill>
          <bgColor rgb="FF00B05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fmlaLink="$N$9" lockText="1"/>
</file>

<file path=xl/ctrlProps/ctrlProp2.xml><?xml version="1.0" encoding="utf-8"?>
<formControlPr xmlns="http://schemas.microsoft.com/office/spreadsheetml/2009/9/main" objectType="CheckBox" fmlaLink="$O$9" lockText="1"/>
</file>

<file path=xl/ctrlProps/ctrlProp3.xml><?xml version="1.0" encoding="utf-8"?>
<formControlPr xmlns="http://schemas.microsoft.com/office/spreadsheetml/2009/9/main" objectType="CheckBox" fmlaLink="$P$9" lockText="1"/>
</file>

<file path=xl/ctrlProps/ctrlProp4.xml><?xml version="1.0" encoding="utf-8"?>
<formControlPr xmlns="http://schemas.microsoft.com/office/spreadsheetml/2009/9/main" objectType="CheckBox" fmlaLink="$Q$9" lockText="1"/>
</file>

<file path=xl/ctrlProps/ctrlProp5.xml><?xml version="1.0" encoding="utf-8"?>
<formControlPr xmlns="http://schemas.microsoft.com/office/spreadsheetml/2009/9/main" objectType="CheckBox" fmlaLink="$R$9" lockText="1"/>
</file>

<file path=xl/ctrlProps/ctrlProp6.xml><?xml version="1.0" encoding="utf-8"?>
<formControlPr xmlns="http://schemas.microsoft.com/office/spreadsheetml/2009/9/main" objectType="CheckBox" fmlaLink="$O$10" lockText="1"/>
</file>

<file path=xl/ctrlProps/ctrlProp7.xml><?xml version="1.0" encoding="utf-8"?>
<formControlPr xmlns="http://schemas.microsoft.com/office/spreadsheetml/2009/9/main" objectType="CheckBox" fmlaLink="$P$10" lockText="1"/>
</file>

<file path=xl/ctrlProps/ctrlProp8.xml><?xml version="1.0" encoding="utf-8"?>
<formControlPr xmlns="http://schemas.microsoft.com/office/spreadsheetml/2009/9/main" objectType="CheckBox" fmlaLink="$Q$10" lockText="1"/>
</file>

<file path=xl/ctrlProps/ctrlProp9.xml><?xml version="1.0" encoding="utf-8"?>
<formControlPr xmlns="http://schemas.microsoft.com/office/spreadsheetml/2009/9/main" objectType="CheckBox" fmlaLink="$R$10" lockText="1"/>
</file>

<file path=xl/ctrlProps/ctrlProp10.xml><?xml version="1.0" encoding="utf-8"?>
<formControlPr xmlns="http://schemas.microsoft.com/office/spreadsheetml/2009/9/main" objectType="CheckBox" fmlaLink="$P$11" lockText="1"/>
</file>

<file path=xl/ctrlProps/ctrlProp11.xml><?xml version="1.0" encoding="utf-8"?>
<formControlPr xmlns="http://schemas.microsoft.com/office/spreadsheetml/2009/9/main" objectType="CheckBox" fmlaLink="$Q$11" lockText="1"/>
</file>

<file path=xl/ctrlProps/ctrlProp12.xml><?xml version="1.0" encoding="utf-8"?>
<formControlPr xmlns="http://schemas.microsoft.com/office/spreadsheetml/2009/9/main" objectType="CheckBox" fmlaLink="$R$11" lockText="1"/>
</file>

<file path=xl/ctrlProps/ctrlProp13.xml><?xml version="1.0" encoding="utf-8"?>
<formControlPr xmlns="http://schemas.microsoft.com/office/spreadsheetml/2009/9/main" objectType="CheckBox" fmlaLink="$Q$12" lockText="1"/>
</file>

<file path=xl/ctrlProps/ctrlProp14.xml><?xml version="1.0" encoding="utf-8"?>
<formControlPr xmlns="http://schemas.microsoft.com/office/spreadsheetml/2009/9/main" objectType="CheckBox" fmlaLink="$R$12" lockText="1"/>
</file>

<file path=xl/ctrlProps/ctrlProp15.xml><?xml version="1.0" encoding="utf-8"?>
<formControlPr xmlns="http://schemas.microsoft.com/office/spreadsheetml/2009/9/main" objectType="CheckBox" fmlaLink="$R$13" lockText="1"/>
</file>

<file path=xl/ctrlProps/ctrlProp16.xml><?xml version="1.0" encoding="utf-8"?>
<formControlPr xmlns="http://schemas.microsoft.com/office/spreadsheetml/2009/9/main" objectType="CheckBox" fmlaLink="$S$9" lockText="1"/>
</file>

<file path=xl/ctrlProps/ctrlProp17.xml><?xml version="1.0" encoding="utf-8"?>
<formControlPr xmlns="http://schemas.microsoft.com/office/spreadsheetml/2009/9/main" objectType="CheckBox" fmlaLink="$S$10" lockText="1"/>
</file>

<file path=xl/ctrlProps/ctrlProp18.xml><?xml version="1.0" encoding="utf-8"?>
<formControlPr xmlns="http://schemas.microsoft.com/office/spreadsheetml/2009/9/main" objectType="CheckBox" fmlaLink="$S$11" lockText="1"/>
</file>

<file path=xl/ctrlProps/ctrlProp19.xml><?xml version="1.0" encoding="utf-8"?>
<formControlPr xmlns="http://schemas.microsoft.com/office/spreadsheetml/2009/9/main" objectType="CheckBox" fmlaLink="$S$12" lockText="1"/>
</file>

<file path=xl/ctrlProps/ctrlProp20.xml><?xml version="1.0" encoding="utf-8"?>
<formControlPr xmlns="http://schemas.microsoft.com/office/spreadsheetml/2009/9/main" objectType="CheckBox" fmlaLink="$S$13" lockText="1"/>
</file>

<file path=xl/ctrlProps/ctrlProp21.xml><?xml version="1.0" encoding="utf-8"?>
<formControlPr xmlns="http://schemas.microsoft.com/office/spreadsheetml/2009/9/main" objectType="CheckBox" fmlaLink="$S$14" lockText="1"/>
</file>

<file path=xl/ctrlProps/ctrlProp22.xml><?xml version="1.0" encoding="utf-8"?>
<formControlPr xmlns="http://schemas.microsoft.com/office/spreadsheetml/2009/9/main" objectType="CheckBox" fmlaLink="$M$8" lockText="1"/>
</file>

<file path=xl/ctrlProps/ctrlProp23.xml><?xml version="1.0" encoding="utf-8"?>
<formControlPr xmlns="http://schemas.microsoft.com/office/spreadsheetml/2009/9/main" objectType="CheckBox" fmlaLink="$N$8" lockText="1"/>
</file>

<file path=xl/ctrlProps/ctrlProp24.xml><?xml version="1.0" encoding="utf-8"?>
<formControlPr xmlns="http://schemas.microsoft.com/office/spreadsheetml/2009/9/main" objectType="CheckBox" fmlaLink="$O$8" lockText="1"/>
</file>

<file path=xl/ctrlProps/ctrlProp25.xml><?xml version="1.0" encoding="utf-8"?>
<formControlPr xmlns="http://schemas.microsoft.com/office/spreadsheetml/2009/9/main" objectType="CheckBox" fmlaLink="$P$8" lockText="1"/>
</file>

<file path=xl/ctrlProps/ctrlProp26.xml><?xml version="1.0" encoding="utf-8"?>
<formControlPr xmlns="http://schemas.microsoft.com/office/spreadsheetml/2009/9/main" objectType="CheckBox" fmlaLink="$Q$8" lockText="1"/>
</file>

<file path=xl/ctrlProps/ctrlProp27.xml><?xml version="1.0" encoding="utf-8"?>
<formControlPr xmlns="http://schemas.microsoft.com/office/spreadsheetml/2009/9/main" objectType="CheckBox" fmlaLink="$R$8" lockText="1"/>
</file>

<file path=xl/ctrlProps/ctrlProp28.xml><?xml version="1.0" encoding="utf-8"?>
<formControlPr xmlns="http://schemas.microsoft.com/office/spreadsheetml/2009/9/main" objectType="CheckBox" fmlaLink="$S$8" lockText="1"/>
</file>

<file path=xl/ctrlProps/ctrlProp29.xml><?xml version="1.0" encoding="utf-8"?>
<formControlPr xmlns="http://schemas.microsoft.com/office/spreadsheetml/2009/9/main" objectType="CheckBox" fmlaLink="$N$8" lockText="1"/>
</file>

<file path=xl/ctrlProps/ctrlProp30.xml><?xml version="1.0" encoding="utf-8"?>
<formControlPr xmlns="http://schemas.microsoft.com/office/spreadsheetml/2009/9/main" objectType="CheckBox" fmlaLink="$O$8" lockText="1"/>
</file>

<file path=xl/ctrlProps/ctrlProp31.xml><?xml version="1.0" encoding="utf-8"?>
<formControlPr xmlns="http://schemas.microsoft.com/office/spreadsheetml/2009/9/main" objectType="CheckBox" fmlaLink="$P$8" lockText="1"/>
</file>

<file path=xl/ctrlProps/ctrlProp32.xml><?xml version="1.0" encoding="utf-8"?>
<formControlPr xmlns="http://schemas.microsoft.com/office/spreadsheetml/2009/9/main" objectType="CheckBox" fmlaLink="$Q$8" lockText="1"/>
</file>

<file path=xl/ctrlProps/ctrlProp33.xml><?xml version="1.0" encoding="utf-8"?>
<formControlPr xmlns="http://schemas.microsoft.com/office/spreadsheetml/2009/9/main" objectType="CheckBox" fmlaLink="$R$8" lockText="1"/>
</file>

<file path=xl/ctrlProps/ctrlProp34.xml><?xml version="1.0" encoding="utf-8"?>
<formControlPr xmlns="http://schemas.microsoft.com/office/spreadsheetml/2009/9/main" objectType="CheckBox" fmlaLink="$S$8" lockText="1"/>
</file>

<file path=xl/ctrlProps/ctrlProp35.xml><?xml version="1.0" encoding="utf-8"?>
<formControlPr xmlns="http://schemas.microsoft.com/office/spreadsheetml/2009/9/main" objectType="CheckBox" fmlaLink="$R$6" lockText="1"/>
</file>

<file path=xl/ctrlProps/ctrlProp36.xml><?xml version="1.0" encoding="utf-8"?>
<formControlPr xmlns="http://schemas.microsoft.com/office/spreadsheetml/2009/9/main" objectType="CheckBox" fmlaLink="$S$6" lockText="1"/>
</file>

<file path=xl/ctrlProps/ctrlProp37.xml><?xml version="1.0" encoding="utf-8"?>
<formControlPr xmlns="http://schemas.microsoft.com/office/spreadsheetml/2009/9/main" objectType="CheckBox" fmlaLink="$T$6" lockText="1"/>
</file>

<file path=xl/ctrlProps/ctrlProp38.xml><?xml version="1.0" encoding="utf-8"?>
<formControlPr xmlns="http://schemas.microsoft.com/office/spreadsheetml/2009/9/main" objectType="CheckBox" fmlaLink="$U$6" lockText="1"/>
</file>

<file path=xl/ctrlProps/ctrlProp39.xml><?xml version="1.0" encoding="utf-8"?>
<formControlPr xmlns="http://schemas.microsoft.com/office/spreadsheetml/2009/9/main" objectType="CheckBox" fmlaLink="$V$6" lockText="1"/>
</file>

<file path=xl/ctrlProps/ctrlProp40.xml><?xml version="1.0" encoding="utf-8"?>
<formControlPr xmlns="http://schemas.microsoft.com/office/spreadsheetml/2009/9/main" objectType="CheckBox" fmlaLink="$W$6" lockText="1"/>
</file>

<file path=xl/ctrlProps/ctrlProp41.xml><?xml version="1.0" encoding="utf-8"?>
<formControlPr xmlns="http://schemas.microsoft.com/office/spreadsheetml/2009/9/main" objectType="CheckBox" fmlaLink="$X$6" lockText="1"/>
</file>

<file path=xl/ctrlProps/ctrlProp42.xml><?xml version="1.0" encoding="utf-8"?>
<formControlPr xmlns="http://schemas.microsoft.com/office/spreadsheetml/2009/9/main" objectType="CheckBox" fmlaLink="Q6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8</xdr:row>
          <xdr:rowOff>38100</xdr:rowOff>
        </xdr:from>
        <xdr:to>
          <xdr:col>3</xdr:col>
          <xdr:colOff>312420</xdr:colOff>
          <xdr:row>8</xdr:row>
          <xdr:rowOff>358140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8</xdr:row>
          <xdr:rowOff>38100</xdr:rowOff>
        </xdr:from>
        <xdr:to>
          <xdr:col>4</xdr:col>
          <xdr:colOff>312420</xdr:colOff>
          <xdr:row>8</xdr:row>
          <xdr:rowOff>358140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</xdr:colOff>
          <xdr:row>8</xdr:row>
          <xdr:rowOff>38100</xdr:rowOff>
        </xdr:from>
        <xdr:to>
          <xdr:col>5</xdr:col>
          <xdr:colOff>312420</xdr:colOff>
          <xdr:row>8</xdr:row>
          <xdr:rowOff>358140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8</xdr:row>
          <xdr:rowOff>38100</xdr:rowOff>
        </xdr:from>
        <xdr:to>
          <xdr:col>6</xdr:col>
          <xdr:colOff>312420</xdr:colOff>
          <xdr:row>8</xdr:row>
          <xdr:rowOff>358140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</xdr:colOff>
          <xdr:row>8</xdr:row>
          <xdr:rowOff>38100</xdr:rowOff>
        </xdr:from>
        <xdr:to>
          <xdr:col>7</xdr:col>
          <xdr:colOff>312420</xdr:colOff>
          <xdr:row>8</xdr:row>
          <xdr:rowOff>358140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9</xdr:row>
          <xdr:rowOff>38100</xdr:rowOff>
        </xdr:from>
        <xdr:to>
          <xdr:col>4</xdr:col>
          <xdr:colOff>312420</xdr:colOff>
          <xdr:row>9</xdr:row>
          <xdr:rowOff>358140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</xdr:colOff>
          <xdr:row>9</xdr:row>
          <xdr:rowOff>38100</xdr:rowOff>
        </xdr:from>
        <xdr:to>
          <xdr:col>5</xdr:col>
          <xdr:colOff>312420</xdr:colOff>
          <xdr:row>9</xdr:row>
          <xdr:rowOff>358140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9</xdr:row>
          <xdr:rowOff>38100</xdr:rowOff>
        </xdr:from>
        <xdr:to>
          <xdr:col>6</xdr:col>
          <xdr:colOff>312420</xdr:colOff>
          <xdr:row>9</xdr:row>
          <xdr:rowOff>358140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</xdr:colOff>
          <xdr:row>9</xdr:row>
          <xdr:rowOff>38100</xdr:rowOff>
        </xdr:from>
        <xdr:to>
          <xdr:col>7</xdr:col>
          <xdr:colOff>312420</xdr:colOff>
          <xdr:row>9</xdr:row>
          <xdr:rowOff>358140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</xdr:colOff>
          <xdr:row>10</xdr:row>
          <xdr:rowOff>38100</xdr:rowOff>
        </xdr:from>
        <xdr:to>
          <xdr:col>5</xdr:col>
          <xdr:colOff>312420</xdr:colOff>
          <xdr:row>10</xdr:row>
          <xdr:rowOff>358140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10</xdr:row>
          <xdr:rowOff>38100</xdr:rowOff>
        </xdr:from>
        <xdr:to>
          <xdr:col>6</xdr:col>
          <xdr:colOff>312420</xdr:colOff>
          <xdr:row>10</xdr:row>
          <xdr:rowOff>358140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</xdr:colOff>
          <xdr:row>10</xdr:row>
          <xdr:rowOff>38100</xdr:rowOff>
        </xdr:from>
        <xdr:to>
          <xdr:col>7</xdr:col>
          <xdr:colOff>312420</xdr:colOff>
          <xdr:row>10</xdr:row>
          <xdr:rowOff>358140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11</xdr:row>
          <xdr:rowOff>38100</xdr:rowOff>
        </xdr:from>
        <xdr:to>
          <xdr:col>6</xdr:col>
          <xdr:colOff>312420</xdr:colOff>
          <xdr:row>11</xdr:row>
          <xdr:rowOff>358140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</xdr:colOff>
          <xdr:row>11</xdr:row>
          <xdr:rowOff>38100</xdr:rowOff>
        </xdr:from>
        <xdr:to>
          <xdr:col>7</xdr:col>
          <xdr:colOff>312420</xdr:colOff>
          <xdr:row>11</xdr:row>
          <xdr:rowOff>358140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</xdr:colOff>
          <xdr:row>12</xdr:row>
          <xdr:rowOff>38100</xdr:rowOff>
        </xdr:from>
        <xdr:to>
          <xdr:col>7</xdr:col>
          <xdr:colOff>312420</xdr:colOff>
          <xdr:row>12</xdr:row>
          <xdr:rowOff>358140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8</xdr:row>
          <xdr:rowOff>38100</xdr:rowOff>
        </xdr:from>
        <xdr:to>
          <xdr:col>8</xdr:col>
          <xdr:colOff>312420</xdr:colOff>
          <xdr:row>8</xdr:row>
          <xdr:rowOff>358140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9</xdr:row>
          <xdr:rowOff>38100</xdr:rowOff>
        </xdr:from>
        <xdr:to>
          <xdr:col>8</xdr:col>
          <xdr:colOff>312420</xdr:colOff>
          <xdr:row>9</xdr:row>
          <xdr:rowOff>358140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10</xdr:row>
          <xdr:rowOff>38100</xdr:rowOff>
        </xdr:from>
        <xdr:to>
          <xdr:col>8</xdr:col>
          <xdr:colOff>312420</xdr:colOff>
          <xdr:row>10</xdr:row>
          <xdr:rowOff>358140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11</xdr:row>
          <xdr:rowOff>38100</xdr:rowOff>
        </xdr:from>
        <xdr:to>
          <xdr:col>8</xdr:col>
          <xdr:colOff>312420</xdr:colOff>
          <xdr:row>11</xdr:row>
          <xdr:rowOff>358140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12</xdr:row>
          <xdr:rowOff>38100</xdr:rowOff>
        </xdr:from>
        <xdr:to>
          <xdr:col>8</xdr:col>
          <xdr:colOff>312420</xdr:colOff>
          <xdr:row>12</xdr:row>
          <xdr:rowOff>358140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13</xdr:row>
          <xdr:rowOff>38100</xdr:rowOff>
        </xdr:from>
        <xdr:to>
          <xdr:col>8</xdr:col>
          <xdr:colOff>312420</xdr:colOff>
          <xdr:row>13</xdr:row>
          <xdr:rowOff>358140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</xdr:row>
          <xdr:rowOff>38100</xdr:rowOff>
        </xdr:from>
        <xdr:to>
          <xdr:col>2</xdr:col>
          <xdr:colOff>312420</xdr:colOff>
          <xdr:row>7</xdr:row>
          <xdr:rowOff>358140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38100</xdr:rowOff>
        </xdr:from>
        <xdr:to>
          <xdr:col>3</xdr:col>
          <xdr:colOff>312420</xdr:colOff>
          <xdr:row>7</xdr:row>
          <xdr:rowOff>358140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7</xdr:row>
          <xdr:rowOff>38100</xdr:rowOff>
        </xdr:from>
        <xdr:to>
          <xdr:col>4</xdr:col>
          <xdr:colOff>312420</xdr:colOff>
          <xdr:row>7</xdr:row>
          <xdr:rowOff>358140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</xdr:colOff>
          <xdr:row>7</xdr:row>
          <xdr:rowOff>38100</xdr:rowOff>
        </xdr:from>
        <xdr:to>
          <xdr:col>5</xdr:col>
          <xdr:colOff>312420</xdr:colOff>
          <xdr:row>7</xdr:row>
          <xdr:rowOff>358140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7</xdr:row>
          <xdr:rowOff>38100</xdr:rowOff>
        </xdr:from>
        <xdr:to>
          <xdr:col>6</xdr:col>
          <xdr:colOff>312420</xdr:colOff>
          <xdr:row>7</xdr:row>
          <xdr:rowOff>358140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</xdr:colOff>
          <xdr:row>7</xdr:row>
          <xdr:rowOff>38100</xdr:rowOff>
        </xdr:from>
        <xdr:to>
          <xdr:col>7</xdr:col>
          <xdr:colOff>312420</xdr:colOff>
          <xdr:row>7</xdr:row>
          <xdr:rowOff>358140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7</xdr:row>
          <xdr:rowOff>38100</xdr:rowOff>
        </xdr:from>
        <xdr:to>
          <xdr:col>8</xdr:col>
          <xdr:colOff>312420</xdr:colOff>
          <xdr:row>7</xdr:row>
          <xdr:rowOff>358140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38100</xdr:rowOff>
        </xdr:from>
        <xdr:to>
          <xdr:col>3</xdr:col>
          <xdr:colOff>312420</xdr:colOff>
          <xdr:row>7</xdr:row>
          <xdr:rowOff>358140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7</xdr:row>
          <xdr:rowOff>38100</xdr:rowOff>
        </xdr:from>
        <xdr:to>
          <xdr:col>4</xdr:col>
          <xdr:colOff>312420</xdr:colOff>
          <xdr:row>7</xdr:row>
          <xdr:rowOff>358140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</xdr:colOff>
          <xdr:row>7</xdr:row>
          <xdr:rowOff>38100</xdr:rowOff>
        </xdr:from>
        <xdr:to>
          <xdr:col>5</xdr:col>
          <xdr:colOff>312420</xdr:colOff>
          <xdr:row>7</xdr:row>
          <xdr:rowOff>358140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7</xdr:row>
          <xdr:rowOff>38100</xdr:rowOff>
        </xdr:from>
        <xdr:to>
          <xdr:col>6</xdr:col>
          <xdr:colOff>312420</xdr:colOff>
          <xdr:row>7</xdr:row>
          <xdr:rowOff>358140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</xdr:colOff>
          <xdr:row>7</xdr:row>
          <xdr:rowOff>38100</xdr:rowOff>
        </xdr:from>
        <xdr:to>
          <xdr:col>7</xdr:col>
          <xdr:colOff>312420</xdr:colOff>
          <xdr:row>7</xdr:row>
          <xdr:rowOff>358140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7</xdr:row>
          <xdr:rowOff>38100</xdr:rowOff>
        </xdr:from>
        <xdr:to>
          <xdr:col>8</xdr:col>
          <xdr:colOff>312420</xdr:colOff>
          <xdr:row>7</xdr:row>
          <xdr:rowOff>358140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5</xdr:row>
          <xdr:rowOff>38100</xdr:rowOff>
        </xdr:from>
        <xdr:to>
          <xdr:col>3</xdr:col>
          <xdr:colOff>312420</xdr:colOff>
          <xdr:row>5</xdr:row>
          <xdr:rowOff>358140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5</xdr:row>
          <xdr:rowOff>38100</xdr:rowOff>
        </xdr:from>
        <xdr:to>
          <xdr:col>4</xdr:col>
          <xdr:colOff>312420</xdr:colOff>
          <xdr:row>5</xdr:row>
          <xdr:rowOff>358140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5</xdr:row>
          <xdr:rowOff>38100</xdr:rowOff>
        </xdr:from>
        <xdr:to>
          <xdr:col>5</xdr:col>
          <xdr:colOff>312420</xdr:colOff>
          <xdr:row>5</xdr:row>
          <xdr:rowOff>358140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5</xdr:row>
          <xdr:rowOff>38100</xdr:rowOff>
        </xdr:from>
        <xdr:to>
          <xdr:col>6</xdr:col>
          <xdr:colOff>312420</xdr:colOff>
          <xdr:row>5</xdr:row>
          <xdr:rowOff>358140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5</xdr:row>
          <xdr:rowOff>38100</xdr:rowOff>
        </xdr:from>
        <xdr:to>
          <xdr:col>7</xdr:col>
          <xdr:colOff>312420</xdr:colOff>
          <xdr:row>5</xdr:row>
          <xdr:rowOff>358140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5</xdr:row>
          <xdr:rowOff>38100</xdr:rowOff>
        </xdr:from>
        <xdr:to>
          <xdr:col>8</xdr:col>
          <xdr:colOff>312420</xdr:colOff>
          <xdr:row>5</xdr:row>
          <xdr:rowOff>358140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5</xdr:row>
          <xdr:rowOff>38100</xdr:rowOff>
        </xdr:from>
        <xdr:to>
          <xdr:col>9</xdr:col>
          <xdr:colOff>312420</xdr:colOff>
          <xdr:row>5</xdr:row>
          <xdr:rowOff>358140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5</xdr:row>
          <xdr:rowOff>91440</xdr:rowOff>
        </xdr:from>
        <xdr:to>
          <xdr:col>2</xdr:col>
          <xdr:colOff>320040</xdr:colOff>
          <xdr:row>5</xdr:row>
          <xdr:rowOff>335280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fs02\sjablonen$\Voor..van\meten%20glas\meten%20glas\meten%20glas\meten%20glas\meten%20glas\meten%20glas\meten%20glas\meten%20glas\ati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fs02\sjablonen$\Documents%20and%20Settings\svheck\Local%20Settings\Temporary%20Internet%20Files\Content.Outlook\ZZITY942\Nico\Calculatie\Akkoord\1655434a%20VeenCampus%20Vathor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fs02\sjablonen$\OPDRACHTGEVERS\Marenland,%20Onderwijsbureau\Aanbesteding%202007\Bestek\Inventarisaties%20voor%20EA\Abt%20Emo%20School%20Westeremden%201906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prd\M01921$\RIN\PVE\Concept\ruimtestaat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fs02\sjablonen$\0310\Medewerkers\08.%20Calculatoren\Rutger%20Bakker\7.%20Overige\Klus2Fix\Klus2Fix%20Uurtarief%202012%20-%20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STURING"/>
      <sheetName val="OBJECT "/>
      <sheetName val="CALCULATIE"/>
      <sheetName val="CALCULATIE 2 (2)"/>
      <sheetName val="CALCULATIE 2 (3)"/>
      <sheetName val="Blad3"/>
      <sheetName val="CALCULATIE 2 (4)"/>
      <sheetName val="SLOTSCHERM"/>
      <sheetName val="RAYON"/>
      <sheetName val="MD"/>
      <sheetName val="GLAS"/>
      <sheetName val="UURTARIEF"/>
      <sheetName val="Matrix"/>
      <sheetName val="T&amp;T Glas"/>
      <sheetName val="T&amp;T Spec"/>
    </sheetNames>
    <sheetDataSet>
      <sheetData sheetId="0" refreshError="1"/>
      <sheetData sheetId="1" refreshError="1">
        <row r="3">
          <cell r="B3" t="str">
            <v>VeenCampus</v>
          </cell>
        </row>
        <row r="4">
          <cell r="B4">
            <v>1655434</v>
          </cell>
        </row>
        <row r="8">
          <cell r="B8" t="str">
            <v>Laak Boulevard 400-408</v>
          </cell>
        </row>
        <row r="12">
          <cell r="B12" t="str">
            <v>Amersfoort (vathorst)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arisatie"/>
      <sheetName val="Categorieen"/>
    </sheetNames>
    <sheetDataSet>
      <sheetData sheetId="0" refreshError="1"/>
      <sheetData sheetId="1" refreshError="1">
        <row r="1059">
          <cell r="A1059" t="str">
            <v>normaal</v>
          </cell>
          <cell r="B1059">
            <v>30</v>
          </cell>
          <cell r="C1059">
            <v>31</v>
          </cell>
          <cell r="D1059">
            <v>32</v>
          </cell>
          <cell r="E1059">
            <v>33</v>
          </cell>
          <cell r="F1059">
            <v>34</v>
          </cell>
          <cell r="G1059">
            <v>35</v>
          </cell>
          <cell r="H1059">
            <v>36</v>
          </cell>
          <cell r="I1059">
            <v>37</v>
          </cell>
          <cell r="J1059">
            <v>38</v>
          </cell>
          <cell r="K1059">
            <v>39</v>
          </cell>
          <cell r="L1059">
            <v>40</v>
          </cell>
          <cell r="M1059">
            <v>41</v>
          </cell>
          <cell r="N1059">
            <v>42</v>
          </cell>
          <cell r="O1059">
            <v>43</v>
          </cell>
          <cell r="P1059">
            <v>44</v>
          </cell>
          <cell r="Q1059">
            <v>45</v>
          </cell>
          <cell r="R1059">
            <v>46</v>
          </cell>
          <cell r="S1059">
            <v>47</v>
          </cell>
          <cell r="T1059">
            <v>48</v>
          </cell>
          <cell r="U1059">
            <v>49</v>
          </cell>
          <cell r="V1059">
            <v>50</v>
          </cell>
          <cell r="W1059">
            <v>51</v>
          </cell>
          <cell r="X1059">
            <v>52</v>
          </cell>
        </row>
        <row r="1060">
          <cell r="A1060" t="str">
            <v>A</v>
          </cell>
          <cell r="B1060">
            <v>150</v>
          </cell>
          <cell r="C1060">
            <v>155</v>
          </cell>
          <cell r="D1060">
            <v>160</v>
          </cell>
          <cell r="E1060">
            <v>165</v>
          </cell>
          <cell r="F1060">
            <v>170</v>
          </cell>
          <cell r="G1060">
            <v>175</v>
          </cell>
          <cell r="H1060">
            <v>180</v>
          </cell>
          <cell r="I1060">
            <v>185</v>
          </cell>
          <cell r="J1060">
            <v>190</v>
          </cell>
          <cell r="K1060">
            <v>195</v>
          </cell>
          <cell r="L1060">
            <v>200</v>
          </cell>
          <cell r="M1060">
            <v>205</v>
          </cell>
          <cell r="N1060">
            <v>210</v>
          </cell>
          <cell r="O1060">
            <v>215</v>
          </cell>
          <cell r="P1060">
            <v>220</v>
          </cell>
          <cell r="Q1060">
            <v>225</v>
          </cell>
          <cell r="R1060">
            <v>230</v>
          </cell>
          <cell r="S1060">
            <v>235</v>
          </cell>
          <cell r="T1060">
            <v>240</v>
          </cell>
          <cell r="U1060">
            <v>245</v>
          </cell>
          <cell r="V1060">
            <v>250</v>
          </cell>
          <cell r="W1060">
            <v>255</v>
          </cell>
          <cell r="X1060">
            <v>260</v>
          </cell>
        </row>
        <row r="1061">
          <cell r="A1061" t="str">
            <v>B</v>
          </cell>
          <cell r="B1061">
            <v>150</v>
          </cell>
          <cell r="C1061">
            <v>155</v>
          </cell>
          <cell r="D1061">
            <v>160</v>
          </cell>
          <cell r="E1061">
            <v>165</v>
          </cell>
          <cell r="F1061">
            <v>170</v>
          </cell>
          <cell r="G1061">
            <v>175</v>
          </cell>
          <cell r="H1061">
            <v>180</v>
          </cell>
          <cell r="I1061">
            <v>185</v>
          </cell>
          <cell r="J1061">
            <v>190</v>
          </cell>
          <cell r="K1061">
            <v>195</v>
          </cell>
          <cell r="L1061">
            <v>200</v>
          </cell>
          <cell r="M1061">
            <v>205</v>
          </cell>
          <cell r="N1061">
            <v>210</v>
          </cell>
          <cell r="O1061">
            <v>215</v>
          </cell>
          <cell r="P1061">
            <v>220</v>
          </cell>
          <cell r="Q1061">
            <v>225</v>
          </cell>
          <cell r="R1061">
            <v>230</v>
          </cell>
          <cell r="S1061">
            <v>235</v>
          </cell>
          <cell r="T1061">
            <v>240</v>
          </cell>
          <cell r="U1061">
            <v>245</v>
          </cell>
          <cell r="V1061">
            <v>250</v>
          </cell>
          <cell r="W1061">
            <v>255</v>
          </cell>
          <cell r="X1061">
            <v>260</v>
          </cell>
        </row>
        <row r="1062">
          <cell r="A1062" t="str">
            <v>C</v>
          </cell>
          <cell r="B1062">
            <v>150</v>
          </cell>
          <cell r="C1062">
            <v>155</v>
          </cell>
          <cell r="D1062">
            <v>160</v>
          </cell>
          <cell r="E1062">
            <v>165</v>
          </cell>
          <cell r="F1062">
            <v>170</v>
          </cell>
          <cell r="G1062">
            <v>175</v>
          </cell>
          <cell r="H1062">
            <v>180</v>
          </cell>
          <cell r="I1062">
            <v>185</v>
          </cell>
          <cell r="J1062">
            <v>190</v>
          </cell>
          <cell r="K1062">
            <v>195</v>
          </cell>
          <cell r="L1062">
            <v>200</v>
          </cell>
          <cell r="M1062">
            <v>205</v>
          </cell>
          <cell r="N1062">
            <v>210</v>
          </cell>
          <cell r="O1062">
            <v>215</v>
          </cell>
          <cell r="P1062">
            <v>220</v>
          </cell>
          <cell r="Q1062">
            <v>225</v>
          </cell>
          <cell r="R1062">
            <v>230</v>
          </cell>
          <cell r="S1062">
            <v>235</v>
          </cell>
          <cell r="T1062">
            <v>240</v>
          </cell>
          <cell r="U1062">
            <v>245</v>
          </cell>
          <cell r="V1062">
            <v>250</v>
          </cell>
          <cell r="W1062">
            <v>255</v>
          </cell>
          <cell r="X1062">
            <v>260</v>
          </cell>
        </row>
        <row r="1063">
          <cell r="A1063" t="str">
            <v>D</v>
          </cell>
          <cell r="B1063">
            <v>150</v>
          </cell>
          <cell r="C1063">
            <v>155</v>
          </cell>
          <cell r="D1063">
            <v>160</v>
          </cell>
          <cell r="E1063">
            <v>165</v>
          </cell>
          <cell r="F1063">
            <v>170</v>
          </cell>
          <cell r="G1063">
            <v>175</v>
          </cell>
          <cell r="H1063">
            <v>180</v>
          </cell>
          <cell r="I1063">
            <v>185</v>
          </cell>
          <cell r="J1063">
            <v>190</v>
          </cell>
          <cell r="K1063">
            <v>195</v>
          </cell>
          <cell r="L1063">
            <v>200</v>
          </cell>
          <cell r="M1063">
            <v>205</v>
          </cell>
          <cell r="N1063">
            <v>210</v>
          </cell>
          <cell r="O1063">
            <v>215</v>
          </cell>
          <cell r="P1063">
            <v>220</v>
          </cell>
          <cell r="Q1063">
            <v>225</v>
          </cell>
          <cell r="R1063">
            <v>230</v>
          </cell>
          <cell r="S1063">
            <v>235</v>
          </cell>
          <cell r="T1063">
            <v>240</v>
          </cell>
          <cell r="U1063">
            <v>245</v>
          </cell>
          <cell r="V1063">
            <v>250</v>
          </cell>
          <cell r="W1063">
            <v>255</v>
          </cell>
          <cell r="X1063">
            <v>260</v>
          </cell>
        </row>
        <row r="1064">
          <cell r="A1064" t="str">
            <v>E</v>
          </cell>
          <cell r="B1064">
            <v>150</v>
          </cell>
          <cell r="C1064">
            <v>155</v>
          </cell>
          <cell r="D1064">
            <v>160</v>
          </cell>
          <cell r="E1064">
            <v>165</v>
          </cell>
          <cell r="F1064">
            <v>170</v>
          </cell>
          <cell r="G1064">
            <v>175</v>
          </cell>
          <cell r="H1064">
            <v>180</v>
          </cell>
          <cell r="I1064">
            <v>185</v>
          </cell>
          <cell r="J1064">
            <v>190</v>
          </cell>
          <cell r="K1064">
            <v>195</v>
          </cell>
          <cell r="L1064">
            <v>200</v>
          </cell>
          <cell r="M1064">
            <v>205</v>
          </cell>
          <cell r="N1064">
            <v>210</v>
          </cell>
          <cell r="O1064">
            <v>215</v>
          </cell>
          <cell r="P1064">
            <v>220</v>
          </cell>
          <cell r="Q1064">
            <v>225</v>
          </cell>
          <cell r="R1064">
            <v>230</v>
          </cell>
          <cell r="S1064">
            <v>235</v>
          </cell>
          <cell r="T1064">
            <v>240</v>
          </cell>
          <cell r="U1064">
            <v>245</v>
          </cell>
          <cell r="V1064">
            <v>250</v>
          </cell>
          <cell r="W1064">
            <v>255</v>
          </cell>
          <cell r="X1064">
            <v>260</v>
          </cell>
        </row>
        <row r="1065">
          <cell r="A1065" t="str">
            <v>F</v>
          </cell>
          <cell r="B1065">
            <v>3</v>
          </cell>
          <cell r="C1065">
            <v>3</v>
          </cell>
          <cell r="D1065">
            <v>3</v>
          </cell>
          <cell r="E1065">
            <v>3</v>
          </cell>
          <cell r="F1065">
            <v>3</v>
          </cell>
          <cell r="G1065">
            <v>3</v>
          </cell>
          <cell r="H1065">
            <v>3</v>
          </cell>
          <cell r="I1065">
            <v>3</v>
          </cell>
          <cell r="J1065">
            <v>3</v>
          </cell>
          <cell r="K1065">
            <v>3</v>
          </cell>
          <cell r="L1065">
            <v>3</v>
          </cell>
          <cell r="M1065">
            <v>3</v>
          </cell>
          <cell r="N1065">
            <v>3</v>
          </cell>
          <cell r="O1065">
            <v>3</v>
          </cell>
          <cell r="P1065">
            <v>3</v>
          </cell>
          <cell r="Q1065">
            <v>3</v>
          </cell>
          <cell r="R1065">
            <v>3</v>
          </cell>
          <cell r="S1065">
            <v>3</v>
          </cell>
          <cell r="T1065">
            <v>3</v>
          </cell>
          <cell r="U1065">
            <v>3</v>
          </cell>
          <cell r="V1065">
            <v>3</v>
          </cell>
          <cell r="W1065">
            <v>3</v>
          </cell>
          <cell r="X1065">
            <v>3</v>
          </cell>
        </row>
        <row r="1066">
          <cell r="A1066" t="str">
            <v>G</v>
          </cell>
          <cell r="B1066">
            <v>1</v>
          </cell>
          <cell r="C1066">
            <v>1</v>
          </cell>
          <cell r="D1066">
            <v>1</v>
          </cell>
          <cell r="E1066">
            <v>1</v>
          </cell>
          <cell r="F1066">
            <v>1</v>
          </cell>
          <cell r="G1066">
            <v>1</v>
          </cell>
          <cell r="H1066">
            <v>1</v>
          </cell>
          <cell r="I1066">
            <v>1</v>
          </cell>
          <cell r="J1066">
            <v>1</v>
          </cell>
          <cell r="K1066">
            <v>1</v>
          </cell>
          <cell r="L1066">
            <v>1</v>
          </cell>
          <cell r="M1066">
            <v>1</v>
          </cell>
          <cell r="N1066">
            <v>1</v>
          </cell>
          <cell r="O1066">
            <v>1</v>
          </cell>
          <cell r="P1066">
            <v>1</v>
          </cell>
          <cell r="Q1066">
            <v>1</v>
          </cell>
          <cell r="R1066">
            <v>1</v>
          </cell>
          <cell r="S1066">
            <v>1</v>
          </cell>
          <cell r="T1066">
            <v>1</v>
          </cell>
          <cell r="U1066">
            <v>1</v>
          </cell>
          <cell r="V1066">
            <v>1</v>
          </cell>
          <cell r="W1066">
            <v>1</v>
          </cell>
          <cell r="X1066">
            <v>1</v>
          </cell>
        </row>
        <row r="1067">
          <cell r="A1067" t="str">
            <v>H</v>
          </cell>
          <cell r="B1067">
            <v>0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uimtestaat06"/>
      <sheetName val="Kengetal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recte Kosten"/>
      <sheetName val="Uurtarieven"/>
      <sheetName val="Invulblad uurtarieven"/>
      <sheetName val="Matrix artikel 17 CAO"/>
      <sheetName val="Basisgegevens"/>
      <sheetName val="Werkbare dagen"/>
    </sheetNames>
    <sheetDataSet>
      <sheetData sheetId="0"/>
      <sheetData sheetId="1"/>
      <sheetData sheetId="2"/>
      <sheetData sheetId="3"/>
      <sheetData sheetId="4">
        <row r="64">
          <cell r="E64">
            <v>0.63259109311740891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9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3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7.xml"/><Relationship Id="rId11" Type="http://schemas.openxmlformats.org/officeDocument/2006/relationships/ctrlProp" Target="../ctrlProps/ctrlProp42.xml"/><Relationship Id="rId5" Type="http://schemas.openxmlformats.org/officeDocument/2006/relationships/ctrlProp" Target="../ctrlProps/ctrlProp36.xml"/><Relationship Id="rId10" Type="http://schemas.openxmlformats.org/officeDocument/2006/relationships/ctrlProp" Target="../ctrlProps/ctrlProp41.xml"/><Relationship Id="rId4" Type="http://schemas.openxmlformats.org/officeDocument/2006/relationships/ctrlProp" Target="../ctrlProps/ctrlProp35.xml"/><Relationship Id="rId9" Type="http://schemas.openxmlformats.org/officeDocument/2006/relationships/ctrlProp" Target="../ctrlProps/ctrlProp4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92D050"/>
  </sheetPr>
  <dimension ref="A1:T20"/>
  <sheetViews>
    <sheetView topLeftCell="A4" zoomScaleNormal="100" workbookViewId="0">
      <selection activeCell="S3" sqref="S3"/>
    </sheetView>
  </sheetViews>
  <sheetFormatPr defaultRowHeight="13.2"/>
  <cols>
    <col min="1" max="1" width="20.77734375" customWidth="1"/>
    <col min="2" max="9" width="5.77734375" customWidth="1"/>
    <col min="11" max="11" width="18.33203125" bestFit="1" customWidth="1"/>
    <col min="12" max="19" width="8.88671875" customWidth="1"/>
    <col min="22" max="22" width="10.77734375" bestFit="1" customWidth="1"/>
  </cols>
  <sheetData>
    <row r="1" spans="1:20" ht="23.4">
      <c r="A1" s="10" t="s">
        <v>1</v>
      </c>
      <c r="B1" s="8"/>
      <c r="C1" s="8"/>
      <c r="D1" s="8"/>
      <c r="E1" s="8"/>
      <c r="F1" s="8"/>
      <c r="G1" s="8"/>
      <c r="H1" s="8"/>
      <c r="I1" s="8"/>
      <c r="J1" s="8"/>
    </row>
    <row r="2" spans="1:20" ht="7.95" customHeight="1">
      <c r="A2" s="2"/>
      <c r="B2" s="2"/>
      <c r="C2" s="1"/>
      <c r="D2" s="1"/>
      <c r="E2" s="1"/>
      <c r="F2" s="1"/>
      <c r="G2" s="1"/>
      <c r="H2" s="1"/>
      <c r="I2" s="1"/>
      <c r="J2" s="3"/>
    </row>
    <row r="3" spans="1:20" ht="185.55" customHeight="1">
      <c r="A3" s="52" t="s">
        <v>11</v>
      </c>
      <c r="B3" s="52"/>
      <c r="C3" s="52"/>
      <c r="D3" s="52"/>
      <c r="E3" s="52"/>
      <c r="F3" s="52"/>
      <c r="G3" s="52"/>
      <c r="H3" s="52"/>
      <c r="I3" s="52"/>
      <c r="J3" s="3"/>
    </row>
    <row r="4" spans="1:20" ht="13.95" customHeight="1">
      <c r="A4" s="2"/>
      <c r="B4" s="2"/>
      <c r="C4" s="1"/>
      <c r="D4" s="1"/>
      <c r="E4" s="1"/>
      <c r="F4" s="1"/>
      <c r="G4" s="1"/>
      <c r="H4" s="1"/>
      <c r="I4" s="1"/>
      <c r="J4" s="3"/>
    </row>
    <row r="5" spans="1:20" ht="18">
      <c r="A5" s="9" t="s">
        <v>10</v>
      </c>
      <c r="B5" s="9"/>
      <c r="C5" s="1"/>
      <c r="D5" s="1"/>
      <c r="E5" s="1"/>
      <c r="F5" s="1"/>
      <c r="G5" s="1"/>
      <c r="H5" s="1"/>
      <c r="I5" s="1"/>
      <c r="J5" s="13"/>
      <c r="M5" s="11"/>
    </row>
    <row r="6" spans="1:20" s="7" customFormat="1" ht="18.45" customHeight="1">
      <c r="A6" s="5"/>
      <c r="B6" s="5"/>
      <c r="C6" s="5"/>
      <c r="D6" s="6"/>
      <c r="E6" s="12"/>
    </row>
    <row r="7" spans="1:20" s="7" customFormat="1" ht="99">
      <c r="A7" s="5"/>
      <c r="B7" s="15" t="s">
        <v>2</v>
      </c>
      <c r="C7" s="15" t="s">
        <v>3</v>
      </c>
      <c r="D7" s="15" t="s">
        <v>4</v>
      </c>
      <c r="E7" s="15" t="s">
        <v>5</v>
      </c>
      <c r="F7" s="15" t="s">
        <v>6</v>
      </c>
      <c r="G7" s="15" t="s">
        <v>7</v>
      </c>
      <c r="H7" s="15" t="s">
        <v>8</v>
      </c>
      <c r="I7" s="15" t="s">
        <v>9</v>
      </c>
      <c r="K7" s="5"/>
      <c r="L7" s="15" t="s">
        <v>2</v>
      </c>
      <c r="M7" s="15" t="s">
        <v>3</v>
      </c>
      <c r="N7" s="15" t="s">
        <v>4</v>
      </c>
      <c r="O7" s="15" t="s">
        <v>5</v>
      </c>
      <c r="P7" s="15" t="s">
        <v>6</v>
      </c>
      <c r="Q7" s="15" t="s">
        <v>7</v>
      </c>
      <c r="R7" s="15" t="s">
        <v>8</v>
      </c>
      <c r="S7" s="15" t="s">
        <v>9</v>
      </c>
    </row>
    <row r="8" spans="1:20" s="7" customFormat="1" ht="31.2" customHeight="1">
      <c r="A8" s="16" t="s">
        <v>2</v>
      </c>
      <c r="B8" s="20"/>
      <c r="C8" s="21"/>
      <c r="D8" s="21"/>
      <c r="E8" s="21"/>
      <c r="F8" s="21"/>
      <c r="G8" s="21"/>
      <c r="H8" s="21"/>
      <c r="I8" s="21"/>
      <c r="J8" s="5"/>
      <c r="K8" s="16" t="s">
        <v>2</v>
      </c>
      <c r="L8" s="17"/>
      <c r="M8" s="18" t="b">
        <v>0</v>
      </c>
      <c r="N8" s="18" t="b">
        <v>0</v>
      </c>
      <c r="O8" s="18" t="b">
        <v>0</v>
      </c>
      <c r="P8" s="18" t="b">
        <v>0</v>
      </c>
      <c r="Q8" s="18" t="b">
        <v>0</v>
      </c>
      <c r="R8" s="18" t="b">
        <v>0</v>
      </c>
      <c r="S8" s="18" t="b">
        <v>0</v>
      </c>
      <c r="T8" s="31">
        <f>COUNTIF(M8:O8,TRUE)+IF(COUNTIF(P8:S8,TRUE)&lt;2,0,COUNTIF(P8:S8,TRUE)-1)+P8+IF(AND(M8=TRUE,Q8=TRUE),1,0)+IF(AND(N8=TRUE,R8=TRUE),1,0)+IF(AND(O8=TRUE,S8=TRUE),1,0)</f>
        <v>0</v>
      </c>
    </row>
    <row r="9" spans="1:20" s="7" customFormat="1" ht="31.2" customHeight="1">
      <c r="A9" s="16" t="s">
        <v>3</v>
      </c>
      <c r="B9" s="22"/>
      <c r="C9" s="23"/>
      <c r="D9" s="24"/>
      <c r="E9" s="24"/>
      <c r="F9" s="24"/>
      <c r="G9" s="24"/>
      <c r="H9" s="24"/>
      <c r="I9" s="25"/>
      <c r="J9" s="5"/>
      <c r="K9" s="16" t="s">
        <v>3</v>
      </c>
      <c r="L9" s="18"/>
      <c r="M9" s="17"/>
      <c r="N9" s="18" t="b">
        <v>0</v>
      </c>
      <c r="O9" s="18" t="b">
        <v>0</v>
      </c>
      <c r="P9" s="18" t="b">
        <v>0</v>
      </c>
      <c r="Q9" s="18" t="b">
        <v>0</v>
      </c>
      <c r="R9" s="18" t="b">
        <v>0</v>
      </c>
      <c r="S9" s="18" t="b">
        <v>0</v>
      </c>
      <c r="T9" s="31">
        <f>COUNTIF(N9:O9,TRUE)+IF(COUNTIF(P9:S9,TRUE)&lt;2,0,COUNTIF(P9:S9,TRUE)-1)+Q9+IF(AND(N9=TRUE,R9=TRUE),1,0)+IF(AND(O9=TRUE,S9=TRUE),1,0)</f>
        <v>0</v>
      </c>
    </row>
    <row r="10" spans="1:20" s="7" customFormat="1" ht="31.2" customHeight="1">
      <c r="A10" s="16" t="s">
        <v>4</v>
      </c>
      <c r="B10" s="22"/>
      <c r="C10" s="23"/>
      <c r="D10" s="23"/>
      <c r="E10" s="24"/>
      <c r="F10" s="24"/>
      <c r="G10" s="24"/>
      <c r="H10" s="24"/>
      <c r="I10" s="25"/>
      <c r="J10" s="5"/>
      <c r="K10" s="16" t="s">
        <v>4</v>
      </c>
      <c r="L10" s="18"/>
      <c r="M10" s="18"/>
      <c r="N10" s="17"/>
      <c r="O10" s="18" t="b">
        <v>0</v>
      </c>
      <c r="P10" s="18" t="b">
        <v>0</v>
      </c>
      <c r="Q10" s="18" t="b">
        <v>0</v>
      </c>
      <c r="R10" s="18" t="b">
        <v>0</v>
      </c>
      <c r="S10" s="18" t="b">
        <v>0</v>
      </c>
      <c r="T10" s="31">
        <f>O10+IF(COUNTIF(P10:S10,TRUE)&lt;2,0,COUNTIF(P10:S10,TRUE)-1)+R10+IF(AND(O10=TRUE,S10=TRUE),1,0)</f>
        <v>0</v>
      </c>
    </row>
    <row r="11" spans="1:20" s="7" customFormat="1" ht="31.2" customHeight="1">
      <c r="A11" s="16" t="s">
        <v>5</v>
      </c>
      <c r="B11" s="22"/>
      <c r="C11" s="23"/>
      <c r="D11" s="23"/>
      <c r="E11" s="23"/>
      <c r="F11" s="24"/>
      <c r="G11" s="24"/>
      <c r="H11" s="24"/>
      <c r="I11" s="25"/>
      <c r="J11" s="5"/>
      <c r="K11" s="16" t="s">
        <v>5</v>
      </c>
      <c r="L11" s="18"/>
      <c r="M11" s="18"/>
      <c r="N11" s="18"/>
      <c r="O11" s="17"/>
      <c r="P11" s="18" t="b">
        <v>0</v>
      </c>
      <c r="Q11" s="18" t="b">
        <v>0</v>
      </c>
      <c r="R11" s="18" t="b">
        <v>0</v>
      </c>
      <c r="S11" s="18" t="b">
        <v>0</v>
      </c>
      <c r="T11" s="31">
        <f>IF(COUNTIF(P11:S11,TRUE)&lt;2,0,COUNTIF(P11:S11,TRUE)-1)+S11</f>
        <v>0</v>
      </c>
    </row>
    <row r="12" spans="1:20" s="7" customFormat="1" ht="31.2" customHeight="1">
      <c r="A12" s="16" t="s">
        <v>6</v>
      </c>
      <c r="B12" s="22"/>
      <c r="C12" s="23"/>
      <c r="D12" s="23"/>
      <c r="E12" s="23"/>
      <c r="F12" s="23"/>
      <c r="G12" s="24"/>
      <c r="H12" s="24"/>
      <c r="I12" s="25"/>
      <c r="J12" s="5"/>
      <c r="K12" s="16" t="s">
        <v>6</v>
      </c>
      <c r="L12" s="18"/>
      <c r="M12" s="18"/>
      <c r="N12" s="18"/>
      <c r="O12" s="18"/>
      <c r="P12" s="17"/>
      <c r="Q12" s="18" t="b">
        <v>0</v>
      </c>
      <c r="R12" s="18" t="b">
        <v>0</v>
      </c>
      <c r="S12" s="18" t="b">
        <v>0</v>
      </c>
      <c r="T12" s="31">
        <f>COUNTIF(Q12:S12,TRUE)</f>
        <v>0</v>
      </c>
    </row>
    <row r="13" spans="1:20" s="7" customFormat="1" ht="31.2" customHeight="1">
      <c r="A13" s="16" t="s">
        <v>7</v>
      </c>
      <c r="B13" s="22"/>
      <c r="C13" s="23"/>
      <c r="D13" s="23"/>
      <c r="E13" s="23"/>
      <c r="F13" s="23"/>
      <c r="G13" s="23"/>
      <c r="H13" s="24"/>
      <c r="I13" s="25"/>
      <c r="J13" s="5"/>
      <c r="K13" s="16" t="s">
        <v>7</v>
      </c>
      <c r="L13" s="18"/>
      <c r="M13" s="18"/>
      <c r="N13" s="18"/>
      <c r="O13" s="18"/>
      <c r="P13" s="18"/>
      <c r="Q13" s="17"/>
      <c r="R13" s="18" t="b">
        <v>0</v>
      </c>
      <c r="S13" s="18" t="b">
        <v>0</v>
      </c>
      <c r="T13" s="31">
        <f>COUNTIF(R13:S13,TRUE)</f>
        <v>0</v>
      </c>
    </row>
    <row r="14" spans="1:20" s="7" customFormat="1" ht="31.2" customHeight="1">
      <c r="A14" s="16" t="s">
        <v>8</v>
      </c>
      <c r="B14" s="22"/>
      <c r="C14" s="23"/>
      <c r="D14" s="23"/>
      <c r="E14" s="23"/>
      <c r="F14" s="23"/>
      <c r="G14" s="23"/>
      <c r="H14" s="23"/>
      <c r="I14" s="25"/>
      <c r="J14" s="19"/>
      <c r="K14" s="16" t="s">
        <v>8</v>
      </c>
      <c r="L14" s="18"/>
      <c r="M14" s="18"/>
      <c r="N14" s="18"/>
      <c r="O14" s="18"/>
      <c r="P14" s="18"/>
      <c r="Q14" s="18"/>
      <c r="R14" s="17"/>
      <c r="S14" s="18" t="b">
        <v>0</v>
      </c>
      <c r="T14" s="31">
        <f>COUNTIF(S14,TRUE)</f>
        <v>0</v>
      </c>
    </row>
    <row r="15" spans="1:20" s="7" customFormat="1" ht="31.2" customHeight="1">
      <c r="A15" s="16" t="s">
        <v>9</v>
      </c>
      <c r="B15" s="26"/>
      <c r="C15" s="27"/>
      <c r="D15" s="27"/>
      <c r="E15" s="27"/>
      <c r="F15" s="27"/>
      <c r="G15" s="27"/>
      <c r="H15" s="27"/>
      <c r="I15" s="28"/>
      <c r="J15" s="5"/>
      <c r="K15" s="16" t="s">
        <v>9</v>
      </c>
      <c r="L15" s="18"/>
      <c r="M15" s="18"/>
      <c r="N15" s="18"/>
      <c r="O15" s="18"/>
      <c r="P15" s="18"/>
      <c r="Q15" s="18"/>
      <c r="R15" s="18"/>
      <c r="S15" s="17"/>
    </row>
    <row r="16" spans="1:20" s="7" customFormat="1" ht="13.95" customHeight="1">
      <c r="A16" s="5"/>
      <c r="B16" s="5"/>
      <c r="C16" s="5"/>
      <c r="D16" s="6"/>
      <c r="N16" s="7" t="str">
        <f>IF(COUNTIF(N8:N9,TRUE)&gt;1,"FOUT","GOED")</f>
        <v>GOED</v>
      </c>
      <c r="O16" s="7" t="str">
        <f>IF(COUNTIF(O8:O10,TRUE)&gt;1,"FOUT","GOED")</f>
        <v>GOED</v>
      </c>
      <c r="P16" s="7" t="str">
        <f>IF(COUNTIF(P8:P11,TRUE)&gt;1,"FOUT","GOED")</f>
        <v>GOED</v>
      </c>
      <c r="Q16" s="7" t="str">
        <f>IF(COUNTIF(Q8:Q12,TRUE)&gt;1,"FOUT","GOED")</f>
        <v>GOED</v>
      </c>
      <c r="R16" s="7" t="str">
        <f>IF(COUNTIF(R8:R13,TRUE)&gt;1,"FOUT","GOED")</f>
        <v>GOED</v>
      </c>
      <c r="S16" s="7" t="str">
        <f>IF(COUNTIF(S8:S14,TRUE)&gt;1,"FOUT","GOED")</f>
        <v>GOED</v>
      </c>
    </row>
    <row r="17" spans="1:13" s="7" customFormat="1" ht="13.95" customHeight="1" thickBot="1">
      <c r="A17" s="4"/>
      <c r="B17" s="5"/>
      <c r="C17" s="4"/>
      <c r="D17" s="5"/>
      <c r="E17" s="5"/>
      <c r="F17" s="5"/>
      <c r="G17" s="5"/>
      <c r="H17" s="5"/>
      <c r="I17" s="5"/>
      <c r="J17" s="6"/>
      <c r="L17" s="6"/>
    </row>
    <row r="18" spans="1:13" ht="16.2" thickBot="1">
      <c r="A18" s="53" t="s">
        <v>0</v>
      </c>
      <c r="B18" s="54"/>
      <c r="C18" s="54"/>
      <c r="D18" s="54"/>
      <c r="E18" s="54"/>
      <c r="F18" s="54"/>
      <c r="G18" s="30" cm="1">
        <f t="array" ref="G18">IF(OR(N16:S16="FOUT"),0,SUM(T8:T14))</f>
        <v>0</v>
      </c>
      <c r="H18" s="14"/>
      <c r="I18" s="29"/>
      <c r="L18" s="7"/>
      <c r="M18" s="7"/>
    </row>
    <row r="19" spans="1:13" ht="15">
      <c r="L19" s="7"/>
      <c r="M19" s="7"/>
    </row>
    <row r="20" spans="1:13" ht="15">
      <c r="L20" s="7"/>
      <c r="M20" s="7"/>
    </row>
  </sheetData>
  <mergeCells count="2">
    <mergeCell ref="A3:I3"/>
    <mergeCell ref="A18:F18"/>
  </mergeCells>
  <phoneticPr fontId="42" type="noConversion"/>
  <conditionalFormatting sqref="I8:I14">
    <cfRule type="expression" dxfId="48" priority="36">
      <formula>OR($S$8:$S$14=TRUE)</formula>
    </cfRule>
  </conditionalFormatting>
  <conditionalFormatting sqref="H8:H13">
    <cfRule type="expression" dxfId="47" priority="35">
      <formula>OR($R$8:$R$13=TRUE)</formula>
    </cfRule>
  </conditionalFormatting>
  <conditionalFormatting sqref="G8:G12">
    <cfRule type="expression" dxfId="46" priority="34">
      <formula>OR($Q$8:$Q$12=TRUE)</formula>
    </cfRule>
  </conditionalFormatting>
  <conditionalFormatting sqref="F8:F11">
    <cfRule type="expression" dxfId="45" priority="33">
      <formula>OR($P$8:$P$11=TRUE)</formula>
    </cfRule>
  </conditionalFormatting>
  <conditionalFormatting sqref="E8:E10">
    <cfRule type="expression" dxfId="44" priority="32">
      <formula>OR($O$8:$O$10=TRUE)</formula>
    </cfRule>
  </conditionalFormatting>
  <conditionalFormatting sqref="D8:D9">
    <cfRule type="expression" dxfId="43" priority="31">
      <formula>OR($N$8:$N$9=TRUE)</formula>
    </cfRule>
  </conditionalFormatting>
  <conditionalFormatting sqref="C8">
    <cfRule type="expression" dxfId="42" priority="29">
      <formula>$M$8</formula>
    </cfRule>
  </conditionalFormatting>
  <conditionalFormatting sqref="D8">
    <cfRule type="expression" dxfId="41" priority="28">
      <formula>$N$8=TRUE</formula>
    </cfRule>
  </conditionalFormatting>
  <conditionalFormatting sqref="E8">
    <cfRule type="expression" dxfId="40" priority="27">
      <formula>$O$8=TRUE</formula>
    </cfRule>
  </conditionalFormatting>
  <conditionalFormatting sqref="F8">
    <cfRule type="expression" dxfId="39" priority="26">
      <formula>$P$8=TRUE</formula>
    </cfRule>
  </conditionalFormatting>
  <conditionalFormatting sqref="G8">
    <cfRule type="expression" dxfId="38" priority="25">
      <formula>$Q$8=TRUE</formula>
    </cfRule>
  </conditionalFormatting>
  <conditionalFormatting sqref="H8">
    <cfRule type="expression" dxfId="37" priority="24">
      <formula>$R$8=TRUE</formula>
    </cfRule>
  </conditionalFormatting>
  <conditionalFormatting sqref="I8">
    <cfRule type="expression" dxfId="36" priority="23">
      <formula>$S$8=TRUE</formula>
    </cfRule>
  </conditionalFormatting>
  <conditionalFormatting sqref="D9">
    <cfRule type="expression" dxfId="35" priority="22">
      <formula>$N$9=TRUE</formula>
    </cfRule>
  </conditionalFormatting>
  <conditionalFormatting sqref="E9">
    <cfRule type="expression" dxfId="34" priority="21">
      <formula>$O$9=TRUE</formula>
    </cfRule>
  </conditionalFormatting>
  <conditionalFormatting sqref="F9">
    <cfRule type="expression" dxfId="33" priority="20">
      <formula>$P$9=TRUE</formula>
    </cfRule>
  </conditionalFormatting>
  <conditionalFormatting sqref="G9">
    <cfRule type="expression" dxfId="32" priority="19">
      <formula>$Q$9=TRUE</formula>
    </cfRule>
  </conditionalFormatting>
  <conditionalFormatting sqref="H9">
    <cfRule type="expression" dxfId="31" priority="18">
      <formula>$R$9=TRUE</formula>
    </cfRule>
  </conditionalFormatting>
  <conditionalFormatting sqref="I9">
    <cfRule type="expression" dxfId="30" priority="17">
      <formula>$S$9=TRUE</formula>
    </cfRule>
  </conditionalFormatting>
  <conditionalFormatting sqref="E10">
    <cfRule type="expression" dxfId="29" priority="16">
      <formula>$O$10=TRUE</formula>
    </cfRule>
  </conditionalFormatting>
  <conditionalFormatting sqref="F10">
    <cfRule type="expression" dxfId="28" priority="15">
      <formula>$P$10=TRUE</formula>
    </cfRule>
  </conditionalFormatting>
  <conditionalFormatting sqref="G10">
    <cfRule type="expression" dxfId="27" priority="14">
      <formula>$Q$10=TRUE</formula>
    </cfRule>
  </conditionalFormatting>
  <conditionalFormatting sqref="H10">
    <cfRule type="expression" dxfId="26" priority="13">
      <formula>$R$10=TRUE</formula>
    </cfRule>
  </conditionalFormatting>
  <conditionalFormatting sqref="I10">
    <cfRule type="expression" dxfId="25" priority="12">
      <formula>$S$10=TRUE</formula>
    </cfRule>
  </conditionalFormatting>
  <conditionalFormatting sqref="F11">
    <cfRule type="expression" dxfId="24" priority="11">
      <formula>$P$11=TRUE</formula>
    </cfRule>
  </conditionalFormatting>
  <conditionalFormatting sqref="G11">
    <cfRule type="expression" dxfId="23" priority="10">
      <formula>$Q$11=TRUE</formula>
    </cfRule>
  </conditionalFormatting>
  <conditionalFormatting sqref="H11">
    <cfRule type="expression" dxfId="22" priority="9">
      <formula>$R$11=TRUE</formula>
    </cfRule>
  </conditionalFormatting>
  <conditionalFormatting sqref="I11">
    <cfRule type="expression" dxfId="21" priority="8">
      <formula>$S$11=TRUE</formula>
    </cfRule>
  </conditionalFormatting>
  <conditionalFormatting sqref="G12">
    <cfRule type="expression" dxfId="20" priority="7">
      <formula>$Q$12=TRUE</formula>
    </cfRule>
  </conditionalFormatting>
  <conditionalFormatting sqref="H12">
    <cfRule type="expression" dxfId="19" priority="6">
      <formula>$R$12=TRUE</formula>
    </cfRule>
  </conditionalFormatting>
  <conditionalFormatting sqref="I12">
    <cfRule type="expression" dxfId="18" priority="5">
      <formula>$S$12=TRUE</formula>
    </cfRule>
  </conditionalFormatting>
  <conditionalFormatting sqref="H13">
    <cfRule type="expression" dxfId="17" priority="4">
      <formula>$R$13=TRUE</formula>
    </cfRule>
  </conditionalFormatting>
  <conditionalFormatting sqref="I13">
    <cfRule type="expression" dxfId="16" priority="3">
      <formula>$S$13=TRUE</formula>
    </cfRule>
  </conditionalFormatting>
  <conditionalFormatting sqref="I14">
    <cfRule type="expression" dxfId="15" priority="2">
      <formula>$S$14=TRUE</formula>
    </cfRule>
  </conditionalFormatting>
  <conditionalFormatting sqref="C8:I8 D9:I9 E10:I10 F11:I11 G12:I12 H13:I13 I14">
    <cfRule type="expression" dxfId="14" priority="1">
      <formula>OR($N$16:$S$16="FOUT")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>
                <anchor moveWithCells="1">
                  <from>
                    <xdr:col>3</xdr:col>
                    <xdr:colOff>83820</xdr:colOff>
                    <xdr:row>8</xdr:row>
                    <xdr:rowOff>38100</xdr:rowOff>
                  </from>
                  <to>
                    <xdr:col>3</xdr:col>
                    <xdr:colOff>312420</xdr:colOff>
                    <xdr:row>8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4</xdr:col>
                    <xdr:colOff>83820</xdr:colOff>
                    <xdr:row>8</xdr:row>
                    <xdr:rowOff>38100</xdr:rowOff>
                  </from>
                  <to>
                    <xdr:col>4</xdr:col>
                    <xdr:colOff>312420</xdr:colOff>
                    <xdr:row>8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5</xdr:col>
                    <xdr:colOff>83820</xdr:colOff>
                    <xdr:row>8</xdr:row>
                    <xdr:rowOff>38100</xdr:rowOff>
                  </from>
                  <to>
                    <xdr:col>5</xdr:col>
                    <xdr:colOff>312420</xdr:colOff>
                    <xdr:row>8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6</xdr:col>
                    <xdr:colOff>83820</xdr:colOff>
                    <xdr:row>8</xdr:row>
                    <xdr:rowOff>38100</xdr:rowOff>
                  </from>
                  <to>
                    <xdr:col>6</xdr:col>
                    <xdr:colOff>312420</xdr:colOff>
                    <xdr:row>8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14">
              <controlPr defaultSize="0" autoFill="0" autoLine="0" autoPict="0">
                <anchor moveWithCells="1">
                  <from>
                    <xdr:col>7</xdr:col>
                    <xdr:colOff>83820</xdr:colOff>
                    <xdr:row>8</xdr:row>
                    <xdr:rowOff>38100</xdr:rowOff>
                  </from>
                  <to>
                    <xdr:col>7</xdr:col>
                    <xdr:colOff>312420</xdr:colOff>
                    <xdr:row>8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4</xdr:col>
                    <xdr:colOff>83820</xdr:colOff>
                    <xdr:row>9</xdr:row>
                    <xdr:rowOff>38100</xdr:rowOff>
                  </from>
                  <to>
                    <xdr:col>4</xdr:col>
                    <xdr:colOff>312420</xdr:colOff>
                    <xdr:row>9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5</xdr:col>
                    <xdr:colOff>83820</xdr:colOff>
                    <xdr:row>9</xdr:row>
                    <xdr:rowOff>38100</xdr:rowOff>
                  </from>
                  <to>
                    <xdr:col>5</xdr:col>
                    <xdr:colOff>312420</xdr:colOff>
                    <xdr:row>9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>
                  <from>
                    <xdr:col>6</xdr:col>
                    <xdr:colOff>83820</xdr:colOff>
                    <xdr:row>9</xdr:row>
                    <xdr:rowOff>38100</xdr:rowOff>
                  </from>
                  <to>
                    <xdr:col>6</xdr:col>
                    <xdr:colOff>312420</xdr:colOff>
                    <xdr:row>9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defaultSize="0" autoFill="0" autoLine="0" autoPict="0">
                <anchor moveWithCells="1">
                  <from>
                    <xdr:col>7</xdr:col>
                    <xdr:colOff>83820</xdr:colOff>
                    <xdr:row>9</xdr:row>
                    <xdr:rowOff>38100</xdr:rowOff>
                  </from>
                  <to>
                    <xdr:col>7</xdr:col>
                    <xdr:colOff>312420</xdr:colOff>
                    <xdr:row>9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3" name="Check Box 26">
              <controlPr defaultSize="0" autoFill="0" autoLine="0" autoPict="0">
                <anchor moveWithCells="1">
                  <from>
                    <xdr:col>5</xdr:col>
                    <xdr:colOff>83820</xdr:colOff>
                    <xdr:row>10</xdr:row>
                    <xdr:rowOff>38100</xdr:rowOff>
                  </from>
                  <to>
                    <xdr:col>5</xdr:col>
                    <xdr:colOff>312420</xdr:colOff>
                    <xdr:row>10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4" name="Check Box 27">
              <controlPr defaultSize="0" autoFill="0" autoLine="0" autoPict="0">
                <anchor moveWithCells="1">
                  <from>
                    <xdr:col>6</xdr:col>
                    <xdr:colOff>83820</xdr:colOff>
                    <xdr:row>10</xdr:row>
                    <xdr:rowOff>38100</xdr:rowOff>
                  </from>
                  <to>
                    <xdr:col>6</xdr:col>
                    <xdr:colOff>312420</xdr:colOff>
                    <xdr:row>10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5" name="Check Box 28">
              <controlPr defaultSize="0" autoFill="0" autoLine="0" autoPict="0">
                <anchor moveWithCells="1">
                  <from>
                    <xdr:col>7</xdr:col>
                    <xdr:colOff>83820</xdr:colOff>
                    <xdr:row>10</xdr:row>
                    <xdr:rowOff>38100</xdr:rowOff>
                  </from>
                  <to>
                    <xdr:col>7</xdr:col>
                    <xdr:colOff>312420</xdr:colOff>
                    <xdr:row>10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6" name="Check Box 34">
              <controlPr defaultSize="0" autoFill="0" autoLine="0" autoPict="0">
                <anchor moveWithCells="1">
                  <from>
                    <xdr:col>6</xdr:col>
                    <xdr:colOff>83820</xdr:colOff>
                    <xdr:row>11</xdr:row>
                    <xdr:rowOff>38100</xdr:rowOff>
                  </from>
                  <to>
                    <xdr:col>6</xdr:col>
                    <xdr:colOff>312420</xdr:colOff>
                    <xdr:row>11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7" name="Check Box 35">
              <controlPr defaultSize="0" autoFill="0" autoLine="0" autoPict="0">
                <anchor moveWithCells="1">
                  <from>
                    <xdr:col>7</xdr:col>
                    <xdr:colOff>83820</xdr:colOff>
                    <xdr:row>11</xdr:row>
                    <xdr:rowOff>38100</xdr:rowOff>
                  </from>
                  <to>
                    <xdr:col>7</xdr:col>
                    <xdr:colOff>312420</xdr:colOff>
                    <xdr:row>11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8" name="Check Box 42">
              <controlPr defaultSize="0" autoFill="0" autoLine="0" autoPict="0">
                <anchor moveWithCells="1">
                  <from>
                    <xdr:col>7</xdr:col>
                    <xdr:colOff>83820</xdr:colOff>
                    <xdr:row>12</xdr:row>
                    <xdr:rowOff>38100</xdr:rowOff>
                  </from>
                  <to>
                    <xdr:col>7</xdr:col>
                    <xdr:colOff>312420</xdr:colOff>
                    <xdr:row>12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9" name="Check Box 57">
              <controlPr defaultSize="0" autoFill="0" autoLine="0" autoPict="0">
                <anchor moveWithCells="1">
                  <from>
                    <xdr:col>8</xdr:col>
                    <xdr:colOff>83820</xdr:colOff>
                    <xdr:row>8</xdr:row>
                    <xdr:rowOff>38100</xdr:rowOff>
                  </from>
                  <to>
                    <xdr:col>8</xdr:col>
                    <xdr:colOff>312420</xdr:colOff>
                    <xdr:row>8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0" name="Check Box 58">
              <controlPr defaultSize="0" autoFill="0" autoLine="0" autoPict="0">
                <anchor moveWithCells="1">
                  <from>
                    <xdr:col>8</xdr:col>
                    <xdr:colOff>83820</xdr:colOff>
                    <xdr:row>9</xdr:row>
                    <xdr:rowOff>38100</xdr:rowOff>
                  </from>
                  <to>
                    <xdr:col>8</xdr:col>
                    <xdr:colOff>312420</xdr:colOff>
                    <xdr:row>9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1" name="Check Box 59">
              <controlPr defaultSize="0" autoFill="0" autoLine="0" autoPict="0">
                <anchor moveWithCells="1">
                  <from>
                    <xdr:col>8</xdr:col>
                    <xdr:colOff>83820</xdr:colOff>
                    <xdr:row>10</xdr:row>
                    <xdr:rowOff>38100</xdr:rowOff>
                  </from>
                  <to>
                    <xdr:col>8</xdr:col>
                    <xdr:colOff>312420</xdr:colOff>
                    <xdr:row>10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2" name="Check Box 60">
              <controlPr defaultSize="0" autoFill="0" autoLine="0" autoPict="0">
                <anchor moveWithCells="1">
                  <from>
                    <xdr:col>8</xdr:col>
                    <xdr:colOff>83820</xdr:colOff>
                    <xdr:row>11</xdr:row>
                    <xdr:rowOff>38100</xdr:rowOff>
                  </from>
                  <to>
                    <xdr:col>8</xdr:col>
                    <xdr:colOff>312420</xdr:colOff>
                    <xdr:row>11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3" name="Check Box 61">
              <controlPr defaultSize="0" autoFill="0" autoLine="0" autoPict="0">
                <anchor moveWithCells="1">
                  <from>
                    <xdr:col>8</xdr:col>
                    <xdr:colOff>83820</xdr:colOff>
                    <xdr:row>12</xdr:row>
                    <xdr:rowOff>38100</xdr:rowOff>
                  </from>
                  <to>
                    <xdr:col>8</xdr:col>
                    <xdr:colOff>312420</xdr:colOff>
                    <xdr:row>12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4" name="Check Box 62">
              <controlPr defaultSize="0" autoFill="0" autoLine="0" autoPict="0">
                <anchor moveWithCells="1">
                  <from>
                    <xdr:col>8</xdr:col>
                    <xdr:colOff>83820</xdr:colOff>
                    <xdr:row>13</xdr:row>
                    <xdr:rowOff>38100</xdr:rowOff>
                  </from>
                  <to>
                    <xdr:col>8</xdr:col>
                    <xdr:colOff>312420</xdr:colOff>
                    <xdr:row>13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25" name="Check Box 166">
              <controlPr defaultSize="0" autoFill="0" autoLine="0" autoPict="0">
                <anchor moveWithCells="1">
                  <from>
                    <xdr:col>2</xdr:col>
                    <xdr:colOff>83820</xdr:colOff>
                    <xdr:row>7</xdr:row>
                    <xdr:rowOff>38100</xdr:rowOff>
                  </from>
                  <to>
                    <xdr:col>2</xdr:col>
                    <xdr:colOff>312420</xdr:colOff>
                    <xdr:row>7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26" name="Check Box 167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38100</xdr:rowOff>
                  </from>
                  <to>
                    <xdr:col>3</xdr:col>
                    <xdr:colOff>312420</xdr:colOff>
                    <xdr:row>7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27" name="Check Box 168">
              <controlPr defaultSize="0" autoFill="0" autoLine="0" autoPict="0">
                <anchor moveWithCells="1">
                  <from>
                    <xdr:col>4</xdr:col>
                    <xdr:colOff>83820</xdr:colOff>
                    <xdr:row>7</xdr:row>
                    <xdr:rowOff>38100</xdr:rowOff>
                  </from>
                  <to>
                    <xdr:col>4</xdr:col>
                    <xdr:colOff>312420</xdr:colOff>
                    <xdr:row>7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28" name="Check Box 169">
              <controlPr defaultSize="0" autoFill="0" autoLine="0" autoPict="0">
                <anchor moveWithCells="1">
                  <from>
                    <xdr:col>5</xdr:col>
                    <xdr:colOff>83820</xdr:colOff>
                    <xdr:row>7</xdr:row>
                    <xdr:rowOff>38100</xdr:rowOff>
                  </from>
                  <to>
                    <xdr:col>5</xdr:col>
                    <xdr:colOff>312420</xdr:colOff>
                    <xdr:row>7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29" name="Check Box 170">
              <controlPr defaultSize="0" autoFill="0" autoLine="0" autoPict="0">
                <anchor moveWithCells="1">
                  <from>
                    <xdr:col>6</xdr:col>
                    <xdr:colOff>83820</xdr:colOff>
                    <xdr:row>7</xdr:row>
                    <xdr:rowOff>38100</xdr:rowOff>
                  </from>
                  <to>
                    <xdr:col>6</xdr:col>
                    <xdr:colOff>312420</xdr:colOff>
                    <xdr:row>7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30" name="Check Box 171">
              <controlPr defaultSize="0" autoFill="0" autoLine="0" autoPict="0">
                <anchor moveWithCells="1">
                  <from>
                    <xdr:col>7</xdr:col>
                    <xdr:colOff>83820</xdr:colOff>
                    <xdr:row>7</xdr:row>
                    <xdr:rowOff>38100</xdr:rowOff>
                  </from>
                  <to>
                    <xdr:col>7</xdr:col>
                    <xdr:colOff>312420</xdr:colOff>
                    <xdr:row>7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31" name="Check Box 172">
              <controlPr defaultSize="0" autoFill="0" autoLine="0" autoPict="0">
                <anchor moveWithCells="1">
                  <from>
                    <xdr:col>8</xdr:col>
                    <xdr:colOff>83820</xdr:colOff>
                    <xdr:row>7</xdr:row>
                    <xdr:rowOff>38100</xdr:rowOff>
                  </from>
                  <to>
                    <xdr:col>8</xdr:col>
                    <xdr:colOff>312420</xdr:colOff>
                    <xdr:row>7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32" name="Check Box 216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38100</xdr:rowOff>
                  </from>
                  <to>
                    <xdr:col>3</xdr:col>
                    <xdr:colOff>312420</xdr:colOff>
                    <xdr:row>7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33" name="Check Box 217">
              <controlPr defaultSize="0" autoFill="0" autoLine="0" autoPict="0">
                <anchor moveWithCells="1">
                  <from>
                    <xdr:col>4</xdr:col>
                    <xdr:colOff>83820</xdr:colOff>
                    <xdr:row>7</xdr:row>
                    <xdr:rowOff>38100</xdr:rowOff>
                  </from>
                  <to>
                    <xdr:col>4</xdr:col>
                    <xdr:colOff>312420</xdr:colOff>
                    <xdr:row>7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34" name="Check Box 218">
              <controlPr defaultSize="0" autoFill="0" autoLine="0" autoPict="0">
                <anchor moveWithCells="1">
                  <from>
                    <xdr:col>5</xdr:col>
                    <xdr:colOff>83820</xdr:colOff>
                    <xdr:row>7</xdr:row>
                    <xdr:rowOff>38100</xdr:rowOff>
                  </from>
                  <to>
                    <xdr:col>5</xdr:col>
                    <xdr:colOff>312420</xdr:colOff>
                    <xdr:row>7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35" name="Check Box 219">
              <controlPr defaultSize="0" autoFill="0" autoLine="0" autoPict="0">
                <anchor moveWithCells="1">
                  <from>
                    <xdr:col>6</xdr:col>
                    <xdr:colOff>83820</xdr:colOff>
                    <xdr:row>7</xdr:row>
                    <xdr:rowOff>38100</xdr:rowOff>
                  </from>
                  <to>
                    <xdr:col>6</xdr:col>
                    <xdr:colOff>312420</xdr:colOff>
                    <xdr:row>7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36" name="Check Box 220">
              <controlPr defaultSize="0" autoFill="0" autoLine="0" autoPict="0">
                <anchor moveWithCells="1">
                  <from>
                    <xdr:col>7</xdr:col>
                    <xdr:colOff>83820</xdr:colOff>
                    <xdr:row>7</xdr:row>
                    <xdr:rowOff>38100</xdr:rowOff>
                  </from>
                  <to>
                    <xdr:col>7</xdr:col>
                    <xdr:colOff>312420</xdr:colOff>
                    <xdr:row>7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37" name="Check Box 221">
              <controlPr defaultSize="0" autoFill="0" autoLine="0" autoPict="0">
                <anchor moveWithCells="1">
                  <from>
                    <xdr:col>8</xdr:col>
                    <xdr:colOff>83820</xdr:colOff>
                    <xdr:row>7</xdr:row>
                    <xdr:rowOff>38100</xdr:rowOff>
                  </from>
                  <to>
                    <xdr:col>8</xdr:col>
                    <xdr:colOff>312420</xdr:colOff>
                    <xdr:row>7</xdr:row>
                    <xdr:rowOff>358140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27AAA-AA44-45F6-AD5F-68DE0125F288}">
  <sheetPr codeName="Blad2"/>
  <dimension ref="A1:AA11"/>
  <sheetViews>
    <sheetView tabSelected="1" workbookViewId="0">
      <selection activeCell="N5" sqref="N5"/>
    </sheetView>
  </sheetViews>
  <sheetFormatPr defaultColWidth="0" defaultRowHeight="13.2" zeroHeight="1"/>
  <cols>
    <col min="1" max="1" width="2.5546875" customWidth="1"/>
    <col min="2" max="2" width="20.77734375" customWidth="1"/>
    <col min="3" max="10" width="5.77734375" customWidth="1"/>
    <col min="11" max="13" width="2.88671875" customWidth="1"/>
    <col min="14" max="14" width="14.77734375" customWidth="1"/>
    <col min="15" max="15" width="2.88671875" customWidth="1"/>
    <col min="16" max="16" width="18.33203125" hidden="1"/>
    <col min="17" max="26" width="8.88671875" hidden="1"/>
    <col min="27" max="27" width="10.77734375" hidden="1"/>
    <col min="28" max="16384" width="8.88671875" hidden="1"/>
  </cols>
  <sheetData>
    <row r="1" spans="1:25" ht="23.4">
      <c r="A1" s="40"/>
      <c r="B1" s="51" t="s">
        <v>1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25" ht="7.95" customHeight="1">
      <c r="A2" s="40"/>
      <c r="B2" s="48"/>
      <c r="C2" s="48"/>
      <c r="D2" s="49"/>
      <c r="E2" s="49"/>
      <c r="F2" s="49"/>
      <c r="G2" s="49"/>
      <c r="H2" s="49"/>
      <c r="I2" s="49"/>
      <c r="J2" s="49"/>
      <c r="K2" s="46"/>
      <c r="L2" s="46"/>
      <c r="M2" s="46"/>
      <c r="N2" s="46"/>
      <c r="O2" s="46"/>
    </row>
    <row r="3" spans="1:25" ht="165.6" customHeight="1">
      <c r="A3" s="40"/>
      <c r="B3" s="57" t="s">
        <v>14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46"/>
      <c r="P3" s="37"/>
      <c r="Q3" s="36"/>
      <c r="R3" s="36"/>
      <c r="S3" s="36"/>
      <c r="T3" s="36"/>
      <c r="U3" s="36"/>
      <c r="V3" s="36"/>
      <c r="W3" s="36"/>
      <c r="X3" s="36"/>
    </row>
    <row r="4" spans="1:25" s="7" customFormat="1" ht="18.45" customHeight="1">
      <c r="A4" s="41"/>
      <c r="B4" s="42"/>
      <c r="C4" s="42"/>
      <c r="D4" s="42"/>
      <c r="E4" s="43"/>
      <c r="F4" s="50"/>
      <c r="G4" s="41"/>
      <c r="H4" s="41"/>
      <c r="I4" s="41"/>
      <c r="J4" s="41"/>
      <c r="K4" s="41"/>
      <c r="L4" s="41"/>
      <c r="M4" s="41"/>
      <c r="N4" s="41"/>
      <c r="O4" s="41"/>
    </row>
    <row r="5" spans="1:25" s="7" customFormat="1" ht="105.6" customHeight="1">
      <c r="A5" s="41"/>
      <c r="B5" s="5"/>
      <c r="C5" s="39" t="s">
        <v>2</v>
      </c>
      <c r="D5" s="39" t="s">
        <v>3</v>
      </c>
      <c r="E5" s="39" t="s">
        <v>4</v>
      </c>
      <c r="F5" s="39" t="s">
        <v>5</v>
      </c>
      <c r="G5" s="39" t="s">
        <v>6</v>
      </c>
      <c r="H5" s="39" t="s">
        <v>7</v>
      </c>
      <c r="I5" s="39" t="s">
        <v>8</v>
      </c>
      <c r="J5" s="39" t="s">
        <v>9</v>
      </c>
      <c r="K5" s="41"/>
      <c r="L5" s="41"/>
      <c r="M5" s="41"/>
      <c r="N5" s="41"/>
      <c r="O5" s="41"/>
      <c r="P5" s="5"/>
      <c r="Q5" s="33" t="s">
        <v>2</v>
      </c>
      <c r="R5" s="33" t="s">
        <v>3</v>
      </c>
      <c r="S5" s="33" t="s">
        <v>4</v>
      </c>
      <c r="T5" s="33" t="s">
        <v>5</v>
      </c>
      <c r="U5" s="33" t="s">
        <v>6</v>
      </c>
      <c r="V5" s="33" t="s">
        <v>7</v>
      </c>
      <c r="W5" s="33" t="s">
        <v>8</v>
      </c>
      <c r="X5" s="33" t="s">
        <v>9</v>
      </c>
    </row>
    <row r="6" spans="1:25" s="7" customFormat="1" ht="31.2" customHeight="1">
      <c r="A6" s="41"/>
      <c r="B6" s="38" t="s">
        <v>13</v>
      </c>
      <c r="C6" s="34"/>
      <c r="D6" s="21"/>
      <c r="E6" s="21"/>
      <c r="F6" s="21"/>
      <c r="G6" s="21"/>
      <c r="H6" s="21"/>
      <c r="I6" s="21"/>
      <c r="J6" s="21"/>
      <c r="K6" s="42"/>
      <c r="L6" s="42"/>
      <c r="M6" s="42"/>
      <c r="N6" s="42"/>
      <c r="O6" s="42"/>
      <c r="P6" s="32" t="s">
        <v>12</v>
      </c>
      <c r="Q6" s="35" t="b">
        <v>0</v>
      </c>
      <c r="R6" s="35" t="b">
        <v>0</v>
      </c>
      <c r="S6" s="35" t="b">
        <v>0</v>
      </c>
      <c r="T6" s="35" t="b">
        <v>0</v>
      </c>
      <c r="U6" s="35" t="b">
        <v>0</v>
      </c>
      <c r="V6" s="35" t="b">
        <v>0</v>
      </c>
      <c r="W6" s="35" t="b">
        <v>0</v>
      </c>
      <c r="X6" s="35" t="b">
        <v>0</v>
      </c>
      <c r="Y6" s="31">
        <f>IF(COUNTIF(Q6:T6,TRUE)&lt;2,0,COUNTIF(Q6:T6,TRUE)-1)+IF(COUNTIF(U6:X6,TRUE)&lt;2,0,COUNTIF(U6:X6,TRUE)-1)+IF(AND(Q6=TRUE,U6=TRUE),1,0)+IF(AND(R6=TRUE,V6=TRUE),1,0)+IF(AND(S6=TRUE,W6=TRUE),1,0)+IF(AND(T6=TRUE,X6=TRUE),1,0)</f>
        <v>0</v>
      </c>
    </row>
    <row r="7" spans="1:25" s="7" customFormat="1" ht="13.95" customHeight="1">
      <c r="A7" s="41"/>
      <c r="B7" s="42"/>
      <c r="C7" s="42"/>
      <c r="D7" s="42"/>
      <c r="E7" s="43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spans="1:25" s="7" customFormat="1" ht="13.95" customHeight="1" thickBot="1">
      <c r="A8" s="41"/>
      <c r="B8" s="47"/>
      <c r="C8" s="42"/>
      <c r="D8" s="47"/>
      <c r="E8" s="42"/>
      <c r="F8" s="42"/>
      <c r="G8" s="42"/>
      <c r="H8" s="42"/>
      <c r="I8" s="42"/>
      <c r="J8" s="42"/>
      <c r="K8" s="43"/>
      <c r="L8" s="43"/>
      <c r="M8" s="43"/>
      <c r="N8" s="43"/>
      <c r="O8" s="43"/>
      <c r="Q8" s="6"/>
    </row>
    <row r="9" spans="1:25" ht="16.2" thickBot="1">
      <c r="A9" s="40"/>
      <c r="B9" s="55" t="s">
        <v>0</v>
      </c>
      <c r="C9" s="56"/>
      <c r="D9" s="56"/>
      <c r="E9" s="56"/>
      <c r="F9" s="56"/>
      <c r="G9" s="56"/>
      <c r="H9" s="30" cm="1">
        <f t="array" ref="H9">IF(OR(S7:X7="FOUT"),0,SUM(Y6:Y6))</f>
        <v>0</v>
      </c>
      <c r="I9" s="44"/>
      <c r="J9" s="40"/>
      <c r="K9" s="40"/>
      <c r="L9" s="40"/>
      <c r="M9" s="40"/>
      <c r="N9" s="40"/>
      <c r="O9" s="40"/>
      <c r="Q9" s="7"/>
      <c r="R9" s="7"/>
    </row>
    <row r="10" spans="1:25" ht="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Q10" s="7"/>
      <c r="R10" s="7"/>
    </row>
    <row r="11" spans="1:25" ht="15" hidden="1">
      <c r="Q11" s="7"/>
      <c r="R11" s="7"/>
    </row>
  </sheetData>
  <mergeCells count="2">
    <mergeCell ref="B9:G9"/>
    <mergeCell ref="B3:N3"/>
  </mergeCells>
  <phoneticPr fontId="42" type="noConversion"/>
  <conditionalFormatting sqref="D6">
    <cfRule type="expression" dxfId="13" priority="30">
      <formula>$R$6</formula>
    </cfRule>
  </conditionalFormatting>
  <conditionalFormatting sqref="E6">
    <cfRule type="expression" dxfId="12" priority="29">
      <formula>$S$6=TRUE</formula>
    </cfRule>
  </conditionalFormatting>
  <conditionalFormatting sqref="F6">
    <cfRule type="expression" dxfId="11" priority="28">
      <formula>$T$6=TRUE</formula>
    </cfRule>
  </conditionalFormatting>
  <conditionalFormatting sqref="G6">
    <cfRule type="expression" dxfId="10" priority="27">
      <formula>$U$6=TRUE</formula>
    </cfRule>
  </conditionalFormatting>
  <conditionalFormatting sqref="H6">
    <cfRule type="expression" dxfId="9" priority="26">
      <formula>$V$6=TRUE</formula>
    </cfRule>
  </conditionalFormatting>
  <conditionalFormatting sqref="I6">
    <cfRule type="expression" dxfId="8" priority="25">
      <formula>$W$6=TRUE</formula>
    </cfRule>
  </conditionalFormatting>
  <conditionalFormatting sqref="J6">
    <cfRule type="expression" dxfId="7" priority="24">
      <formula>$X$6=TRUE</formula>
    </cfRule>
  </conditionalFormatting>
  <conditionalFormatting sqref="J6">
    <cfRule type="expression" dxfId="6" priority="38">
      <formula>OR($X$6:$X$6=TRUE)</formula>
    </cfRule>
  </conditionalFormatting>
  <conditionalFormatting sqref="I6">
    <cfRule type="expression" dxfId="5" priority="39">
      <formula>OR($W$6:$W$6=TRUE)</formula>
    </cfRule>
  </conditionalFormatting>
  <conditionalFormatting sqref="H6">
    <cfRule type="expression" dxfId="4" priority="40">
      <formula>OR($V$6:$V$6=TRUE)</formula>
    </cfRule>
  </conditionalFormatting>
  <conditionalFormatting sqref="G6">
    <cfRule type="expression" dxfId="3" priority="41">
      <formula>OR($U$6:$U$6=TRUE)</formula>
    </cfRule>
  </conditionalFormatting>
  <conditionalFormatting sqref="F6">
    <cfRule type="expression" dxfId="2" priority="42">
      <formula>OR($T$6:$T$6=TRUE)</formula>
    </cfRule>
  </conditionalFormatting>
  <conditionalFormatting sqref="E6">
    <cfRule type="expression" dxfId="1" priority="43">
      <formula>OR($S$6:$S$6=TRUE)</formula>
    </cfRule>
  </conditionalFormatting>
  <conditionalFormatting sqref="C6">
    <cfRule type="expression" dxfId="0" priority="1">
      <formula>$Q$6</formula>
    </cfRule>
  </conditionalFormatting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70" r:id="rId4" name="Check Box 22">
              <controlPr defaultSize="0" autoFill="0" autoLine="0" autoPict="0">
                <anchor moveWithCells="1">
                  <from>
                    <xdr:col>3</xdr:col>
                    <xdr:colOff>60960</xdr:colOff>
                    <xdr:row>5</xdr:row>
                    <xdr:rowOff>38100</xdr:rowOff>
                  </from>
                  <to>
                    <xdr:col>3</xdr:col>
                    <xdr:colOff>312420</xdr:colOff>
                    <xdr:row>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5" name="Check Box 29">
              <controlPr defaultSize="0" autoFill="0" autoLine="0" autoPict="0">
                <anchor moveWithCells="1">
                  <from>
                    <xdr:col>4</xdr:col>
                    <xdr:colOff>60960</xdr:colOff>
                    <xdr:row>5</xdr:row>
                    <xdr:rowOff>38100</xdr:rowOff>
                  </from>
                  <to>
                    <xdr:col>4</xdr:col>
                    <xdr:colOff>312420</xdr:colOff>
                    <xdr:row>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6" name="Check Box 30">
              <controlPr defaultSize="0" autoFill="0" autoLine="0" autoPict="0">
                <anchor moveWithCells="1">
                  <from>
                    <xdr:col>5</xdr:col>
                    <xdr:colOff>60960</xdr:colOff>
                    <xdr:row>5</xdr:row>
                    <xdr:rowOff>38100</xdr:rowOff>
                  </from>
                  <to>
                    <xdr:col>5</xdr:col>
                    <xdr:colOff>312420</xdr:colOff>
                    <xdr:row>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7" name="Check Box 31">
              <controlPr defaultSize="0" autoFill="0" autoLine="0" autoPict="0">
                <anchor moveWithCells="1">
                  <from>
                    <xdr:col>6</xdr:col>
                    <xdr:colOff>60960</xdr:colOff>
                    <xdr:row>5</xdr:row>
                    <xdr:rowOff>38100</xdr:rowOff>
                  </from>
                  <to>
                    <xdr:col>6</xdr:col>
                    <xdr:colOff>312420</xdr:colOff>
                    <xdr:row>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8" name="Check Box 32">
              <controlPr defaultSize="0" autoFill="0" autoLine="0" autoPict="0">
                <anchor moveWithCells="1">
                  <from>
                    <xdr:col>7</xdr:col>
                    <xdr:colOff>60960</xdr:colOff>
                    <xdr:row>5</xdr:row>
                    <xdr:rowOff>38100</xdr:rowOff>
                  </from>
                  <to>
                    <xdr:col>7</xdr:col>
                    <xdr:colOff>312420</xdr:colOff>
                    <xdr:row>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9" name="Check Box 33">
              <controlPr defaultSize="0" autoFill="0" autoLine="0" autoPict="0">
                <anchor moveWithCells="1">
                  <from>
                    <xdr:col>8</xdr:col>
                    <xdr:colOff>60960</xdr:colOff>
                    <xdr:row>5</xdr:row>
                    <xdr:rowOff>38100</xdr:rowOff>
                  </from>
                  <to>
                    <xdr:col>8</xdr:col>
                    <xdr:colOff>312420</xdr:colOff>
                    <xdr:row>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10" name="Check Box 34">
              <controlPr defaultSize="0" autoFill="0" autoLine="0" autoPict="0">
                <anchor moveWithCells="1">
                  <from>
                    <xdr:col>9</xdr:col>
                    <xdr:colOff>60960</xdr:colOff>
                    <xdr:row>5</xdr:row>
                    <xdr:rowOff>38100</xdr:rowOff>
                  </from>
                  <to>
                    <xdr:col>9</xdr:col>
                    <xdr:colOff>312420</xdr:colOff>
                    <xdr:row>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11" name="Check Box 35">
              <controlPr defaultSize="0" autoFill="0" autoLine="0" autoPict="0">
                <anchor moveWithCells="1">
                  <from>
                    <xdr:col>2</xdr:col>
                    <xdr:colOff>99060</xdr:colOff>
                    <xdr:row>5</xdr:row>
                    <xdr:rowOff>91440</xdr:rowOff>
                  </from>
                  <to>
                    <xdr:col>2</xdr:col>
                    <xdr:colOff>320040</xdr:colOff>
                    <xdr:row>5</xdr:row>
                    <xdr:rowOff>335280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4390FA2DBBA2468B77F25FEF6BCBBB" ma:contentTypeVersion="13" ma:contentTypeDescription="Een nieuw document maken." ma:contentTypeScope="" ma:versionID="d9e0b4f2e70a095049e9d04906699d23">
  <xsd:schema xmlns:xsd="http://www.w3.org/2001/XMLSchema" xmlns:xs="http://www.w3.org/2001/XMLSchema" xmlns:p="http://schemas.microsoft.com/office/2006/metadata/properties" xmlns:ns2="25c5902e-97fa-426f-8f0d-1a803dcaab97" xmlns:ns3="9d847296-e917-48f7-b21c-8628a6a074ad" targetNamespace="http://schemas.microsoft.com/office/2006/metadata/properties" ma:root="true" ma:fieldsID="4260249987a12ec9c25ac8c5e59ca3ea" ns2:_="" ns3:_="">
    <xsd:import namespace="25c5902e-97fa-426f-8f0d-1a803dcaab97"/>
    <xsd:import namespace="9d847296-e917-48f7-b21c-8628a6a074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5902e-97fa-426f-8f0d-1a803dcaab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0c10344a-7caf-40d1-946f-6a236c354a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47296-e917-48f7-b21c-8628a6a074a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a7ca99c-969e-4096-8576-556b838d40de}" ma:internalName="TaxCatchAll" ma:showField="CatchAllData" ma:web="9d847296-e917-48f7-b21c-8628a6a074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847296-e917-48f7-b21c-8628a6a074ad" xsi:nil="true"/>
    <lcf76f155ced4ddcb4097134ff3c332f xmlns="25c5902e-97fa-426f-8f0d-1a803dcaab9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29CB689E-4F3D-44DB-AC71-BBAC4F399A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c5902e-97fa-426f-8f0d-1a803dcaab97"/>
    <ds:schemaRef ds:uri="9d847296-e917-48f7-b21c-8628a6a074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E550EB-E12B-4E80-9CF6-553CF87F10CE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9d847296-e917-48f7-b21c-8628a6a074ad"/>
    <ds:schemaRef ds:uri="25c5902e-97fa-426f-8f0d-1a803dcaab97"/>
  </ds:schemaRefs>
</ds:datastoreItem>
</file>

<file path=customXml/itemProps3.xml><?xml version="1.0" encoding="utf-8"?>
<ds:datastoreItem xmlns:ds="http://schemas.openxmlformats.org/officeDocument/2006/customXml" ds:itemID="{DBBFD961-D737-4508-9DC5-4989019E5A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Invulblad</vt:lpstr>
      <vt:lpstr>Blad1</vt:lpstr>
      <vt:lpstr>Blad1!Afdrukbereik</vt:lpstr>
      <vt:lpstr>Invulblad!Afdrukbereik</vt:lpstr>
    </vt:vector>
  </TitlesOfParts>
  <Company>Asito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retif0</dc:creator>
  <cp:lastModifiedBy>Vliet, Arno van</cp:lastModifiedBy>
  <cp:lastPrinted>2022-10-05T07:30:50Z</cp:lastPrinted>
  <dcterms:created xsi:type="dcterms:W3CDTF">2010-11-19T12:23:40Z</dcterms:created>
  <dcterms:modified xsi:type="dcterms:W3CDTF">2022-11-14T12:22:14Z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0x010100C84390FA2DBBA2468B77F25FEF6BCBBB</vt:lpwstr>
  </property>
  <property fmtid="{D5CDD505-2E9C-101B-9397-08002B2CF9AE}" pid="3" name="MediaServiceImageTags">
    <vt:lpwstr/>
  </property>
</Properties>
</file>