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pro10bv.sharepoint.com/sites/Pro10BV/Gedeelde documenten/1.Procurement/Invest-NL/2022 Pensioenregeling/2. Aanbestedingsleidraad/"/>
    </mc:Choice>
  </mc:AlternateContent>
  <xr:revisionPtr revIDLastSave="22" documentId="8_{61A24378-D58C-459B-8E8E-85C829B830A4}" xr6:coauthVersionLast="47" xr6:coauthVersionMax="47" xr10:uidLastSave="{FCFE9760-A6F7-4E86-9D5F-D65BD7E0C679}"/>
  <bookViews>
    <workbookView xWindow="28680" yWindow="1050" windowWidth="29040" windowHeight="15840" xr2:uid="{00000000-000D-0000-FFFF-FFFF00000000}"/>
  </bookViews>
  <sheets>
    <sheet name="Invulbijlage" sheetId="1" r:id="rId1"/>
    <sheet name="Beoordelingsk.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9" i="2" l="1"/>
  <c r="A3" i="2"/>
  <c r="A11" i="2"/>
  <c r="C7" i="2"/>
  <c r="C51" i="2" l="1"/>
  <c r="C50" i="2"/>
  <c r="C49" i="2"/>
  <c r="C48" i="2"/>
  <c r="B30" i="1" s="1"/>
  <c r="C42" i="2"/>
  <c r="C41" i="2"/>
  <c r="C40" i="2"/>
  <c r="C39" i="2"/>
  <c r="B25" i="1" s="1"/>
  <c r="C33" i="2"/>
  <c r="C32" i="2"/>
  <c r="B20" i="1" s="1"/>
  <c r="C26" i="2"/>
  <c r="C25" i="2"/>
  <c r="C24" i="2"/>
  <c r="C23" i="2"/>
  <c r="C22" i="2"/>
  <c r="C21" i="2"/>
  <c r="B15" i="1" s="1"/>
  <c r="C16" i="2"/>
  <c r="C15" i="2"/>
  <c r="C14" i="2"/>
  <c r="C13" i="2"/>
  <c r="B11" i="1" s="1"/>
  <c r="C8" i="2"/>
  <c r="C6" i="2"/>
  <c r="C5" i="2"/>
  <c r="B7" i="1" s="1"/>
</calcChain>
</file>

<file path=xl/sharedStrings.xml><?xml version="1.0" encoding="utf-8"?>
<sst xmlns="http://schemas.openxmlformats.org/spreadsheetml/2006/main" count="82" uniqueCount="50">
  <si>
    <t>% van het maximum aantal punten</t>
  </si>
  <si>
    <t>Maximum aantal punten</t>
  </si>
  <si>
    <t>Soorten life cycles</t>
  </si>
  <si>
    <t>Standaard (neutraal, offensief en defensief) = minimumeis</t>
  </si>
  <si>
    <t>Extra life cycle bovenop de standaard. De extra life cycle is niet gericht op duurzaamheid</t>
  </si>
  <si>
    <t>Extra life cycle bovenop de standaard. De extra life cycle is gericht op duurzaamheid</t>
  </si>
  <si>
    <t>Aantal fondsen</t>
  </si>
  <si>
    <t>&lt; 10 fondsen</t>
  </si>
  <si>
    <t>10 tot 20 fondsen</t>
  </si>
  <si>
    <t>20 tot 30 fondsen</t>
  </si>
  <si>
    <t>30 en meer fondsen</t>
  </si>
  <si>
    <t>Keuzemogelijkheden gegarandeerd pensioen</t>
  </si>
  <si>
    <t>Geen keuzemogelijkheden</t>
  </si>
  <si>
    <t>Automatisch gegarandeerd pensioen na bepaalde leeftijd</t>
  </si>
  <si>
    <t>Niet doorlopende keuzemogelijkheid: keuzemogelijkheid bij bepaalde leeftijd</t>
  </si>
  <si>
    <t>Niet doorlopend keuzemogelijkheid: maximaal eenmaal per jaar keuzemogelijkheid</t>
  </si>
  <si>
    <t>Doorlopend keuzemogelijkheid, maar niet wijzigbaar naar opnieuw beleggen</t>
  </si>
  <si>
    <t>Doorlopend keuzemogelijkheid en wijzigbaar naar opnieuw beleggen</t>
  </si>
  <si>
    <t>Proactief</t>
  </si>
  <si>
    <t>Ingangsdatum</t>
  </si>
  <si>
    <t>Later dan twee jaar naar ingangsdatum wet</t>
  </si>
  <si>
    <t>Knock out</t>
  </si>
  <si>
    <t>Binnen twee jaar naar ingangsdatum wet = minimumeis</t>
  </si>
  <si>
    <t>Binnen één jaar naar ingangsdatum wet</t>
  </si>
  <si>
    <t>Direct bij vaststelling van de wet</t>
  </si>
  <si>
    <t>Terugwerkende kracht naar 1 januari 2023</t>
  </si>
  <si>
    <t xml:space="preserve">Beleggingsmoment </t>
  </si>
  <si>
    <t>Beleggen vanaf premiebetalingsdatum</t>
  </si>
  <si>
    <t>Onderdeel 1: (Beleggings)mogelijkheden premie</t>
  </si>
  <si>
    <t>Onderdeel 3: Communicatie</t>
  </si>
  <si>
    <t>b. Communicatie beleggingsmogelijkheden</t>
  </si>
  <si>
    <t>Onderdeel 4: Wet Toekomst Pensioenen</t>
  </si>
  <si>
    <t xml:space="preserve">	Onderdeel 5: Uitvoeringsvoorwaarden</t>
  </si>
  <si>
    <t xml:space="preserve">c. Beleggingsmoment en verrekening </t>
  </si>
  <si>
    <t>Keuze</t>
  </si>
  <si>
    <t>Behaald aantal punten</t>
  </si>
  <si>
    <t>Onderdeel 5: Uitvoeringsvoorwaarden</t>
  </si>
  <si>
    <t>Naam Inschrijver:</t>
  </si>
  <si>
    <t>&lt;naam&gt;</t>
  </si>
  <si>
    <t xml:space="preserve">Kwaliteitsblad </t>
  </si>
  <si>
    <t>a. Soorten life cycles</t>
  </si>
  <si>
    <t>c. Omzetten naar gegarandeerd pensioen</t>
  </si>
  <si>
    <t>Externe beleggingsfondsen binnen de life cycle</t>
  </si>
  <si>
    <t>b. Aantal externe fondsen</t>
  </si>
  <si>
    <t>Geen proactief beleid</t>
  </si>
  <si>
    <t>Proactief beleid</t>
  </si>
  <si>
    <t>Beleggen vanaf mutatiedatum (met terugwerkende kracht en met verrekening met de Aanbestedende dienst): Verrekening op basis van vaste vergoeding in de vorm van een percentage</t>
  </si>
  <si>
    <t>Beleggen vanaf mutatiedatum (met terugwerkende kracht en met verrekening met de Aanbestedende dienst): Verrekening beleggingsresultaat</t>
  </si>
  <si>
    <t>Beleggen vanaf mutatiedatum (met terugwerkende kracht en zonder verrekening met de Aanbestedende dienst)</t>
  </si>
  <si>
    <t>Voorschriften voor het invullen van deze Bijlage. Indien hier niet aan wordt voldaan wordt de Inschrijving terzijde gelegd:
- Inschrijvers dienen alleen de geel gemarkeerde velden in te vullen. 
- De keuzes voor de subonderdelen kwaliteit dienen Inschrijvers in te vullen door middel van het uitklapmenu.
- Onderliggende formules mogen niet worden gewijzigd.
- Zie voor meer voorschriften en een nadere toelichting de Aanbestedingsleidraad, in het bijzonder paragraaf 5.2.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</si>
</sst>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theme="1"/>
      <name val="Corbel"/>
      <family val="2"/>
    </font>
    <font>
      <b/>
      <sz val="9"/>
      <color theme="1"/>
      <name val="Corbel"/>
      <family val="2"/>
    </font>
    <font>
      <b/>
      <sz val="9"/>
      <color rgb="FFFFFFFF"/>
      <name val="Corbel"/>
      <family val="2"/>
    </font>
    <font>
      <b/>
      <sz val="9"/>
      <color theme="0"/>
      <name val="Corbel"/>
      <family val="2"/>
    </font>
    <font>
      <i/>
      <sz val="9"/>
      <color theme="1"/>
      <name val="Corbel"/>
      <family val="2"/>
    </font>
    <font>
      <b/>
      <sz val="10"/>
      <color theme="0"/>
      <name val="Corbe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2" borderId="1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/>
    <xf numFmtId="3" fontId="2" fillId="3" borderId="0" xfId="0" applyNumberFormat="1" applyFont="1" applyFill="1" applyAlignment="1">
      <alignment horizontal="center"/>
    </xf>
    <xf numFmtId="3" fontId="1" fillId="0" borderId="0" xfId="0" applyNumberFormat="1" applyFont="1" applyAlignment="1">
      <alignment horizontal="center"/>
    </xf>
    <xf numFmtId="0" fontId="5" fillId="0" borderId="5" xfId="0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5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4" fillId="2" borderId="1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5" borderId="12" xfId="0" applyFont="1" applyFill="1" applyBorder="1" applyAlignment="1">
      <alignment vertical="top" wrapText="1"/>
    </xf>
    <xf numFmtId="0" fontId="1" fillId="5" borderId="13" xfId="0" applyFont="1" applyFill="1" applyBorder="1" applyAlignment="1">
      <alignment horizontal="center" vertical="center"/>
    </xf>
    <xf numFmtId="0" fontId="1" fillId="5" borderId="0" xfId="0" applyFont="1" applyFill="1"/>
    <xf numFmtId="0" fontId="1" fillId="5" borderId="0" xfId="0" applyFont="1" applyFill="1" applyAlignment="1">
      <alignment horizontal="center" vertical="center"/>
    </xf>
    <xf numFmtId="0" fontId="1" fillId="4" borderId="5" xfId="0" applyFont="1" applyFill="1" applyBorder="1" applyAlignment="1" applyProtection="1">
      <alignment horizontal="left" vertical="center" wrapText="1"/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tabSelected="1" zoomScale="175" zoomScaleNormal="175" workbookViewId="0">
      <selection activeCell="A2" sqref="A2:B2"/>
    </sheetView>
  </sheetViews>
  <sheetFormatPr defaultColWidth="0" defaultRowHeight="12" zeroHeight="1" x14ac:dyDescent="0.3"/>
  <cols>
    <col min="1" max="1" width="53.36328125" style="16" customWidth="1"/>
    <col min="2" max="2" width="27.6328125" style="14" customWidth="1"/>
    <col min="3" max="3" width="1.81640625" style="9" customWidth="1"/>
    <col min="4" max="16384" width="9.1796875" style="9" hidden="1"/>
  </cols>
  <sheetData>
    <row r="1" spans="1:3" ht="31.5" customHeight="1" x14ac:dyDescent="0.3">
      <c r="A1" s="29" t="s">
        <v>39</v>
      </c>
      <c r="B1" s="30"/>
      <c r="C1" s="21"/>
    </row>
    <row r="2" spans="1:3" ht="79" customHeight="1" x14ac:dyDescent="0.3">
      <c r="A2" s="27" t="s">
        <v>49</v>
      </c>
      <c r="B2" s="28"/>
      <c r="C2" s="21"/>
    </row>
    <row r="3" spans="1:3" x14ac:dyDescent="0.3">
      <c r="A3" s="17" t="s">
        <v>37</v>
      </c>
      <c r="B3" s="23" t="s">
        <v>38</v>
      </c>
      <c r="C3" s="21"/>
    </row>
    <row r="4" spans="1:3" x14ac:dyDescent="0.3">
      <c r="A4" s="31" t="s">
        <v>28</v>
      </c>
      <c r="B4" s="32"/>
      <c r="C4" s="21"/>
    </row>
    <row r="5" spans="1:3" x14ac:dyDescent="0.3">
      <c r="A5" s="25" t="s">
        <v>40</v>
      </c>
      <c r="B5" s="26"/>
      <c r="C5" s="21"/>
    </row>
    <row r="6" spans="1:3" x14ac:dyDescent="0.3">
      <c r="A6" s="15" t="s">
        <v>34</v>
      </c>
      <c r="B6" s="12" t="s">
        <v>35</v>
      </c>
      <c r="C6" s="21"/>
    </row>
    <row r="7" spans="1:3" x14ac:dyDescent="0.3">
      <c r="A7" s="24" t="s">
        <v>3</v>
      </c>
      <c r="B7" s="13">
        <f>IF(A7=Beoordelingsk.!A5,Beoordelingsk.!C5,IF(A7=Beoordelingsk.!A6,Beoordelingsk.!C6,IF(A7=Beoordelingsk.!A7,Beoordelingsk.!C7,IF(A7=Beoordelingsk.!A8,Beoordelingsk.!C8))))</f>
        <v>0</v>
      </c>
      <c r="C7" s="21"/>
    </row>
    <row r="8" spans="1:3" ht="8.25" customHeight="1" x14ac:dyDescent="0.3">
      <c r="A8" s="19"/>
      <c r="B8" s="20"/>
      <c r="C8" s="21"/>
    </row>
    <row r="9" spans="1:3" x14ac:dyDescent="0.3">
      <c r="A9" s="25" t="s">
        <v>43</v>
      </c>
      <c r="B9" s="26"/>
      <c r="C9" s="21"/>
    </row>
    <row r="10" spans="1:3" x14ac:dyDescent="0.3">
      <c r="A10" s="15" t="s">
        <v>34</v>
      </c>
      <c r="B10" s="12" t="s">
        <v>35</v>
      </c>
      <c r="C10" s="21"/>
    </row>
    <row r="11" spans="1:3" x14ac:dyDescent="0.3">
      <c r="A11" s="24" t="s">
        <v>7</v>
      </c>
      <c r="B11" s="13">
        <f>IF(A11=Beoordelingsk.!A13,Beoordelingsk.!C13,IF(A11=Beoordelingsk.!A14,Beoordelingsk.!C14,IF(A11=Beoordelingsk.!A15,Beoordelingsk.!C15,IF(A11=Beoordelingsk.!A16,Beoordelingsk.!C16))))</f>
        <v>0</v>
      </c>
      <c r="C11" s="21"/>
    </row>
    <row r="12" spans="1:3" ht="8.25" customHeight="1" x14ac:dyDescent="0.3">
      <c r="A12" s="19"/>
      <c r="B12" s="20"/>
      <c r="C12" s="21"/>
    </row>
    <row r="13" spans="1:3" x14ac:dyDescent="0.3">
      <c r="A13" s="25" t="s">
        <v>41</v>
      </c>
      <c r="B13" s="26"/>
      <c r="C13" s="21"/>
    </row>
    <row r="14" spans="1:3" x14ac:dyDescent="0.3">
      <c r="A14" s="15" t="s">
        <v>34</v>
      </c>
      <c r="B14" s="12" t="s">
        <v>35</v>
      </c>
      <c r="C14" s="21"/>
    </row>
    <row r="15" spans="1:3" x14ac:dyDescent="0.3">
      <c r="A15" s="24" t="s">
        <v>12</v>
      </c>
      <c r="B15" s="13">
        <f>IF(A15=Beoordelingsk.!A21,Beoordelingsk.!C21,IF(A15=Beoordelingsk.!A22,Beoordelingsk.!C22,IF(A15=Beoordelingsk.!A23,Beoordelingsk.!C23,IF(A15=Beoordelingsk.!A24,Beoordelingsk.!C24,IF(A15=Beoordelingsk.!A25,Beoordelingsk.!C25,IF(A15=Beoordelingsk.!A26,Beoordelingsk.!C26))))))</f>
        <v>0</v>
      </c>
      <c r="C15" s="21"/>
    </row>
    <row r="16" spans="1:3" ht="8.25" customHeight="1" x14ac:dyDescent="0.3">
      <c r="A16" s="19"/>
      <c r="B16" s="20"/>
      <c r="C16" s="21"/>
    </row>
    <row r="17" spans="1:3" x14ac:dyDescent="0.3">
      <c r="A17" s="31" t="s">
        <v>29</v>
      </c>
      <c r="B17" s="32"/>
      <c r="C17" s="21"/>
    </row>
    <row r="18" spans="1:3" x14ac:dyDescent="0.3">
      <c r="A18" s="25" t="s">
        <v>30</v>
      </c>
      <c r="B18" s="26"/>
      <c r="C18" s="21"/>
    </row>
    <row r="19" spans="1:3" x14ac:dyDescent="0.3">
      <c r="A19" s="15" t="s">
        <v>34</v>
      </c>
      <c r="B19" s="12" t="s">
        <v>35</v>
      </c>
      <c r="C19" s="21"/>
    </row>
    <row r="20" spans="1:3" x14ac:dyDescent="0.3">
      <c r="A20" s="24" t="s">
        <v>44</v>
      </c>
      <c r="B20" s="13">
        <f>IF(A20=Beoordelingsk.!A32,Beoordelingsk.!C32,IF(A20=Beoordelingsk.!A33,Beoordelingsk.!C33))</f>
        <v>0</v>
      </c>
      <c r="C20" s="21"/>
    </row>
    <row r="21" spans="1:3" ht="8.25" customHeight="1" x14ac:dyDescent="0.3">
      <c r="A21" s="19"/>
      <c r="B21" s="20"/>
      <c r="C21" s="21"/>
    </row>
    <row r="22" spans="1:3" x14ac:dyDescent="0.3">
      <c r="A22" s="31" t="s">
        <v>31</v>
      </c>
      <c r="B22" s="32"/>
      <c r="C22" s="21"/>
    </row>
    <row r="23" spans="1:3" x14ac:dyDescent="0.3">
      <c r="A23" s="25"/>
      <c r="B23" s="26"/>
      <c r="C23" s="21"/>
    </row>
    <row r="24" spans="1:3" x14ac:dyDescent="0.3">
      <c r="A24" s="15" t="s">
        <v>34</v>
      </c>
      <c r="B24" s="12" t="s">
        <v>35</v>
      </c>
      <c r="C24" s="21"/>
    </row>
    <row r="25" spans="1:3" x14ac:dyDescent="0.3">
      <c r="A25" s="24" t="s">
        <v>22</v>
      </c>
      <c r="B25" s="13">
        <f>IF(A25=Beoordelingsk.!A38,Beoordelingsk.!C38,IF(A25=Beoordelingsk.!A39,Beoordelingsk.!C39,IF(A25=Beoordelingsk.!A40,Beoordelingsk.!C40,IF(A25=Beoordelingsk.!A41,Beoordelingsk.!C41,IF(A25=Beoordelingsk.!A42,Beoordelingsk.!C42)))))</f>
        <v>0</v>
      </c>
      <c r="C25" s="21"/>
    </row>
    <row r="26" spans="1:3" ht="8.25" customHeight="1" x14ac:dyDescent="0.3">
      <c r="A26" s="19"/>
      <c r="B26" s="20"/>
      <c r="C26" s="21"/>
    </row>
    <row r="27" spans="1:3" x14ac:dyDescent="0.3">
      <c r="A27" s="31" t="s">
        <v>36</v>
      </c>
      <c r="B27" s="32"/>
      <c r="C27" s="21"/>
    </row>
    <row r="28" spans="1:3" x14ac:dyDescent="0.3">
      <c r="A28" s="25" t="s">
        <v>33</v>
      </c>
      <c r="B28" s="26"/>
      <c r="C28" s="21"/>
    </row>
    <row r="29" spans="1:3" x14ac:dyDescent="0.3">
      <c r="A29" s="15" t="s">
        <v>34</v>
      </c>
      <c r="B29" s="12" t="s">
        <v>35</v>
      </c>
      <c r="C29" s="21"/>
    </row>
    <row r="30" spans="1:3" x14ac:dyDescent="0.3">
      <c r="A30" s="24" t="s">
        <v>27</v>
      </c>
      <c r="B30" s="13">
        <f>IF(A30=Beoordelingsk.!A48,Beoordelingsk.!C48,IF(A30=Beoordelingsk.!A49,Beoordelingsk.!C49,IF(A30=Beoordelingsk.!A50,Beoordelingsk.!C50,IF(A30=Beoordelingsk.!A51,Beoordelingsk.!C51))))</f>
        <v>0</v>
      </c>
      <c r="C30" s="21"/>
    </row>
    <row r="31" spans="1:3" ht="8.25" customHeight="1" x14ac:dyDescent="0.3">
      <c r="A31" s="19"/>
      <c r="B31" s="22"/>
      <c r="C31" s="21"/>
    </row>
  </sheetData>
  <sheetProtection algorithmName="SHA-512" hashValue="XETtUWnXx2Y7hO7Bi5TvMWXyLsvwO1+Ez0g8gTHNNyA43tDvqszkLr9BRueKWR0oOEpbl6Un6gUS1oR5stVE1g==" saltValue="ZxwjPn/K+TwPLWvtGjEGUQ==" spinCount="100000" sheet="1" objects="1" scenarios="1"/>
  <mergeCells count="12">
    <mergeCell ref="A28:B28"/>
    <mergeCell ref="A2:B2"/>
    <mergeCell ref="A1:B1"/>
    <mergeCell ref="A18:B18"/>
    <mergeCell ref="A22:B22"/>
    <mergeCell ref="A23:B23"/>
    <mergeCell ref="A27:B27"/>
    <mergeCell ref="A4:B4"/>
    <mergeCell ref="A5:B5"/>
    <mergeCell ref="A9:B9"/>
    <mergeCell ref="A13:B13"/>
    <mergeCell ref="A17:B17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15FAA1A4-DEF7-4CA1-9601-798F3914371C}">
          <x14:formula1>
            <xm:f>Beoordelingsk.!$A$5:$A$8</xm:f>
          </x14:formula1>
          <xm:sqref>A7</xm:sqref>
        </x14:dataValidation>
        <x14:dataValidation type="list" allowBlank="1" showInputMessage="1" showErrorMessage="1" xr:uid="{49D76A29-655E-41D9-889A-DC8820E19FED}">
          <x14:formula1>
            <xm:f>Beoordelingsk.!$A$13:$A$16</xm:f>
          </x14:formula1>
          <xm:sqref>A11</xm:sqref>
        </x14:dataValidation>
        <x14:dataValidation type="list" allowBlank="1" showInputMessage="1" showErrorMessage="1" xr:uid="{3AE262C7-A90F-427E-91B4-DCDF760C2FF5}">
          <x14:formula1>
            <xm:f>Beoordelingsk.!$A$21:$A$26</xm:f>
          </x14:formula1>
          <xm:sqref>A15</xm:sqref>
        </x14:dataValidation>
        <x14:dataValidation type="list" allowBlank="1" showInputMessage="1" showErrorMessage="1" xr:uid="{C6AE0E41-3596-4E76-B77A-30444F9868AF}">
          <x14:formula1>
            <xm:f>Beoordelingsk.!$A$32:$A$33</xm:f>
          </x14:formula1>
          <xm:sqref>A20</xm:sqref>
        </x14:dataValidation>
        <x14:dataValidation type="list" allowBlank="1" showInputMessage="1" showErrorMessage="1" xr:uid="{E3465FFF-4C12-4394-80EC-C63082AC43B7}">
          <x14:formula1>
            <xm:f>Beoordelingsk.!$A$38:$A$42</xm:f>
          </x14:formula1>
          <xm:sqref>A25</xm:sqref>
        </x14:dataValidation>
        <x14:dataValidation type="list" allowBlank="1" showInputMessage="1" showErrorMessage="1" xr:uid="{8EFAA028-3B9F-4B81-8574-705AD3B1CD76}">
          <x14:formula1>
            <xm:f>Beoordelingsk.!$A$48:$A$51</xm:f>
          </x14:formula1>
          <xm:sqref>A30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290B0-7460-49EF-AAD0-9E1346316121}">
  <dimension ref="A1:C52"/>
  <sheetViews>
    <sheetView topLeftCell="A35" zoomScale="160" zoomScaleNormal="160" workbookViewId="0">
      <selection activeCell="A57" sqref="A57"/>
    </sheetView>
  </sheetViews>
  <sheetFormatPr defaultColWidth="9.1796875" defaultRowHeight="12" x14ac:dyDescent="0.3"/>
  <cols>
    <col min="1" max="1" width="47.54296875" style="9" bestFit="1" customWidth="1"/>
    <col min="2" max="2" width="27.453125" style="9" bestFit="1" customWidth="1"/>
    <col min="3" max="3" width="8" style="11" bestFit="1" customWidth="1"/>
    <col min="4" max="16384" width="9.1796875" style="9"/>
  </cols>
  <sheetData>
    <row r="1" spans="1:3" x14ac:dyDescent="0.3">
      <c r="A1" s="9" t="s">
        <v>28</v>
      </c>
    </row>
    <row r="3" spans="1:3" ht="12.5" thickBot="1" x14ac:dyDescent="0.35">
      <c r="A3" s="9" t="str">
        <f>Invulbijlage!A5</f>
        <v>a. Soorten life cycles</v>
      </c>
    </row>
    <row r="4" spans="1:3" ht="12.5" thickBot="1" x14ac:dyDescent="0.35">
      <c r="A4" s="1" t="s">
        <v>2</v>
      </c>
      <c r="B4" s="2" t="s">
        <v>0</v>
      </c>
    </row>
    <row r="5" spans="1:3" ht="12.5" thickBot="1" x14ac:dyDescent="0.35">
      <c r="A5" s="3" t="s">
        <v>3</v>
      </c>
      <c r="B5" s="4">
        <v>0</v>
      </c>
      <c r="C5" s="11">
        <f>B5*$C$9</f>
        <v>0</v>
      </c>
    </row>
    <row r="6" spans="1:3" ht="24.5" thickBot="1" x14ac:dyDescent="0.35">
      <c r="A6" s="3" t="s">
        <v>4</v>
      </c>
      <c r="B6" s="4">
        <v>0.3</v>
      </c>
      <c r="C6" s="11">
        <f>B6*$C$9</f>
        <v>3750</v>
      </c>
    </row>
    <row r="7" spans="1:3" ht="12.5" thickBot="1" x14ac:dyDescent="0.35">
      <c r="A7" s="3" t="s">
        <v>42</v>
      </c>
      <c r="B7" s="4">
        <v>0.5</v>
      </c>
      <c r="C7" s="11">
        <f>B7*$C$9</f>
        <v>6250</v>
      </c>
    </row>
    <row r="8" spans="1:3" ht="24.5" thickBot="1" x14ac:dyDescent="0.35">
      <c r="A8" s="3" t="s">
        <v>5</v>
      </c>
      <c r="B8" s="4">
        <v>1</v>
      </c>
      <c r="C8" s="11">
        <f>B8*$C$9</f>
        <v>12500</v>
      </c>
    </row>
    <row r="9" spans="1:3" ht="12.5" thickBot="1" x14ac:dyDescent="0.35">
      <c r="A9" s="2" t="s">
        <v>1</v>
      </c>
      <c r="C9" s="10">
        <v>12500</v>
      </c>
    </row>
    <row r="11" spans="1:3" ht="12.5" thickBot="1" x14ac:dyDescent="0.35">
      <c r="A11" s="7" t="str">
        <f>Invulbijlage!A9</f>
        <v>b. Aantal externe fondsen</v>
      </c>
    </row>
    <row r="12" spans="1:3" ht="12.5" thickBot="1" x14ac:dyDescent="0.35">
      <c r="A12" s="1" t="s">
        <v>6</v>
      </c>
      <c r="B12" s="2" t="s">
        <v>0</v>
      </c>
    </row>
    <row r="13" spans="1:3" ht="12.5" thickBot="1" x14ac:dyDescent="0.35">
      <c r="A13" s="3" t="s">
        <v>7</v>
      </c>
      <c r="B13" s="4">
        <v>0</v>
      </c>
      <c r="C13" s="11">
        <f>B13*$C$17</f>
        <v>0</v>
      </c>
    </row>
    <row r="14" spans="1:3" ht="12.5" thickBot="1" x14ac:dyDescent="0.35">
      <c r="A14" s="3" t="s">
        <v>8</v>
      </c>
      <c r="B14" s="4">
        <v>0.5</v>
      </c>
      <c r="C14" s="11">
        <f>B14*$C$17</f>
        <v>1250</v>
      </c>
    </row>
    <row r="15" spans="1:3" ht="12.5" thickBot="1" x14ac:dyDescent="0.35">
      <c r="A15" s="3" t="s">
        <v>9</v>
      </c>
      <c r="B15" s="4">
        <v>0.75</v>
      </c>
      <c r="C15" s="11">
        <f>B15*$C$17</f>
        <v>1875</v>
      </c>
    </row>
    <row r="16" spans="1:3" ht="12.5" thickBot="1" x14ac:dyDescent="0.35">
      <c r="A16" s="3" t="s">
        <v>10</v>
      </c>
      <c r="B16" s="4">
        <v>1</v>
      </c>
      <c r="C16" s="11">
        <f>B16*$C$17</f>
        <v>2500</v>
      </c>
    </row>
    <row r="17" spans="1:3" ht="12.5" thickBot="1" x14ac:dyDescent="0.35">
      <c r="A17" s="2" t="s">
        <v>1</v>
      </c>
      <c r="C17" s="10">
        <v>2500</v>
      </c>
    </row>
    <row r="19" spans="1:3" ht="12.5" thickBot="1" x14ac:dyDescent="0.35">
      <c r="A19" s="7" t="str">
        <f>Invulbijlage!A13</f>
        <v>c. Omzetten naar gegarandeerd pensioen</v>
      </c>
    </row>
    <row r="20" spans="1:3" ht="12.5" thickBot="1" x14ac:dyDescent="0.35">
      <c r="A20" s="1" t="s">
        <v>11</v>
      </c>
      <c r="B20" s="2" t="s">
        <v>0</v>
      </c>
    </row>
    <row r="21" spans="1:3" ht="12.5" thickBot="1" x14ac:dyDescent="0.35">
      <c r="A21" s="5" t="s">
        <v>12</v>
      </c>
      <c r="B21" s="4">
        <v>0</v>
      </c>
      <c r="C21" s="11">
        <f t="shared" ref="C21:C26" si="0">B21*$C$27</f>
        <v>0</v>
      </c>
    </row>
    <row r="22" spans="1:3" ht="12.5" thickBot="1" x14ac:dyDescent="0.35">
      <c r="A22" s="5" t="s">
        <v>13</v>
      </c>
      <c r="B22" s="4">
        <v>0.3</v>
      </c>
      <c r="C22" s="11">
        <f t="shared" si="0"/>
        <v>750</v>
      </c>
    </row>
    <row r="23" spans="1:3" ht="24.5" thickBot="1" x14ac:dyDescent="0.35">
      <c r="A23" s="5" t="s">
        <v>14</v>
      </c>
      <c r="B23" s="4">
        <v>0.5</v>
      </c>
      <c r="C23" s="11">
        <f t="shared" si="0"/>
        <v>1250</v>
      </c>
    </row>
    <row r="24" spans="1:3" ht="24.5" thickBot="1" x14ac:dyDescent="0.35">
      <c r="A24" s="5" t="s">
        <v>15</v>
      </c>
      <c r="B24" s="4">
        <v>0.8</v>
      </c>
      <c r="C24" s="11">
        <f t="shared" si="0"/>
        <v>2000</v>
      </c>
    </row>
    <row r="25" spans="1:3" ht="24.5" thickBot="1" x14ac:dyDescent="0.35">
      <c r="A25" s="5" t="s">
        <v>16</v>
      </c>
      <c r="B25" s="4">
        <v>0.9</v>
      </c>
      <c r="C25" s="11">
        <f t="shared" si="0"/>
        <v>2250</v>
      </c>
    </row>
    <row r="26" spans="1:3" ht="24.5" thickBot="1" x14ac:dyDescent="0.35">
      <c r="A26" s="5" t="s">
        <v>17</v>
      </c>
      <c r="B26" s="4">
        <v>1</v>
      </c>
      <c r="C26" s="11">
        <f t="shared" si="0"/>
        <v>2500</v>
      </c>
    </row>
    <row r="27" spans="1:3" ht="12.5" thickBot="1" x14ac:dyDescent="0.35">
      <c r="A27" s="2" t="s">
        <v>1</v>
      </c>
      <c r="C27" s="10">
        <v>2500</v>
      </c>
    </row>
    <row r="29" spans="1:3" x14ac:dyDescent="0.3">
      <c r="A29" s="8" t="s">
        <v>29</v>
      </c>
    </row>
    <row r="30" spans="1:3" ht="12.5" thickBot="1" x14ac:dyDescent="0.35">
      <c r="A30" s="8" t="s">
        <v>30</v>
      </c>
    </row>
    <row r="31" spans="1:3" ht="12.5" thickBot="1" x14ac:dyDescent="0.35">
      <c r="A31" s="1" t="s">
        <v>18</v>
      </c>
      <c r="B31" s="2" t="s">
        <v>0</v>
      </c>
    </row>
    <row r="32" spans="1:3" ht="12.5" thickBot="1" x14ac:dyDescent="0.35">
      <c r="A32" s="18" t="s">
        <v>44</v>
      </c>
      <c r="B32" s="4">
        <v>0</v>
      </c>
      <c r="C32" s="11">
        <f>B32*$C$34</f>
        <v>0</v>
      </c>
    </row>
    <row r="33" spans="1:3" ht="12.5" thickBot="1" x14ac:dyDescent="0.35">
      <c r="A33" s="3" t="s">
        <v>45</v>
      </c>
      <c r="B33" s="4">
        <v>1</v>
      </c>
      <c r="C33" s="11">
        <f>B33*$C$34</f>
        <v>5000</v>
      </c>
    </row>
    <row r="34" spans="1:3" ht="12.5" thickBot="1" x14ac:dyDescent="0.35">
      <c r="A34" s="2" t="s">
        <v>1</v>
      </c>
      <c r="C34" s="10">
        <v>5000</v>
      </c>
    </row>
    <row r="36" spans="1:3" ht="12.5" thickBot="1" x14ac:dyDescent="0.35">
      <c r="A36" s="9" t="s">
        <v>31</v>
      </c>
    </row>
    <row r="37" spans="1:3" ht="12.5" thickBot="1" x14ac:dyDescent="0.35">
      <c r="A37" s="1" t="s">
        <v>19</v>
      </c>
      <c r="B37" s="2" t="s">
        <v>0</v>
      </c>
    </row>
    <row r="38" spans="1:3" ht="12.5" thickBot="1" x14ac:dyDescent="0.35">
      <c r="A38" s="3" t="s">
        <v>20</v>
      </c>
      <c r="B38" s="6" t="s">
        <v>21</v>
      </c>
      <c r="C38" s="11" t="s">
        <v>21</v>
      </c>
    </row>
    <row r="39" spans="1:3" ht="12.5" thickBot="1" x14ac:dyDescent="0.35">
      <c r="A39" s="3" t="s">
        <v>22</v>
      </c>
      <c r="B39" s="4">
        <v>0</v>
      </c>
      <c r="C39" s="11">
        <f>B39*$C$43</f>
        <v>0</v>
      </c>
    </row>
    <row r="40" spans="1:3" ht="12.5" thickBot="1" x14ac:dyDescent="0.35">
      <c r="A40" s="3" t="s">
        <v>23</v>
      </c>
      <c r="B40" s="4">
        <v>0.3</v>
      </c>
      <c r="C40" s="11">
        <f>B40*$C$43</f>
        <v>1500</v>
      </c>
    </row>
    <row r="41" spans="1:3" ht="12.5" thickBot="1" x14ac:dyDescent="0.35">
      <c r="A41" s="3" t="s">
        <v>24</v>
      </c>
      <c r="B41" s="4">
        <v>0.08</v>
      </c>
      <c r="C41" s="11">
        <f>B41*$C$43</f>
        <v>400</v>
      </c>
    </row>
    <row r="42" spans="1:3" ht="12.5" thickBot="1" x14ac:dyDescent="0.35">
      <c r="A42" s="3" t="s">
        <v>25</v>
      </c>
      <c r="B42" s="4">
        <v>1</v>
      </c>
      <c r="C42" s="11">
        <f>B42*$C$43</f>
        <v>5000</v>
      </c>
    </row>
    <row r="43" spans="1:3" ht="12.5" thickBot="1" x14ac:dyDescent="0.35">
      <c r="A43" s="2" t="s">
        <v>1</v>
      </c>
      <c r="C43" s="10">
        <v>5000</v>
      </c>
    </row>
    <row r="45" spans="1:3" x14ac:dyDescent="0.3">
      <c r="A45" s="7" t="s">
        <v>32</v>
      </c>
    </row>
    <row r="46" spans="1:3" ht="12.5" thickBot="1" x14ac:dyDescent="0.35">
      <c r="A46" s="7" t="s">
        <v>33</v>
      </c>
    </row>
    <row r="47" spans="1:3" ht="12.5" thickBot="1" x14ac:dyDescent="0.35">
      <c r="A47" s="1" t="s">
        <v>26</v>
      </c>
      <c r="B47" s="2" t="s">
        <v>0</v>
      </c>
    </row>
    <row r="48" spans="1:3" ht="12.5" thickBot="1" x14ac:dyDescent="0.35">
      <c r="A48" s="18" t="s">
        <v>27</v>
      </c>
      <c r="B48" s="4">
        <v>0</v>
      </c>
      <c r="C48" s="11">
        <f>B48*$C$52</f>
        <v>0</v>
      </c>
    </row>
    <row r="49" spans="1:3" ht="36.5" thickBot="1" x14ac:dyDescent="0.35">
      <c r="A49" s="3" t="s">
        <v>46</v>
      </c>
      <c r="B49" s="4">
        <v>0.7</v>
      </c>
      <c r="C49" s="11">
        <f>B49*$C$52</f>
        <v>3500</v>
      </c>
    </row>
    <row r="50" spans="1:3" ht="36.5" thickBot="1" x14ac:dyDescent="0.35">
      <c r="A50" s="3" t="s">
        <v>47</v>
      </c>
      <c r="B50" s="4">
        <v>0.8</v>
      </c>
      <c r="C50" s="11">
        <f>B50*$C$52</f>
        <v>4000</v>
      </c>
    </row>
    <row r="51" spans="1:3" ht="24.5" thickBot="1" x14ac:dyDescent="0.35">
      <c r="A51" s="3" t="s">
        <v>48</v>
      </c>
      <c r="B51" s="4">
        <v>1</v>
      </c>
      <c r="C51" s="11">
        <f>B51*$C$52</f>
        <v>5000</v>
      </c>
    </row>
    <row r="52" spans="1:3" ht="12.5" thickBot="1" x14ac:dyDescent="0.35">
      <c r="A52" s="2" t="s">
        <v>1</v>
      </c>
      <c r="C52" s="10">
        <v>5000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ECAD7A3916FF48B1C9DA05787AE159" ma:contentTypeVersion="16" ma:contentTypeDescription="Een nieuw document maken." ma:contentTypeScope="" ma:versionID="1b1284ab0133ae0493a474f16cf6d00b">
  <xsd:schema xmlns:xsd="http://www.w3.org/2001/XMLSchema" xmlns:xs="http://www.w3.org/2001/XMLSchema" xmlns:p="http://schemas.microsoft.com/office/2006/metadata/properties" xmlns:ns2="e9ba909c-40ff-43d2-8650-c1cb9609952f" xmlns:ns3="7b51f98f-61e6-42f4-bae9-9a6129e68d68" targetNamespace="http://schemas.microsoft.com/office/2006/metadata/properties" ma:root="true" ma:fieldsID="9acf3b5841f88d0ce3c7fd58266793c3" ns2:_="" ns3:_="">
    <xsd:import namespace="e9ba909c-40ff-43d2-8650-c1cb9609952f"/>
    <xsd:import namespace="7b51f98f-61e6-42f4-bae9-9a6129e68d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ba909c-40ff-43d2-8650-c1cb960995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b54f3b5d-c352-4082-ae91-bde5a6e5c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51f98f-61e6-42f4-bae9-9a6129e68d6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42c0b41-849e-44ef-ba68-b010d400cc62}" ma:internalName="TaxCatchAll" ma:showField="CatchAllData" ma:web="7b51f98f-61e6-42f4-bae9-9a6129e68d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69D37B-6A50-4D4D-B90D-D5AEDDC3BF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ba909c-40ff-43d2-8650-c1cb9609952f"/>
    <ds:schemaRef ds:uri="7b51f98f-61e6-42f4-bae9-9a6129e68d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1FC080-B0AE-4492-8259-BE12DCECDB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Invulbijlage</vt:lpstr>
      <vt:lpstr>Beoordelingsk.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van der Linden</dc:creator>
  <cp:lastModifiedBy>Emily van der Linden</cp:lastModifiedBy>
  <dcterms:created xsi:type="dcterms:W3CDTF">2015-06-05T18:17:20Z</dcterms:created>
  <dcterms:modified xsi:type="dcterms:W3CDTF">2022-10-24T14:20:57Z</dcterms:modified>
</cp:coreProperties>
</file>