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V:\BMO\Inkoop\1. Lopend\2022\2022 - 06 - SPUK energiemaatregelen\4. Gunningsfase\2. Nota van Inlichtingen\"/>
    </mc:Choice>
  </mc:AlternateContent>
  <xr:revisionPtr revIDLastSave="0" documentId="13_ncr:1_{F4352192-F6DF-433D-B65F-63ED93724022}" xr6:coauthVersionLast="47" xr6:coauthVersionMax="47" xr10:uidLastSave="{00000000-0000-0000-0000-000000000000}"/>
  <bookViews>
    <workbookView xWindow="-120" yWindow="-120" windowWidth="29040" windowHeight="1416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3" i="1" l="1"/>
  <c r="K44" i="1"/>
  <c r="K45" i="1"/>
  <c r="K46" i="1"/>
  <c r="J54" i="1"/>
  <c r="I54" i="1"/>
  <c r="H54" i="1"/>
  <c r="M42" i="1"/>
  <c r="M43" i="1"/>
  <c r="M44" i="1"/>
  <c r="M45" i="1"/>
  <c r="M46" i="1"/>
  <c r="M50" i="1"/>
  <c r="M38" i="1"/>
  <c r="L42" i="1"/>
  <c r="L43" i="1"/>
  <c r="L44" i="1"/>
  <c r="L45" i="1"/>
  <c r="L46" i="1"/>
  <c r="L50" i="1"/>
  <c r="L38" i="1"/>
  <c r="K42" i="1"/>
  <c r="K50" i="1"/>
  <c r="K38" i="1"/>
  <c r="K54" i="1" l="1"/>
  <c r="O43" i="1" s="1"/>
  <c r="L54" i="1"/>
  <c r="M54" i="1"/>
</calcChain>
</file>

<file path=xl/sharedStrings.xml><?xml version="1.0" encoding="utf-8"?>
<sst xmlns="http://schemas.openxmlformats.org/spreadsheetml/2006/main" count="51" uniqueCount="40">
  <si>
    <t>x</t>
  </si>
  <si>
    <t>5+</t>
  </si>
  <si>
    <t>Prijzenblad</t>
  </si>
  <si>
    <t>Aanbesteding</t>
  </si>
  <si>
    <t>Aanbestedende dienst (-en)</t>
  </si>
  <si>
    <t>Gemeenten Hellevoetsluis, Brielle en Westvoorne</t>
  </si>
  <si>
    <t>Datum publicatie</t>
  </si>
  <si>
    <t>TenderNed publicatie</t>
  </si>
  <si>
    <t>Invulinstructie prijzenblad</t>
  </si>
  <si>
    <t>Inschrijving prijzenblad</t>
  </si>
  <si>
    <t>SPUK energiearmoede</t>
  </si>
  <si>
    <t>Min</t>
  </si>
  <si>
    <t>Max</t>
  </si>
  <si>
    <t>Maatregelen</t>
  </si>
  <si>
    <t>aantal</t>
  </si>
  <si>
    <t>Inschrijfprijs</t>
  </si>
  <si>
    <t>Uur</t>
  </si>
  <si>
    <t>Aantal</t>
  </si>
  <si>
    <t>Weging</t>
  </si>
  <si>
    <t>Fictief gewogen max</t>
  </si>
  <si>
    <t>Fictief gewogen min</t>
  </si>
  <si>
    <t>Totaal</t>
  </si>
  <si>
    <t>Fictief gewogen inschrijfprijs</t>
  </si>
  <si>
    <t xml:space="preserve">Totalen </t>
  </si>
  <si>
    <t>Vaste project kosten</t>
  </si>
  <si>
    <t>Ondertekening</t>
  </si>
  <si>
    <t>akkoord</t>
  </si>
  <si>
    <t>Naam inschrijver</t>
  </si>
  <si>
    <t>niet-akkoord</t>
  </si>
  <si>
    <t>Ingevuld door</t>
  </si>
  <si>
    <t>Functie</t>
  </si>
  <si>
    <t>Datum</t>
  </si>
  <si>
    <t>Handtekening</t>
  </si>
  <si>
    <t>Uw puntentotaal</t>
  </si>
  <si>
    <t xml:space="preserve">Min </t>
  </si>
  <si>
    <t>Europees openbare aanbesteding SPUK energiearmoede</t>
  </si>
  <si>
    <t>Fictief totaal</t>
  </si>
  <si>
    <t>1a</t>
  </si>
  <si>
    <t>1b</t>
  </si>
  <si>
    <t xml:space="preserve">Advieskosten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</si>
</sst>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b/>
      <sz val="11"/>
      <color theme="1"/>
      <name val="Calibri"/>
      <family val="2"/>
      <scheme val="minor"/>
    </font>
    <font>
      <sz val="11"/>
      <color theme="0"/>
      <name val="Calibri"/>
      <family val="2"/>
      <scheme val="minor"/>
    </font>
    <font>
      <b/>
      <sz val="20"/>
      <color theme="0"/>
      <name val="Calibri"/>
      <family val="2"/>
      <scheme val="minor"/>
    </font>
    <font>
      <b/>
      <sz val="16"/>
      <color theme="1"/>
      <name val="Calibri"/>
      <family val="2"/>
      <scheme val="minor"/>
    </font>
    <font>
      <b/>
      <sz val="12"/>
      <color theme="1"/>
      <name val="Calibri"/>
      <family val="2"/>
      <scheme val="minor"/>
    </font>
    <font>
      <b/>
      <sz val="12"/>
      <color theme="0"/>
      <name val="Calibri"/>
      <family val="2"/>
      <scheme val="minor"/>
    </font>
    <font>
      <b/>
      <sz val="18"/>
      <color theme="1"/>
      <name val="Calibri"/>
      <family val="2"/>
      <scheme val="minor"/>
    </font>
  </fonts>
  <fills count="7">
    <fill>
      <patternFill patternType="none"/>
    </fill>
    <fill>
      <patternFill patternType="gray125"/>
    </fill>
    <fill>
      <patternFill patternType="solid">
        <fgColor theme="3" tint="-0.249977111117893"/>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s>
  <borders count="13">
    <border>
      <left/>
      <right/>
      <top/>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0">
    <xf numFmtId="0" fontId="0" fillId="0" borderId="0" xfId="0"/>
    <xf numFmtId="0" fontId="0" fillId="0" borderId="1" xfId="0" applyBorder="1"/>
    <xf numFmtId="0" fontId="0" fillId="0" borderId="2" xfId="0" applyBorder="1"/>
    <xf numFmtId="0" fontId="1" fillId="0" borderId="0" xfId="0" applyFont="1"/>
    <xf numFmtId="0" fontId="1" fillId="0" borderId="3" xfId="0" applyFont="1" applyBorder="1"/>
    <xf numFmtId="0" fontId="0" fillId="0" borderId="3" xfId="0" applyBorder="1"/>
    <xf numFmtId="0" fontId="1" fillId="0" borderId="3" xfId="0" applyFont="1" applyBorder="1" applyAlignment="1">
      <alignment horizontal="left"/>
    </xf>
    <xf numFmtId="0" fontId="1" fillId="0" borderId="3" xfId="0" applyFont="1" applyBorder="1" applyAlignment="1">
      <alignment horizontal="center"/>
    </xf>
    <xf numFmtId="0" fontId="1" fillId="3" borderId="0" xfId="0" applyFont="1" applyFill="1"/>
    <xf numFmtId="0" fontId="1" fillId="3" borderId="0" xfId="0" applyFont="1" applyFill="1" applyAlignment="1">
      <alignment horizontal="left"/>
    </xf>
    <xf numFmtId="0" fontId="1" fillId="3" borderId="0" xfId="0" applyFont="1" applyFill="1" applyAlignment="1">
      <alignment horizontal="center"/>
    </xf>
    <xf numFmtId="44" fontId="0" fillId="0" borderId="0" xfId="0" applyNumberFormat="1" applyAlignment="1">
      <alignment horizontal="center"/>
    </xf>
    <xf numFmtId="0" fontId="0" fillId="3" borderId="0" xfId="0" applyFill="1"/>
    <xf numFmtId="0" fontId="0" fillId="4" borderId="0" xfId="0" applyFill="1"/>
    <xf numFmtId="0" fontId="0" fillId="4" borderId="0" xfId="0" applyFill="1" applyAlignment="1">
      <alignment horizontal="center"/>
    </xf>
    <xf numFmtId="0" fontId="0" fillId="4" borderId="0" xfId="0" applyFill="1" applyAlignment="1">
      <alignment horizontal="center" vertical="center"/>
    </xf>
    <xf numFmtId="0" fontId="2" fillId="0" borderId="0" xfId="0" applyFont="1"/>
    <xf numFmtId="0" fontId="5" fillId="5" borderId="1" xfId="0" applyFont="1" applyFill="1" applyBorder="1" applyAlignment="1">
      <alignment horizontal="left"/>
    </xf>
    <xf numFmtId="0" fontId="5" fillId="5" borderId="0" xfId="0" applyFont="1" applyFill="1" applyAlignment="1">
      <alignment horizontal="left"/>
    </xf>
    <xf numFmtId="0" fontId="5" fillId="5" borderId="2" xfId="0" applyFont="1" applyFill="1" applyBorder="1" applyAlignment="1">
      <alignment horizontal="left"/>
    </xf>
    <xf numFmtId="0" fontId="0" fillId="5" borderId="0" xfId="0" applyFill="1" applyAlignment="1">
      <alignment horizontal="right"/>
    </xf>
    <xf numFmtId="44" fontId="0" fillId="4" borderId="0" xfId="0" applyNumberFormat="1" applyFill="1"/>
    <xf numFmtId="44" fontId="0" fillId="4" borderId="0" xfId="0" applyNumberFormat="1" applyFill="1" applyAlignment="1">
      <alignment horizontal="center"/>
    </xf>
    <xf numFmtId="0" fontId="0" fillId="6" borderId="0" xfId="0" applyFill="1"/>
    <xf numFmtId="0" fontId="0" fillId="6" borderId="0" xfId="0" applyFill="1" applyAlignment="1">
      <alignment horizontal="center"/>
    </xf>
    <xf numFmtId="0" fontId="1" fillId="0" borderId="3" xfId="0" applyFont="1" applyBorder="1" applyAlignment="1">
      <alignment horizontal="right"/>
    </xf>
    <xf numFmtId="44" fontId="0" fillId="0" borderId="0" xfId="0" applyNumberFormat="1" applyProtection="1">
      <protection locked="0"/>
    </xf>
    <xf numFmtId="0" fontId="5" fillId="0" borderId="0" xfId="0" applyFont="1" applyAlignment="1">
      <alignment horizontal="left"/>
    </xf>
    <xf numFmtId="15" fontId="0" fillId="6" borderId="0" xfId="0" applyNumberFormat="1" applyFill="1" applyAlignment="1">
      <alignment horizontal="left"/>
    </xf>
    <xf numFmtId="0" fontId="5" fillId="0" borderId="2" xfId="0" applyFont="1" applyBorder="1" applyAlignment="1">
      <alignment horizontal="left"/>
    </xf>
    <xf numFmtId="0" fontId="0" fillId="0" borderId="2" xfId="0" applyBorder="1" applyAlignment="1">
      <alignment horizontal="left"/>
    </xf>
    <xf numFmtId="0" fontId="3" fillId="2" borderId="0" xfId="0" applyFont="1" applyFill="1" applyAlignment="1">
      <alignment horizontal="center"/>
    </xf>
    <xf numFmtId="0" fontId="4" fillId="0" borderId="0" xfId="0" applyFont="1" applyAlignment="1">
      <alignment horizontal="center"/>
    </xf>
    <xf numFmtId="0" fontId="5" fillId="0" borderId="1" xfId="0" applyFont="1" applyBorder="1" applyAlignment="1">
      <alignment horizontal="left"/>
    </xf>
    <xf numFmtId="0" fontId="0" fillId="0" borderId="1" xfId="0" applyBorder="1" applyAlignment="1">
      <alignment horizontal="left"/>
    </xf>
    <xf numFmtId="0" fontId="0" fillId="0" borderId="0" xfId="0" applyAlignment="1">
      <alignment horizontal="left"/>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0" fillId="0" borderId="1" xfId="0" applyBorder="1" applyAlignment="1" applyProtection="1">
      <alignment horizontal="left"/>
      <protection locked="0"/>
    </xf>
    <xf numFmtId="0" fontId="0" fillId="0" borderId="0" xfId="0" applyAlignment="1" applyProtection="1">
      <alignment horizontal="left"/>
      <protection locked="0"/>
    </xf>
    <xf numFmtId="0" fontId="6" fillId="2" borderId="6" xfId="0" applyFont="1" applyFill="1" applyBorder="1" applyAlignment="1">
      <alignment horizontal="center"/>
    </xf>
    <xf numFmtId="0" fontId="6" fillId="2" borderId="7" xfId="0" applyFont="1" applyFill="1" applyBorder="1" applyAlignment="1">
      <alignment horizontal="center"/>
    </xf>
    <xf numFmtId="0" fontId="6" fillId="2" borderId="8" xfId="0" applyFont="1" applyFill="1" applyBorder="1" applyAlignment="1">
      <alignment horizontal="center"/>
    </xf>
    <xf numFmtId="2" fontId="7" fillId="0" borderId="9" xfId="0" applyNumberFormat="1" applyFont="1" applyBorder="1" applyAlignment="1">
      <alignment horizontal="center" vertical="center"/>
    </xf>
    <xf numFmtId="2" fontId="7" fillId="0" borderId="0" xfId="0" applyNumberFormat="1" applyFont="1" applyBorder="1" applyAlignment="1">
      <alignment horizontal="center" vertical="center"/>
    </xf>
    <xf numFmtId="2" fontId="7" fillId="0" borderId="10" xfId="0" applyNumberFormat="1" applyFont="1" applyBorder="1" applyAlignment="1">
      <alignment horizontal="center" vertical="center"/>
    </xf>
    <xf numFmtId="2" fontId="7" fillId="0" borderId="11" xfId="0" applyNumberFormat="1" applyFont="1" applyBorder="1" applyAlignment="1">
      <alignment horizontal="center" vertical="center"/>
    </xf>
    <xf numFmtId="2" fontId="7" fillId="0" borderId="2" xfId="0" applyNumberFormat="1" applyFont="1" applyBorder="1" applyAlignment="1">
      <alignment horizontal="center" vertical="center"/>
    </xf>
    <xf numFmtId="2" fontId="7" fillId="0" borderId="12" xfId="0" applyNumberFormat="1" applyFont="1" applyBorder="1" applyAlignment="1">
      <alignment horizontal="center" vertical="center"/>
    </xf>
    <xf numFmtId="0" fontId="0" fillId="0" borderId="7" xfId="0" applyBorder="1" applyAlignment="1">
      <alignment horizontal="left"/>
    </xf>
  </cellXfs>
  <cellStyles count="1">
    <cellStyle name="Standaard" xfId="0" builtinId="0"/>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519391</xdr:colOff>
      <xdr:row>0</xdr:row>
      <xdr:rowOff>150547</xdr:rowOff>
    </xdr:from>
    <xdr:to>
      <xdr:col>6</xdr:col>
      <xdr:colOff>949347</xdr:colOff>
      <xdr:row>10</xdr:row>
      <xdr:rowOff>78441</xdr:rowOff>
    </xdr:to>
    <xdr:pic>
      <xdr:nvPicPr>
        <xdr:cNvPr id="6" name="Afbeelding 5">
          <a:extLst>
            <a:ext uri="{FF2B5EF4-FFF2-40B4-BE49-F238E27FC236}">
              <a16:creationId xmlns:a16="http://schemas.microsoft.com/office/drawing/2014/main" id="{46D18539-8FBE-D730-6317-A1EA0171BA16}"/>
            </a:ext>
          </a:extLst>
        </xdr:cNvPr>
        <xdr:cNvPicPr>
          <a:picLocks noChangeAspect="1"/>
        </xdr:cNvPicPr>
      </xdr:nvPicPr>
      <xdr:blipFill>
        <a:blip xmlns:r="http://schemas.openxmlformats.org/officeDocument/2006/relationships" r:embed="rId1"/>
        <a:stretch>
          <a:fillRect/>
        </a:stretch>
      </xdr:blipFill>
      <xdr:spPr>
        <a:xfrm>
          <a:off x="1124509" y="150547"/>
          <a:ext cx="3455544" cy="1832894"/>
        </a:xfrm>
        <a:prstGeom prst="rect">
          <a:avLst/>
        </a:prstGeom>
      </xdr:spPr>
    </xdr:pic>
    <xdr:clientData/>
  </xdr:twoCellAnchor>
  <xdr:twoCellAnchor editAs="oneCell">
    <xdr:from>
      <xdr:col>10</xdr:col>
      <xdr:colOff>1395112</xdr:colOff>
      <xdr:row>5</xdr:row>
      <xdr:rowOff>156882</xdr:rowOff>
    </xdr:from>
    <xdr:to>
      <xdr:col>11</xdr:col>
      <xdr:colOff>997323</xdr:colOff>
      <xdr:row>11</xdr:row>
      <xdr:rowOff>96929</xdr:rowOff>
    </xdr:to>
    <xdr:pic>
      <xdr:nvPicPr>
        <xdr:cNvPr id="2" name="Afbeelding 1">
          <a:extLst>
            <a:ext uri="{FF2B5EF4-FFF2-40B4-BE49-F238E27FC236}">
              <a16:creationId xmlns:a16="http://schemas.microsoft.com/office/drawing/2014/main" id="{EDF2C7F6-DEE5-417B-85B3-A9D4AD0304B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25465" y="1109382"/>
          <a:ext cx="1439976" cy="1083047"/>
        </a:xfrm>
        <a:prstGeom prst="rect">
          <a:avLst/>
        </a:prstGeom>
      </xdr:spPr>
    </xdr:pic>
    <xdr:clientData/>
  </xdr:twoCellAnchor>
  <xdr:twoCellAnchor editAs="oneCell">
    <xdr:from>
      <xdr:col>7</xdr:col>
      <xdr:colOff>22412</xdr:colOff>
      <xdr:row>6</xdr:row>
      <xdr:rowOff>67235</xdr:rowOff>
    </xdr:from>
    <xdr:to>
      <xdr:col>9</xdr:col>
      <xdr:colOff>315226</xdr:colOff>
      <xdr:row>11</xdr:row>
      <xdr:rowOff>183217</xdr:rowOff>
    </xdr:to>
    <xdr:pic>
      <xdr:nvPicPr>
        <xdr:cNvPr id="3" name="Afbeelding 2" descr="brielle-logo.jpg - Uitvaartmedia.com">
          <a:extLst>
            <a:ext uri="{FF2B5EF4-FFF2-40B4-BE49-F238E27FC236}">
              <a16:creationId xmlns:a16="http://schemas.microsoft.com/office/drawing/2014/main" id="{97E2C4A7-3C28-4809-8884-BDA879B66A3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78824" y="1210235"/>
          <a:ext cx="1826558" cy="1068482"/>
        </a:xfrm>
        <a:prstGeom prst="rect">
          <a:avLst/>
        </a:prstGeom>
        <a:noFill/>
        <a:ln>
          <a:noFill/>
        </a:ln>
      </xdr:spPr>
    </xdr:pic>
    <xdr:clientData/>
  </xdr:twoCellAnchor>
  <xdr:twoCellAnchor editAs="oneCell">
    <xdr:from>
      <xdr:col>13</xdr:col>
      <xdr:colOff>189940</xdr:colOff>
      <xdr:row>7</xdr:row>
      <xdr:rowOff>56030</xdr:rowOff>
    </xdr:from>
    <xdr:to>
      <xdr:col>16</xdr:col>
      <xdr:colOff>246529</xdr:colOff>
      <xdr:row>11</xdr:row>
      <xdr:rowOff>23533</xdr:rowOff>
    </xdr:to>
    <xdr:pic>
      <xdr:nvPicPr>
        <xdr:cNvPr id="4" name="Afbeelding 3" descr="Duurzame Dagen Westvoorne - WoonwijzerwinkelWoonwijzerwinkel">
          <a:extLst>
            <a:ext uri="{FF2B5EF4-FFF2-40B4-BE49-F238E27FC236}">
              <a16:creationId xmlns:a16="http://schemas.microsoft.com/office/drawing/2014/main" id="{C71436F8-30A5-4F32-B827-997D7E13744A}"/>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146616" y="1389530"/>
          <a:ext cx="1871942" cy="729503"/>
        </a:xfrm>
        <a:prstGeom prst="rect">
          <a:avLst/>
        </a:prstGeom>
        <a:noFill/>
        <a:ln>
          <a:noFill/>
        </a:ln>
      </xdr:spPr>
    </xdr:pic>
    <xdr:clientData/>
  </xdr:twoCellAnchor>
  <xdr:twoCellAnchor>
    <xdr:from>
      <xdr:col>2</xdr:col>
      <xdr:colOff>0</xdr:colOff>
      <xdr:row>21</xdr:row>
      <xdr:rowOff>19050</xdr:rowOff>
    </xdr:from>
    <xdr:to>
      <xdr:col>18</xdr:col>
      <xdr:colOff>0</xdr:colOff>
      <xdr:row>32</xdr:row>
      <xdr:rowOff>176893</xdr:rowOff>
    </xdr:to>
    <xdr:sp macro="" textlink="">
      <xdr:nvSpPr>
        <xdr:cNvPr id="5" name="Tekstvak 4">
          <a:extLst>
            <a:ext uri="{FF2B5EF4-FFF2-40B4-BE49-F238E27FC236}">
              <a16:creationId xmlns:a16="http://schemas.microsoft.com/office/drawing/2014/main" id="{1F1B34AB-223D-46AD-A9D6-862B0E156E0A}"/>
            </a:ext>
          </a:extLst>
        </xdr:cNvPr>
        <xdr:cNvSpPr txBox="1"/>
      </xdr:nvSpPr>
      <xdr:spPr>
        <a:xfrm>
          <a:off x="609600" y="3867150"/>
          <a:ext cx="15401925" cy="22533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u="none" strike="noStrike">
              <a:solidFill>
                <a:schemeClr val="dk1"/>
              </a:solidFill>
              <a:effectLst/>
              <a:latin typeface="+mn-lt"/>
              <a:ea typeface="+mn-ea"/>
              <a:cs typeface="+mn-cs"/>
            </a:rPr>
            <a:t>U vindt hier, naast de toelichting</a:t>
          </a:r>
          <a:r>
            <a:rPr lang="nl-NL" sz="1100" b="0" i="0" u="none" strike="noStrike" baseline="0">
              <a:solidFill>
                <a:schemeClr val="dk1"/>
              </a:solidFill>
              <a:effectLst/>
              <a:latin typeface="+mn-lt"/>
              <a:ea typeface="+mn-ea"/>
              <a:cs typeface="+mn-cs"/>
            </a:rPr>
            <a:t> uit de gunningsleidraad hoofdstuk 8, paragraaf 8.2.3,</a:t>
          </a:r>
          <a:r>
            <a:rPr lang="nl-NL" sz="1100" b="0" i="0" u="none" strike="noStrike">
              <a:solidFill>
                <a:schemeClr val="dk1"/>
              </a:solidFill>
              <a:effectLst/>
              <a:latin typeface="+mn-lt"/>
              <a:ea typeface="+mn-ea"/>
              <a:cs typeface="+mn-cs"/>
            </a:rPr>
            <a:t> de instructies voor het invullen van het prijzenblad.</a:t>
          </a:r>
          <a:r>
            <a:rPr lang="nl-NL" sz="1100" b="0" i="0" u="none" strike="noStrike" baseline="0">
              <a:solidFill>
                <a:schemeClr val="dk1"/>
              </a:solidFill>
              <a:effectLst/>
              <a:latin typeface="+mn-lt"/>
              <a:ea typeface="+mn-ea"/>
              <a:cs typeface="+mn-cs"/>
            </a:rPr>
            <a:t> D</a:t>
          </a:r>
          <a:r>
            <a:rPr lang="nl-NL" sz="1100" b="0" i="0" u="none" strike="noStrike">
              <a:solidFill>
                <a:schemeClr val="dk1"/>
              </a:solidFill>
              <a:effectLst/>
              <a:latin typeface="+mn-lt"/>
              <a:ea typeface="+mn-ea"/>
              <a:cs typeface="+mn-cs"/>
            </a:rPr>
            <a:t>e gemeente vraagt u om een inschrijfprijs in de dienen voor de uitvoering van de opdracht </a:t>
          </a:r>
          <a:r>
            <a:rPr lang="nl-NL"/>
            <a:t>SPUK energiearmoede </a:t>
          </a:r>
          <a:r>
            <a:rPr lang="nl-NL" baseline="0"/>
            <a:t>Voorne aan Zee. </a:t>
          </a:r>
        </a:p>
        <a:p>
          <a:endParaRPr lang="nl-NL" sz="1100" baseline="0"/>
        </a:p>
        <a:p>
          <a:endParaRPr lang="nl-NL" sz="1100" baseline="0"/>
        </a:p>
        <a:p>
          <a:r>
            <a:rPr lang="nl-NL" sz="1100" b="1" baseline="0"/>
            <a:t>1. 	</a:t>
          </a:r>
          <a:r>
            <a:rPr lang="nl-NL" sz="1100" baseline="0"/>
            <a:t>U vult onder de inschrijving op het prijzenblad de rode cellen G38, G42-G46, G50 in binnen het gegeven minimum en maximumbereik.  Bij een correcte invoer zijn de cellen </a:t>
          </a:r>
          <a:r>
            <a:rPr lang="nl-NL" sz="1100" baseline="0">
              <a:solidFill>
                <a:schemeClr val="dk1"/>
              </a:solidFill>
              <a:effectLst/>
              <a:latin typeface="+mn-lt"/>
              <a:ea typeface="+mn-ea"/>
              <a:cs typeface="+mn-cs"/>
            </a:rPr>
            <a:t>G38, G42-G46, G50 in het groen weergegeven. Een 	onvolledige en/of foutieve inschrijving is herkenbaar aan een rode weergave en wordt terzijde gelegd. </a:t>
          </a:r>
        </a:p>
        <a:p>
          <a:r>
            <a:rPr lang="nl-NL" sz="1100" b="1" baseline="0">
              <a:solidFill>
                <a:schemeClr val="dk1"/>
              </a:solidFill>
              <a:effectLst/>
              <a:latin typeface="+mn-lt"/>
              <a:ea typeface="+mn-ea"/>
              <a:cs typeface="+mn-cs"/>
            </a:rPr>
            <a:t>2.	</a:t>
          </a:r>
          <a:r>
            <a:rPr lang="nl-NL" sz="1100" baseline="0">
              <a:solidFill>
                <a:schemeClr val="dk1"/>
              </a:solidFill>
              <a:effectLst/>
              <a:latin typeface="+mn-lt"/>
              <a:ea typeface="+mn-ea"/>
              <a:cs typeface="+mn-cs"/>
            </a:rPr>
            <a:t>De fictieve inschrijfprijs is de prijs in cel K54. Deze prijs dient als vergelijkingsprijs tussen de inschrijvers en komt tot stand middels een weging op uw inschrijfprijs. Indien dit vak groen is, evenals de vakken G38, G42-G46, 	G50 en O43 heeft u voldaan aan een juiste invulling op het prijzenblad. </a:t>
          </a:r>
        </a:p>
        <a:p>
          <a:r>
            <a:rPr lang="nl-NL" sz="1100" b="1" baseline="0">
              <a:solidFill>
                <a:schemeClr val="dk1"/>
              </a:solidFill>
              <a:effectLst/>
              <a:latin typeface="+mn-lt"/>
              <a:ea typeface="+mn-ea"/>
              <a:cs typeface="+mn-cs"/>
            </a:rPr>
            <a:t>3. </a:t>
          </a:r>
          <a:r>
            <a:rPr lang="nl-NL" sz="1100" baseline="0">
              <a:solidFill>
                <a:schemeClr val="dk1"/>
              </a:solidFill>
              <a:effectLst/>
              <a:latin typeface="+mn-lt"/>
              <a:ea typeface="+mn-ea"/>
              <a:cs typeface="+mn-cs"/>
            </a:rPr>
            <a:t>	De ingevulde inschrijfprijzen in cellen cellen G38, G42-G46, G50 zijn uitgangspunt voor de dienstverleningsovereenkomst met de winnende inschrijver. </a:t>
          </a:r>
        </a:p>
        <a:p>
          <a:r>
            <a:rPr lang="nl-NL" sz="1100" b="1" baseline="0">
              <a:solidFill>
                <a:schemeClr val="dk1"/>
              </a:solidFill>
              <a:effectLst/>
              <a:latin typeface="+mn-lt"/>
              <a:ea typeface="+mn-ea"/>
              <a:cs typeface="+mn-cs"/>
            </a:rPr>
            <a:t>4. 	</a:t>
          </a:r>
          <a:r>
            <a:rPr lang="nl-NL" sz="1100" baseline="0">
              <a:solidFill>
                <a:schemeClr val="dk1"/>
              </a:solidFill>
              <a:effectLst/>
              <a:latin typeface="+mn-lt"/>
              <a:ea typeface="+mn-ea"/>
              <a:cs typeface="+mn-cs"/>
            </a:rPr>
            <a:t>Uw behaalde puntenaantal op prijs is direct zichtbaar en past zich aan naar uw inschrijving. U kunt op uw inschrijving een score halen tussen de 0 en de 50 punten. </a:t>
          </a:r>
        </a:p>
        <a:p>
          <a:r>
            <a:rPr lang="nl-NL" sz="1100" b="1" baseline="0">
              <a:solidFill>
                <a:schemeClr val="dk1"/>
              </a:solidFill>
              <a:effectLst/>
              <a:latin typeface="+mn-lt"/>
              <a:ea typeface="+mn-ea"/>
              <a:cs typeface="+mn-cs"/>
            </a:rPr>
            <a:t>5. 	</a:t>
          </a:r>
          <a:r>
            <a:rPr lang="nl-NL" sz="1100" baseline="0">
              <a:solidFill>
                <a:schemeClr val="dk1"/>
              </a:solidFill>
              <a:effectLst/>
              <a:latin typeface="+mn-lt"/>
              <a:ea typeface="+mn-ea"/>
              <a:cs typeface="+mn-cs"/>
            </a:rPr>
            <a:t>Het prijzenblad is rechtsgeldig als dit door een aantoonbaar tekenbevoegde medewerker is ondertekend. </a:t>
          </a:r>
          <a:endParaRPr lang="nl-NL"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3:R67"/>
  <sheetViews>
    <sheetView showGridLines="0" tabSelected="1" topLeftCell="A28" zoomScale="115" zoomScaleNormal="115" workbookViewId="0">
      <selection activeCell="G51" sqref="G51"/>
    </sheetView>
  </sheetViews>
  <sheetFormatPr defaultRowHeight="15" x14ac:dyDescent="0.25"/>
  <cols>
    <col min="7" max="7" width="25.85546875" customWidth="1"/>
    <col min="8" max="9" width="11.42578125" bestFit="1" customWidth="1"/>
    <col min="10" max="10" width="11.140625" customWidth="1"/>
    <col min="11" max="11" width="27.5703125" customWidth="1"/>
    <col min="12" max="12" width="19.28515625" customWidth="1"/>
    <col min="13" max="13" width="19.5703125" customWidth="1"/>
  </cols>
  <sheetData>
    <row r="13" spans="3:18" ht="26.25" x14ac:dyDescent="0.4">
      <c r="C13" s="31" t="s">
        <v>2</v>
      </c>
      <c r="D13" s="31"/>
      <c r="E13" s="31"/>
      <c r="F13" s="31"/>
      <c r="G13" s="31"/>
      <c r="H13" s="31"/>
      <c r="I13" s="31"/>
      <c r="J13" s="31"/>
      <c r="K13" s="31"/>
      <c r="L13" s="31"/>
      <c r="M13" s="31"/>
      <c r="N13" s="31"/>
      <c r="O13" s="31"/>
      <c r="P13" s="31"/>
      <c r="Q13" s="31"/>
      <c r="R13" s="31"/>
    </row>
    <row r="14" spans="3:18" ht="21" x14ac:dyDescent="0.35">
      <c r="C14" s="32" t="s">
        <v>35</v>
      </c>
      <c r="D14" s="32"/>
      <c r="E14" s="32"/>
      <c r="F14" s="32"/>
      <c r="G14" s="32"/>
      <c r="H14" s="32"/>
      <c r="I14" s="32"/>
      <c r="J14" s="32"/>
      <c r="K14" s="32"/>
      <c r="L14" s="32"/>
      <c r="M14" s="32"/>
      <c r="N14" s="32"/>
      <c r="O14" s="32"/>
      <c r="P14" s="32"/>
      <c r="Q14" s="32"/>
      <c r="R14" s="32"/>
    </row>
    <row r="16" spans="3:18" ht="15.75" x14ac:dyDescent="0.25">
      <c r="C16" s="33" t="s">
        <v>3</v>
      </c>
      <c r="D16" s="33"/>
      <c r="E16" s="33"/>
      <c r="F16" s="34" t="s">
        <v>10</v>
      </c>
      <c r="G16" s="34"/>
      <c r="H16" s="34"/>
      <c r="I16" s="34"/>
      <c r="J16" s="34"/>
      <c r="K16" s="34"/>
      <c r="L16" s="34"/>
      <c r="M16" s="34"/>
      <c r="N16" s="34"/>
      <c r="O16" s="34"/>
      <c r="P16" s="34"/>
      <c r="Q16" s="34"/>
      <c r="R16" s="1"/>
    </row>
    <row r="17" spans="3:18" ht="15.75" x14ac:dyDescent="0.25">
      <c r="C17" s="27" t="s">
        <v>4</v>
      </c>
      <c r="D17" s="27"/>
      <c r="E17" s="27"/>
      <c r="F17" s="35" t="s">
        <v>5</v>
      </c>
      <c r="G17" s="35"/>
      <c r="H17" s="35"/>
      <c r="I17" s="35"/>
      <c r="J17" s="35"/>
      <c r="K17" s="35"/>
      <c r="L17" s="35"/>
      <c r="M17" s="35"/>
      <c r="N17" s="35"/>
      <c r="O17" s="35"/>
      <c r="P17" s="35"/>
      <c r="Q17" s="35"/>
    </row>
    <row r="18" spans="3:18" ht="15.75" x14ac:dyDescent="0.25">
      <c r="C18" s="27" t="s">
        <v>6</v>
      </c>
      <c r="D18" s="27"/>
      <c r="E18" s="27"/>
      <c r="F18" s="28">
        <v>44860</v>
      </c>
      <c r="G18" s="28"/>
      <c r="H18" s="28"/>
      <c r="I18" s="28"/>
      <c r="J18" s="28"/>
      <c r="K18" s="28"/>
      <c r="L18" s="28"/>
      <c r="M18" s="28"/>
      <c r="N18" s="28"/>
      <c r="O18" s="28"/>
      <c r="P18" s="28"/>
      <c r="Q18" s="28"/>
    </row>
    <row r="19" spans="3:18" ht="16.5" thickBot="1" x14ac:dyDescent="0.3">
      <c r="C19" s="29" t="s">
        <v>7</v>
      </c>
      <c r="D19" s="29"/>
      <c r="E19" s="29"/>
      <c r="F19" s="30">
        <v>374137</v>
      </c>
      <c r="G19" s="30"/>
      <c r="H19" s="30"/>
      <c r="I19" s="30"/>
      <c r="J19" s="30"/>
      <c r="K19" s="30"/>
      <c r="L19" s="30"/>
      <c r="M19" s="30"/>
      <c r="N19" s="30"/>
      <c r="O19" s="30"/>
      <c r="P19" s="30"/>
      <c r="Q19" s="30"/>
      <c r="R19" s="2"/>
    </row>
    <row r="21" spans="3:18" ht="26.25" x14ac:dyDescent="0.4">
      <c r="C21" s="31" t="s">
        <v>8</v>
      </c>
      <c r="D21" s="31"/>
      <c r="E21" s="31"/>
      <c r="F21" s="31"/>
      <c r="G21" s="31"/>
      <c r="H21" s="31"/>
      <c r="I21" s="31"/>
      <c r="J21" s="31"/>
      <c r="K21" s="31"/>
      <c r="L21" s="31"/>
      <c r="M21" s="31"/>
      <c r="N21" s="31"/>
      <c r="O21" s="31"/>
      <c r="P21" s="31"/>
      <c r="Q21" s="31"/>
      <c r="R21" s="31"/>
    </row>
    <row r="34" spans="3:18" ht="26.25" x14ac:dyDescent="0.4">
      <c r="C34" s="31" t="s">
        <v>9</v>
      </c>
      <c r="D34" s="31"/>
      <c r="E34" s="31"/>
      <c r="F34" s="31"/>
      <c r="G34" s="31"/>
      <c r="H34" s="31"/>
      <c r="I34" s="31"/>
      <c r="J34" s="31"/>
      <c r="K34" s="31"/>
      <c r="L34" s="31"/>
      <c r="M34" s="31"/>
      <c r="N34" s="31"/>
      <c r="O34" s="31"/>
      <c r="P34" s="31"/>
      <c r="Q34" s="31"/>
      <c r="R34" s="31"/>
    </row>
    <row r="36" spans="3:18" x14ac:dyDescent="0.25">
      <c r="F36" s="8" t="s">
        <v>16</v>
      </c>
      <c r="G36" s="8" t="s">
        <v>15</v>
      </c>
      <c r="H36" s="8" t="s">
        <v>11</v>
      </c>
      <c r="I36" s="8" t="s">
        <v>12</v>
      </c>
      <c r="J36" s="8" t="s">
        <v>18</v>
      </c>
      <c r="K36" s="9" t="s">
        <v>22</v>
      </c>
      <c r="L36" s="9" t="s">
        <v>20</v>
      </c>
      <c r="M36" s="9" t="s">
        <v>19</v>
      </c>
      <c r="N36" s="3"/>
    </row>
    <row r="37" spans="3:18" ht="15.75" thickBot="1" x14ac:dyDescent="0.3">
      <c r="C37" s="25" t="s">
        <v>37</v>
      </c>
      <c r="D37" s="4" t="s">
        <v>39</v>
      </c>
      <c r="E37" s="5"/>
      <c r="F37" s="4"/>
      <c r="G37" s="4"/>
      <c r="H37" s="4"/>
      <c r="I37" s="4"/>
      <c r="J37" s="4"/>
      <c r="K37" s="6"/>
      <c r="L37" s="6"/>
      <c r="M37" s="6"/>
      <c r="N37" s="3"/>
    </row>
    <row r="38" spans="3:18" x14ac:dyDescent="0.25">
      <c r="F38" s="14">
        <v>1</v>
      </c>
      <c r="G38" s="26">
        <v>0</v>
      </c>
      <c r="H38" s="21">
        <v>30</v>
      </c>
      <c r="I38" s="21">
        <v>50</v>
      </c>
      <c r="J38" s="13">
        <v>30</v>
      </c>
      <c r="K38" s="11">
        <f>G38*J38</f>
        <v>0</v>
      </c>
      <c r="L38" s="22">
        <f>H38*J38</f>
        <v>900</v>
      </c>
      <c r="M38" s="22">
        <f>I38*J38</f>
        <v>1500</v>
      </c>
    </row>
    <row r="39" spans="3:18" x14ac:dyDescent="0.25">
      <c r="C39" s="3"/>
      <c r="D39" s="3"/>
      <c r="F39" s="23"/>
      <c r="G39" s="23"/>
      <c r="H39" s="23"/>
      <c r="I39" s="23"/>
      <c r="J39" s="23"/>
      <c r="K39" s="24"/>
      <c r="L39" s="24"/>
      <c r="M39" s="24"/>
    </row>
    <row r="40" spans="3:18" x14ac:dyDescent="0.25">
      <c r="C40" s="3"/>
      <c r="D40" s="3"/>
      <c r="F40" s="8" t="s">
        <v>14</v>
      </c>
      <c r="G40" s="8" t="s">
        <v>15</v>
      </c>
      <c r="H40" s="8" t="s">
        <v>11</v>
      </c>
      <c r="I40" s="8" t="s">
        <v>12</v>
      </c>
      <c r="J40" s="8"/>
      <c r="K40" s="10"/>
      <c r="L40" s="10"/>
      <c r="M40" s="10"/>
      <c r="N40" s="3"/>
    </row>
    <row r="41" spans="3:18" ht="15.75" thickBot="1" x14ac:dyDescent="0.3">
      <c r="C41" s="25" t="s">
        <v>38</v>
      </c>
      <c r="D41" s="4" t="s">
        <v>13</v>
      </c>
      <c r="E41" s="5"/>
      <c r="F41" s="4"/>
      <c r="G41" s="4"/>
      <c r="H41" s="4"/>
      <c r="I41" s="4"/>
      <c r="J41" s="4"/>
      <c r="K41" s="7"/>
      <c r="L41" s="7"/>
      <c r="M41" s="7"/>
      <c r="N41" s="3"/>
    </row>
    <row r="42" spans="3:18" ht="15.75" x14ac:dyDescent="0.25">
      <c r="F42" s="15">
        <v>1</v>
      </c>
      <c r="G42" s="26">
        <v>0</v>
      </c>
      <c r="H42" s="21">
        <v>40</v>
      </c>
      <c r="I42" s="21">
        <v>70</v>
      </c>
      <c r="J42" s="13">
        <v>5</v>
      </c>
      <c r="K42" s="11">
        <f t="shared" ref="K42:K50" si="0">G42*J42</f>
        <v>0</v>
      </c>
      <c r="L42" s="22">
        <f t="shared" ref="L42:L50" si="1">H42*J42</f>
        <v>200</v>
      </c>
      <c r="M42" s="22">
        <f t="shared" ref="M42:M50" si="2">I42*J42</f>
        <v>350</v>
      </c>
      <c r="O42" s="40" t="s">
        <v>33</v>
      </c>
      <c r="P42" s="41"/>
      <c r="Q42" s="42"/>
    </row>
    <row r="43" spans="3:18" x14ac:dyDescent="0.25">
      <c r="C43" s="3"/>
      <c r="D43" s="3"/>
      <c r="F43" s="15">
        <v>2</v>
      </c>
      <c r="G43" s="26">
        <v>0</v>
      </c>
      <c r="H43" s="21">
        <v>70</v>
      </c>
      <c r="I43" s="21">
        <v>100</v>
      </c>
      <c r="J43" s="13">
        <v>5</v>
      </c>
      <c r="K43" s="11">
        <f t="shared" si="0"/>
        <v>0</v>
      </c>
      <c r="L43" s="22">
        <f t="shared" si="1"/>
        <v>350</v>
      </c>
      <c r="M43" s="22">
        <f t="shared" si="2"/>
        <v>500</v>
      </c>
      <c r="O43" s="43">
        <f>((M54-K54)/(M54-L54))*40</f>
        <v>111.54670750382849</v>
      </c>
      <c r="P43" s="44"/>
      <c r="Q43" s="45"/>
    </row>
    <row r="44" spans="3:18" x14ac:dyDescent="0.25">
      <c r="C44" s="3"/>
      <c r="D44" s="3"/>
      <c r="F44" s="15">
        <v>3</v>
      </c>
      <c r="G44" s="26">
        <v>0</v>
      </c>
      <c r="H44" s="21">
        <v>100</v>
      </c>
      <c r="I44" s="21">
        <v>130</v>
      </c>
      <c r="J44" s="13">
        <v>10</v>
      </c>
      <c r="K44" s="11">
        <f t="shared" si="0"/>
        <v>0</v>
      </c>
      <c r="L44" s="22">
        <f t="shared" si="1"/>
        <v>1000</v>
      </c>
      <c r="M44" s="22">
        <f t="shared" si="2"/>
        <v>1300</v>
      </c>
      <c r="O44" s="43"/>
      <c r="P44" s="44"/>
      <c r="Q44" s="45"/>
    </row>
    <row r="45" spans="3:18" x14ac:dyDescent="0.25">
      <c r="C45" s="3"/>
      <c r="D45" s="3"/>
      <c r="F45" s="15">
        <v>4</v>
      </c>
      <c r="G45" s="26">
        <v>0</v>
      </c>
      <c r="H45" s="21">
        <v>130</v>
      </c>
      <c r="I45" s="21">
        <v>160</v>
      </c>
      <c r="J45" s="13">
        <v>15</v>
      </c>
      <c r="K45" s="11">
        <f t="shared" si="0"/>
        <v>0</v>
      </c>
      <c r="L45" s="22">
        <f t="shared" si="1"/>
        <v>1950</v>
      </c>
      <c r="M45" s="22">
        <f t="shared" si="2"/>
        <v>2400</v>
      </c>
      <c r="O45" s="43"/>
      <c r="P45" s="44"/>
      <c r="Q45" s="45"/>
    </row>
    <row r="46" spans="3:18" ht="15.75" thickBot="1" x14ac:dyDescent="0.3">
      <c r="C46" s="3"/>
      <c r="D46" s="3"/>
      <c r="F46" s="15" t="s">
        <v>1</v>
      </c>
      <c r="G46" s="26">
        <v>0</v>
      </c>
      <c r="H46" s="21">
        <v>160</v>
      </c>
      <c r="I46" s="21">
        <v>200</v>
      </c>
      <c r="J46" s="13">
        <v>25</v>
      </c>
      <c r="K46" s="11">
        <f t="shared" si="0"/>
        <v>0</v>
      </c>
      <c r="L46" s="22">
        <f t="shared" si="1"/>
        <v>4000</v>
      </c>
      <c r="M46" s="22">
        <f t="shared" si="2"/>
        <v>5000</v>
      </c>
      <c r="O46" s="46"/>
      <c r="P46" s="47"/>
      <c r="Q46" s="48"/>
    </row>
    <row r="47" spans="3:18" x14ac:dyDescent="0.25">
      <c r="C47" s="3"/>
      <c r="D47" s="3"/>
      <c r="F47" s="23"/>
      <c r="G47" s="23"/>
      <c r="H47" s="23"/>
      <c r="I47" s="23"/>
      <c r="J47" s="23"/>
      <c r="K47" s="24"/>
      <c r="L47" s="24"/>
      <c r="M47" s="24"/>
      <c r="N47" s="23"/>
      <c r="O47" s="3" t="s">
        <v>34</v>
      </c>
      <c r="P47" s="49">
        <v>0</v>
      </c>
      <c r="Q47" s="49"/>
    </row>
    <row r="48" spans="3:18" x14ac:dyDescent="0.25">
      <c r="F48" s="8" t="s">
        <v>17</v>
      </c>
      <c r="G48" s="8" t="s">
        <v>15</v>
      </c>
      <c r="H48" s="8" t="s">
        <v>11</v>
      </c>
      <c r="I48" s="8" t="s">
        <v>12</v>
      </c>
      <c r="J48" s="8"/>
      <c r="K48" s="10"/>
      <c r="L48" s="10"/>
      <c r="M48" s="10"/>
      <c r="N48" s="3"/>
      <c r="O48" s="3" t="s">
        <v>12</v>
      </c>
      <c r="P48" s="35">
        <v>40</v>
      </c>
      <c r="Q48" s="35"/>
    </row>
    <row r="49" spans="3:18" ht="15.75" thickBot="1" x14ac:dyDescent="0.3">
      <c r="C49" s="4">
        <v>2</v>
      </c>
      <c r="D49" s="4" t="s">
        <v>24</v>
      </c>
      <c r="E49" s="5"/>
      <c r="F49" s="4"/>
      <c r="G49" s="4"/>
      <c r="H49" s="4"/>
      <c r="I49" s="4"/>
      <c r="J49" s="4"/>
      <c r="K49" s="7"/>
      <c r="L49" s="7"/>
      <c r="M49" s="7"/>
      <c r="N49" s="3"/>
    </row>
    <row r="50" spans="3:18" x14ac:dyDescent="0.25">
      <c r="F50" s="14">
        <v>1</v>
      </c>
      <c r="G50" s="26">
        <v>0</v>
      </c>
      <c r="H50" s="21">
        <v>5000</v>
      </c>
      <c r="I50" s="21">
        <v>8000</v>
      </c>
      <c r="J50" s="13">
        <v>10</v>
      </c>
      <c r="K50" s="11">
        <f t="shared" si="0"/>
        <v>0</v>
      </c>
      <c r="L50" s="22">
        <f t="shared" si="1"/>
        <v>50000</v>
      </c>
      <c r="M50" s="22">
        <f t="shared" si="2"/>
        <v>80000</v>
      </c>
    </row>
    <row r="51" spans="3:18" x14ac:dyDescent="0.25">
      <c r="C51" s="3"/>
      <c r="D51" s="3"/>
      <c r="F51" s="23"/>
      <c r="G51" s="23"/>
      <c r="H51" s="23"/>
      <c r="I51" s="23"/>
      <c r="J51" s="23"/>
      <c r="K51" s="23"/>
      <c r="L51" s="23"/>
      <c r="M51" s="23"/>
      <c r="N51" s="23"/>
    </row>
    <row r="52" spans="3:18" x14ac:dyDescent="0.25">
      <c r="C52" s="3"/>
      <c r="F52" s="12"/>
      <c r="G52" s="12"/>
      <c r="H52" s="8" t="s">
        <v>11</v>
      </c>
      <c r="I52" s="8" t="s">
        <v>12</v>
      </c>
      <c r="J52" s="8" t="s">
        <v>21</v>
      </c>
      <c r="K52" s="8" t="s">
        <v>36</v>
      </c>
      <c r="L52" s="10" t="s">
        <v>21</v>
      </c>
      <c r="M52" s="10" t="s">
        <v>21</v>
      </c>
    </row>
    <row r="53" spans="3:18" ht="15.75" thickBot="1" x14ac:dyDescent="0.3">
      <c r="C53" s="4"/>
      <c r="D53" s="4" t="s">
        <v>23</v>
      </c>
      <c r="E53" s="5"/>
      <c r="F53" s="5"/>
      <c r="G53" s="5"/>
      <c r="H53" s="5"/>
      <c r="I53" s="5"/>
      <c r="J53" s="5"/>
      <c r="K53" s="5"/>
      <c r="L53" s="5"/>
      <c r="M53" s="5"/>
    </row>
    <row r="54" spans="3:18" x14ac:dyDescent="0.25">
      <c r="H54" s="21">
        <f t="shared" ref="H54:M54" si="3">SUM(H38:H50)</f>
        <v>5530</v>
      </c>
      <c r="I54" s="21">
        <f t="shared" si="3"/>
        <v>8710</v>
      </c>
      <c r="J54" s="13">
        <f t="shared" si="3"/>
        <v>100</v>
      </c>
      <c r="K54" s="11">
        <f t="shared" si="3"/>
        <v>0</v>
      </c>
      <c r="L54" s="22">
        <f t="shared" si="3"/>
        <v>58400</v>
      </c>
      <c r="M54" s="22">
        <f t="shared" si="3"/>
        <v>91050</v>
      </c>
    </row>
    <row r="58" spans="3:18" ht="26.25" x14ac:dyDescent="0.4">
      <c r="C58" s="31" t="s">
        <v>25</v>
      </c>
      <c r="D58" s="31"/>
      <c r="E58" s="31"/>
      <c r="F58" s="31"/>
      <c r="G58" s="31"/>
      <c r="H58" s="31"/>
      <c r="I58" s="31"/>
      <c r="J58" s="31"/>
      <c r="K58" s="31"/>
      <c r="L58" s="31"/>
      <c r="M58" s="31"/>
      <c r="N58" s="31"/>
      <c r="O58" s="31"/>
      <c r="P58" s="31"/>
      <c r="Q58" s="31"/>
      <c r="R58" s="31"/>
    </row>
    <row r="59" spans="3:18" x14ac:dyDescent="0.25">
      <c r="C59" s="16"/>
      <c r="D59" s="16"/>
    </row>
    <row r="60" spans="3:18" ht="15.75" x14ac:dyDescent="0.25">
      <c r="C60" s="16" t="s">
        <v>26</v>
      </c>
      <c r="D60" s="16"/>
      <c r="E60" s="17" t="s">
        <v>27</v>
      </c>
      <c r="F60" s="20"/>
      <c r="G60" s="36"/>
      <c r="H60" s="36"/>
      <c r="I60" s="36"/>
      <c r="J60" s="36"/>
    </row>
    <row r="61" spans="3:18" ht="15.75" x14ac:dyDescent="0.25">
      <c r="C61" s="16" t="s">
        <v>28</v>
      </c>
      <c r="D61" s="16"/>
      <c r="E61" s="18" t="s">
        <v>29</v>
      </c>
      <c r="F61" s="20"/>
      <c r="G61" s="36"/>
      <c r="H61" s="36"/>
      <c r="I61" s="36"/>
      <c r="J61" s="36"/>
    </row>
    <row r="62" spans="3:18" ht="15.75" x14ac:dyDescent="0.25">
      <c r="E62" s="18" t="s">
        <v>30</v>
      </c>
      <c r="F62" s="20"/>
      <c r="G62" s="36"/>
      <c r="H62" s="36"/>
      <c r="I62" s="36"/>
      <c r="J62" s="36"/>
    </row>
    <row r="63" spans="3:18" ht="15.75" x14ac:dyDescent="0.25">
      <c r="E63" s="18" t="s">
        <v>31</v>
      </c>
      <c r="F63" s="20"/>
      <c r="G63" s="37"/>
      <c r="H63" s="37"/>
      <c r="I63" s="37"/>
      <c r="J63" s="37"/>
    </row>
    <row r="64" spans="3:18" ht="16.5" thickBot="1" x14ac:dyDescent="0.3">
      <c r="E64" s="19" t="s">
        <v>32</v>
      </c>
      <c r="F64" s="20"/>
      <c r="G64" s="38" t="s">
        <v>0</v>
      </c>
      <c r="H64" s="38"/>
      <c r="I64" s="38"/>
      <c r="J64" s="38"/>
    </row>
    <row r="65" spans="7:10" x14ac:dyDescent="0.25">
      <c r="G65" s="39"/>
      <c r="H65" s="39"/>
      <c r="I65" s="39"/>
      <c r="J65" s="39"/>
    </row>
    <row r="66" spans="7:10" x14ac:dyDescent="0.25">
      <c r="G66" s="39"/>
      <c r="H66" s="39"/>
      <c r="I66" s="39"/>
      <c r="J66" s="39"/>
    </row>
    <row r="67" spans="7:10" x14ac:dyDescent="0.25">
      <c r="G67" s="36"/>
      <c r="H67" s="36"/>
      <c r="I67" s="36"/>
      <c r="J67" s="36"/>
    </row>
  </sheetData>
  <sheetProtection algorithmName="SHA-512" hashValue="b7h7bYmxHJ4zuNuoMu3Mksta2f1o/yZO7Ik2vLAbMSNUe9lTVvAtrtQxisYz1eQn4IJrjfne20Z99EA8nCGQNA==" saltValue="81JaXSzlat5KdhzL0Ch2WA==" spinCount="100000" sheet="1" objects="1" scenarios="1"/>
  <mergeCells count="22">
    <mergeCell ref="G63:J63"/>
    <mergeCell ref="G64:J67"/>
    <mergeCell ref="O42:Q42"/>
    <mergeCell ref="O43:Q46"/>
    <mergeCell ref="P47:Q47"/>
    <mergeCell ref="P48:Q48"/>
    <mergeCell ref="G62:J62"/>
    <mergeCell ref="C21:R21"/>
    <mergeCell ref="C34:R34"/>
    <mergeCell ref="C58:R58"/>
    <mergeCell ref="G60:J60"/>
    <mergeCell ref="G61:J61"/>
    <mergeCell ref="C18:E18"/>
    <mergeCell ref="F18:Q18"/>
    <mergeCell ref="C19:E19"/>
    <mergeCell ref="F19:Q19"/>
    <mergeCell ref="C13:R13"/>
    <mergeCell ref="C14:R14"/>
    <mergeCell ref="C16:E16"/>
    <mergeCell ref="F16:Q16"/>
    <mergeCell ref="C17:E17"/>
    <mergeCell ref="F17:Q17"/>
  </mergeCells>
  <conditionalFormatting sqref="O43:Q46">
    <cfRule type="cellIs" dxfId="29" priority="31" operator="between">
      <formula>$P$47</formula>
      <formula>$P$48</formula>
    </cfRule>
    <cfRule type="cellIs" dxfId="28" priority="30" operator="greaterThan">
      <formula>$P$48</formula>
    </cfRule>
    <cfRule type="cellIs" dxfId="27" priority="29" operator="lessThan">
      <formula>$P$47</formula>
    </cfRule>
    <cfRule type="cellIs" dxfId="26" priority="3" operator="greaterThan">
      <formula>$P$48</formula>
    </cfRule>
    <cfRule type="cellIs" dxfId="25" priority="2" operator="lessThan">
      <formula>$P$47</formula>
    </cfRule>
  </conditionalFormatting>
  <conditionalFormatting sqref="G38">
    <cfRule type="cellIs" dxfId="24" priority="28" operator="between">
      <formula>$H$38</formula>
      <formula>$I$38</formula>
    </cfRule>
    <cfRule type="cellIs" dxfId="23" priority="19" operator="greaterThan">
      <formula>$I$38</formula>
    </cfRule>
    <cfRule type="cellIs" dxfId="22" priority="1" operator="lessThan">
      <formula>$H$38</formula>
    </cfRule>
  </conditionalFormatting>
  <conditionalFormatting sqref="G42">
    <cfRule type="cellIs" dxfId="21" priority="27" operator="between">
      <formula>$H$42</formula>
      <formula>$I$42</formula>
    </cfRule>
    <cfRule type="cellIs" dxfId="20" priority="18" operator="greaterThan">
      <formula>$I$42</formula>
    </cfRule>
    <cfRule type="cellIs" dxfId="19" priority="10" operator="lessThan">
      <formula>$H$42</formula>
    </cfRule>
  </conditionalFormatting>
  <conditionalFormatting sqref="G43">
    <cfRule type="cellIs" dxfId="18" priority="26" operator="between">
      <formula>$H$43</formula>
      <formula>$I$43</formula>
    </cfRule>
    <cfRule type="cellIs" dxfId="17" priority="17" operator="greaterThan">
      <formula>$I$43</formula>
    </cfRule>
    <cfRule type="cellIs" dxfId="16" priority="9" operator="lessThan">
      <formula>$H$43</formula>
    </cfRule>
  </conditionalFormatting>
  <conditionalFormatting sqref="G44">
    <cfRule type="cellIs" dxfId="15" priority="25" operator="between">
      <formula>$H$44</formula>
      <formula>$I$44</formula>
    </cfRule>
    <cfRule type="cellIs" dxfId="14" priority="16" operator="greaterThan">
      <formula>$I$44</formula>
    </cfRule>
    <cfRule type="cellIs" dxfId="13" priority="8" operator="lessThan">
      <formula>$H$44</formula>
    </cfRule>
  </conditionalFormatting>
  <conditionalFormatting sqref="G45">
    <cfRule type="cellIs" dxfId="12" priority="24" operator="between">
      <formula>$H$45</formula>
      <formula>$I$45</formula>
    </cfRule>
    <cfRule type="cellIs" dxfId="11" priority="15" operator="greaterThan">
      <formula>$I$45</formula>
    </cfRule>
    <cfRule type="cellIs" dxfId="10" priority="7" operator="lessThan">
      <formula>$H$45</formula>
    </cfRule>
  </conditionalFormatting>
  <conditionalFormatting sqref="G46">
    <cfRule type="cellIs" dxfId="9" priority="23" operator="between">
      <formula>$H$46</formula>
      <formula>$I$46</formula>
    </cfRule>
    <cfRule type="cellIs" dxfId="8" priority="14" operator="greaterThan">
      <formula>$I$46</formula>
    </cfRule>
    <cfRule type="cellIs" dxfId="7" priority="6" operator="lessThan">
      <formula>$H$46</formula>
    </cfRule>
  </conditionalFormatting>
  <conditionalFormatting sqref="K54">
    <cfRule type="cellIs" dxfId="6" priority="22" operator="between">
      <formula>$L$54</formula>
      <formula>$M$54</formula>
    </cfRule>
    <cfRule type="cellIs" dxfId="5" priority="12" operator="greaterThan">
      <formula>$M$54</formula>
    </cfRule>
    <cfRule type="cellIs" dxfId="4" priority="4" operator="lessThan">
      <formula>$L$54</formula>
    </cfRule>
  </conditionalFormatting>
  <conditionalFormatting sqref="G50">
    <cfRule type="cellIs" dxfId="3" priority="20" operator="between">
      <formula>$H$50</formula>
      <formula>$I$50</formula>
    </cfRule>
    <cfRule type="cellIs" dxfId="2" priority="13" operator="greaterThan">
      <formula>$I$50</formula>
    </cfRule>
    <cfRule type="cellIs" dxfId="1" priority="5" operator="lessThan">
      <formula>$H$50</formula>
    </cfRule>
  </conditionalFormatting>
  <conditionalFormatting sqref="H38">
    <cfRule type="cellIs" dxfId="0" priority="11" operator="lessThan">
      <formula>$H$38</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Glavimans, Melis</dc:creator>
  <cp:lastModifiedBy>Glavimans, Melis</cp:lastModifiedBy>
  <dcterms:created xsi:type="dcterms:W3CDTF">2015-06-05T18:17:20Z</dcterms:created>
  <dcterms:modified xsi:type="dcterms:W3CDTF">2022-11-10T07:08:24Z</dcterms:modified>
</cp:coreProperties>
</file>