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TRAJECTEN\BEDRIJFSVOERING\ICT Hardware\Parkeerautomaten\NW 202206 PRJ-2200192 Parkeerautomaten\05. Aanbestedingsdoc. en bijlagen\"/>
    </mc:Choice>
  </mc:AlternateContent>
  <xr:revisionPtr revIDLastSave="0" documentId="13_ncr:1_{A5CF935E-0728-4D78-8403-88C56AF9A750}" xr6:coauthVersionLast="47" xr6:coauthVersionMax="47" xr10:uidLastSave="{00000000-0000-0000-0000-000000000000}"/>
  <bookViews>
    <workbookView xWindow="-38520" yWindow="-2265" windowWidth="38640" windowHeight="21240" xr2:uid="{00000000-000D-0000-FFFF-FFFF00000000}"/>
  </bookViews>
  <sheets>
    <sheet name="Prijzenblad Parkeerautoma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C20" i="1"/>
  <c r="F30" i="1"/>
  <c r="F13" i="1"/>
  <c r="C21" i="1"/>
  <c r="F29" i="1"/>
  <c r="F15" i="1" l="1"/>
  <c r="F31" i="1" l="1"/>
  <c r="F28" i="1" l="1"/>
  <c r="F27" i="1" s="1"/>
  <c r="F19" i="1" l="1"/>
  <c r="F12" i="1"/>
  <c r="F14" i="1"/>
  <c r="F21" i="1" l="1"/>
  <c r="F18" i="1"/>
  <c r="F17" i="1" l="1"/>
  <c r="F11" i="1" l="1"/>
  <c r="F10" i="1"/>
  <c r="F9" i="1" l="1"/>
  <c r="F24" i="1" s="1"/>
  <c r="F33" i="1" s="1"/>
</calcChain>
</file>

<file path=xl/sharedStrings.xml><?xml version="1.0" encoding="utf-8"?>
<sst xmlns="http://schemas.openxmlformats.org/spreadsheetml/2006/main" count="53" uniqueCount="40">
  <si>
    <t xml:space="preserve">Omschrijving </t>
  </si>
  <si>
    <t>Aantal</t>
  </si>
  <si>
    <t>Totaal</t>
  </si>
  <si>
    <t>Eenh</t>
  </si>
  <si>
    <t>Totaalprijs</t>
  </si>
  <si>
    <t>Jaar</t>
  </si>
  <si>
    <t>Prijs per eenheid</t>
  </si>
  <si>
    <t>Aantal jaren</t>
  </si>
  <si>
    <t>Naam inschrijver:</t>
  </si>
  <si>
    <t>Datum:</t>
  </si>
  <si>
    <t>Jaarlijkse kosten</t>
  </si>
  <si>
    <t>jaar</t>
  </si>
  <si>
    <t>Optionele onderdelen</t>
  </si>
  <si>
    <t>Opties</t>
  </si>
  <si>
    <t>Totaalprijs + optionele onderdelen = fictieve aanneemsom</t>
  </si>
  <si>
    <t>Leveringen en werkzaamheden</t>
  </si>
  <si>
    <t>Levering parkeerautomaat</t>
  </si>
  <si>
    <t>Stuks</t>
  </si>
  <si>
    <t>Verwijderen oude automaten</t>
  </si>
  <si>
    <t>Installeren en aansluiten parkeerautomaten</t>
  </si>
  <si>
    <t>Aansluiten automaten op energienet</t>
  </si>
  <si>
    <t>Aarding parkeerautomaat</t>
  </si>
  <si>
    <t>Licenties en gebruikskosten beheeromgeving</t>
  </si>
  <si>
    <t>Post</t>
  </si>
  <si>
    <t>Kosten databundel per automaat per jaar</t>
  </si>
  <si>
    <t>Preventief onderhoud en responstijd per automaat/jaar</t>
  </si>
  <si>
    <t>Vuurwerkkap</t>
  </si>
  <si>
    <t>stuks</t>
  </si>
  <si>
    <t>Aansluiten automaten op NPR</t>
  </si>
  <si>
    <t>Communicatieproject inclusief stelpost middelen van 10K</t>
  </si>
  <si>
    <t>Transactiekosten per automaat per jaar (55000 st)</t>
  </si>
  <si>
    <t>Aansluiten automaten op OV-net</t>
  </si>
  <si>
    <t>Uurtarief correctief onderhoud</t>
  </si>
  <si>
    <t>uur</t>
  </si>
  <si>
    <t>Prijzenblad</t>
  </si>
  <si>
    <t>Parkeerautomaten</t>
  </si>
  <si>
    <t>Alle tarieven zijn in euro's exclusief BTW</t>
  </si>
  <si>
    <t>Alle kosten dienen in de tarieven inbegrepen te zijn</t>
  </si>
  <si>
    <t>Aan genoemde aantallen kunnen geen rechten ontleend worden</t>
  </si>
  <si>
    <r>
      <rPr>
        <sz val="10"/>
        <rFont val="Calibri"/>
        <family val="2"/>
        <scheme val="minor"/>
      </rPr>
      <t>Alle</t>
    </r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blauwe vakken dienen ingevuld te worden, andere cellen rekenen automatisch door.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</si>
</sst>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2DB1D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/>
    <xf numFmtId="44" fontId="0" fillId="0" borderId="1" xfId="1" applyFont="1" applyBorder="1"/>
    <xf numFmtId="44" fontId="2" fillId="2" borderId="1" xfId="1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44" fontId="0" fillId="2" borderId="1" xfId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3" borderId="0" xfId="0" applyFont="1" applyFill="1" applyAlignment="1">
      <alignment vertical="top" wrapText="1"/>
    </xf>
    <xf numFmtId="8" fontId="4" fillId="4" borderId="5" xfId="0" applyNumberFormat="1" applyFont="1" applyFill="1" applyBorder="1" applyAlignment="1">
      <alignment vertical="top" wrapText="1"/>
    </xf>
    <xf numFmtId="44" fontId="0" fillId="3" borderId="1" xfId="1" applyFont="1" applyFill="1" applyBorder="1" applyProtection="1">
      <protection locked="0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94C7DC"/>
      <color rgb="FFF2F2F2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126999</xdr:colOff>
      <xdr:row>0</xdr:row>
      <xdr:rowOff>0</xdr:rowOff>
    </xdr:from>
    <xdr:to>
      <xdr:col>6</xdr:col>
      <xdr:colOff>282492</xdr:colOff>
      <xdr:row>6</xdr:row>
      <xdr:rowOff>20365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CE2077B-56C2-4FD5-8268-E131E0323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3916" y="0"/>
          <a:ext cx="1813266" cy="1023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9"/>
  <sheetViews>
    <sheetView tabSelected="1" zoomScale="90" zoomScaleNormal="90" workbookViewId="0">
      <selection activeCell="C4" sqref="C4:E4"/>
    </sheetView>
  </sheetViews>
  <sheetFormatPr defaultColWidth="8.75" defaultRowHeight="14.25" x14ac:dyDescent="0.2"/>
  <cols>
    <col min="1" max="1" width="5.125" style="2" customWidth="1"/>
    <col min="2" max="2" width="49.75" style="2" customWidth="1"/>
    <col min="3" max="3" width="7.875" style="2" bestFit="1" customWidth="1"/>
    <col min="4" max="4" width="6.75" style="2" customWidth="1"/>
    <col min="5" max="5" width="15.875" style="2" customWidth="1"/>
    <col min="6" max="6" width="21.75" style="2" customWidth="1"/>
    <col min="7" max="16384" width="8.75" style="2"/>
  </cols>
  <sheetData>
    <row r="1" spans="2:6" ht="15" x14ac:dyDescent="0.25">
      <c r="B1" s="1" t="s">
        <v>35</v>
      </c>
    </row>
    <row r="2" spans="2:6" ht="15" x14ac:dyDescent="0.25">
      <c r="B2" s="1" t="s">
        <v>34</v>
      </c>
    </row>
    <row r="3" spans="2:6" ht="15" x14ac:dyDescent="0.25">
      <c r="B3" s="1"/>
    </row>
    <row r="4" spans="2:6" ht="15" x14ac:dyDescent="0.2">
      <c r="B4" s="11" t="s">
        <v>8</v>
      </c>
      <c r="C4" s="13"/>
      <c r="D4" s="14"/>
      <c r="E4" s="15"/>
    </row>
    <row r="5" spans="2:6" ht="15" x14ac:dyDescent="0.2">
      <c r="B5" s="11" t="s">
        <v>9</v>
      </c>
      <c r="C5" s="13"/>
      <c r="D5" s="14"/>
      <c r="E5" s="15"/>
    </row>
    <row r="6" spans="2:6" ht="15" x14ac:dyDescent="0.2">
      <c r="B6" s="11"/>
      <c r="C6" s="16"/>
      <c r="D6" s="17"/>
      <c r="E6" s="18"/>
    </row>
    <row r="8" spans="2:6" ht="30" x14ac:dyDescent="0.2">
      <c r="B8" s="11" t="s">
        <v>0</v>
      </c>
      <c r="C8" s="11" t="s">
        <v>1</v>
      </c>
      <c r="D8" s="11" t="s">
        <v>3</v>
      </c>
      <c r="E8" s="11" t="s">
        <v>6</v>
      </c>
      <c r="F8" s="11" t="s">
        <v>2</v>
      </c>
    </row>
    <row r="9" spans="2:6" ht="15" x14ac:dyDescent="0.2">
      <c r="B9" s="3" t="s">
        <v>15</v>
      </c>
      <c r="C9" s="4"/>
      <c r="D9" s="4"/>
      <c r="E9" s="5"/>
      <c r="F9" s="6">
        <f>SUM(F10:F15)</f>
        <v>0</v>
      </c>
    </row>
    <row r="10" spans="2:6" x14ac:dyDescent="0.2">
      <c r="B10" s="7" t="s">
        <v>16</v>
      </c>
      <c r="C10" s="4">
        <v>75</v>
      </c>
      <c r="D10" s="4" t="s">
        <v>17</v>
      </c>
      <c r="E10" s="12"/>
      <c r="F10" s="8">
        <f>C10*E10</f>
        <v>0</v>
      </c>
    </row>
    <row r="11" spans="2:6" x14ac:dyDescent="0.2">
      <c r="B11" s="7" t="s">
        <v>18</v>
      </c>
      <c r="C11" s="4">
        <v>87</v>
      </c>
      <c r="D11" s="4" t="s">
        <v>17</v>
      </c>
      <c r="E11" s="12"/>
      <c r="F11" s="8">
        <f t="shared" ref="F11:F14" si="0">C11*E11</f>
        <v>0</v>
      </c>
    </row>
    <row r="12" spans="2:6" x14ac:dyDescent="0.2">
      <c r="B12" s="7" t="s">
        <v>19</v>
      </c>
      <c r="C12" s="4">
        <v>75</v>
      </c>
      <c r="D12" s="4" t="s">
        <v>17</v>
      </c>
      <c r="E12" s="12"/>
      <c r="F12" s="8">
        <f t="shared" si="0"/>
        <v>0</v>
      </c>
    </row>
    <row r="13" spans="2:6" x14ac:dyDescent="0.2">
      <c r="B13" s="7" t="s">
        <v>20</v>
      </c>
      <c r="C13" s="4">
        <v>70</v>
      </c>
      <c r="D13" s="4" t="s">
        <v>17</v>
      </c>
      <c r="E13" s="12"/>
      <c r="F13" s="8">
        <f t="shared" ref="F13" si="1">C13*E13</f>
        <v>0</v>
      </c>
    </row>
    <row r="14" spans="2:6" x14ac:dyDescent="0.2">
      <c r="B14" s="7" t="s">
        <v>31</v>
      </c>
      <c r="C14" s="4">
        <v>5</v>
      </c>
      <c r="D14" s="4" t="s">
        <v>17</v>
      </c>
      <c r="E14" s="12"/>
      <c r="F14" s="8">
        <f t="shared" si="0"/>
        <v>0</v>
      </c>
    </row>
    <row r="15" spans="2:6" x14ac:dyDescent="0.2">
      <c r="B15" s="7" t="s">
        <v>28</v>
      </c>
      <c r="C15" s="4">
        <v>75</v>
      </c>
      <c r="D15" s="4" t="s">
        <v>23</v>
      </c>
      <c r="E15" s="12"/>
      <c r="F15" s="8">
        <f t="shared" ref="F15" si="2">C15*E15</f>
        <v>0</v>
      </c>
    </row>
    <row r="16" spans="2:6" x14ac:dyDescent="0.2">
      <c r="B16" s="7"/>
      <c r="C16" s="4"/>
      <c r="D16" s="4"/>
      <c r="E16" s="5"/>
      <c r="F16" s="5"/>
    </row>
    <row r="17" spans="2:6" ht="15" x14ac:dyDescent="0.2">
      <c r="B17" s="3" t="s">
        <v>10</v>
      </c>
      <c r="C17" s="4"/>
      <c r="D17" s="4"/>
      <c r="E17" s="5"/>
      <c r="F17" s="6">
        <f>SUM(F18:F21)</f>
        <v>0</v>
      </c>
    </row>
    <row r="18" spans="2:6" x14ac:dyDescent="0.2">
      <c r="B18" s="7" t="s">
        <v>22</v>
      </c>
      <c r="C18" s="4">
        <v>1</v>
      </c>
      <c r="D18" s="4" t="s">
        <v>11</v>
      </c>
      <c r="E18" s="12"/>
      <c r="F18" s="8">
        <f>(C18*E18)*$C$22</f>
        <v>0</v>
      </c>
    </row>
    <row r="19" spans="2:6" x14ac:dyDescent="0.2">
      <c r="B19" s="7" t="s">
        <v>24</v>
      </c>
      <c r="C19" s="4">
        <v>75</v>
      </c>
      <c r="D19" s="4" t="s">
        <v>17</v>
      </c>
      <c r="E19" s="12"/>
      <c r="F19" s="8">
        <f>(C19*E19)*$C$22</f>
        <v>0</v>
      </c>
    </row>
    <row r="20" spans="2:6" x14ac:dyDescent="0.2">
      <c r="B20" s="7" t="s">
        <v>25</v>
      </c>
      <c r="C20" s="4">
        <f>C10</f>
        <v>75</v>
      </c>
      <c r="D20" s="4" t="s">
        <v>17</v>
      </c>
      <c r="E20" s="12"/>
      <c r="F20" s="8">
        <f>(C20*E20)*$C$22</f>
        <v>0</v>
      </c>
    </row>
    <row r="21" spans="2:6" x14ac:dyDescent="0.2">
      <c r="B21" s="7" t="s">
        <v>30</v>
      </c>
      <c r="C21" s="4">
        <f>55000*C10</f>
        <v>4125000</v>
      </c>
      <c r="D21" s="4" t="s">
        <v>17</v>
      </c>
      <c r="E21" s="12"/>
      <c r="F21" s="8">
        <f>(C21*E21)*$C$22</f>
        <v>0</v>
      </c>
    </row>
    <row r="22" spans="2:6" x14ac:dyDescent="0.2">
      <c r="B22" s="7" t="s">
        <v>7</v>
      </c>
      <c r="C22" s="4">
        <v>4</v>
      </c>
      <c r="D22" s="4" t="s">
        <v>5</v>
      </c>
      <c r="E22" s="5"/>
      <c r="F22" s="5"/>
    </row>
    <row r="23" spans="2:6" x14ac:dyDescent="0.2">
      <c r="B23" s="7"/>
      <c r="C23" s="4"/>
      <c r="D23" s="4"/>
      <c r="E23" s="5"/>
      <c r="F23" s="5"/>
    </row>
    <row r="24" spans="2:6" ht="15" x14ac:dyDescent="0.2">
      <c r="B24" s="11" t="s">
        <v>4</v>
      </c>
      <c r="C24" s="11"/>
      <c r="D24" s="11"/>
      <c r="E24" s="11"/>
      <c r="F24" s="11">
        <f>F9+F17</f>
        <v>0</v>
      </c>
    </row>
    <row r="26" spans="2:6" ht="30" x14ac:dyDescent="0.2">
      <c r="B26" s="11" t="s">
        <v>12</v>
      </c>
      <c r="C26" s="11" t="s">
        <v>1</v>
      </c>
      <c r="D26" s="11" t="s">
        <v>3</v>
      </c>
      <c r="E26" s="11" t="s">
        <v>6</v>
      </c>
      <c r="F26" s="11" t="s">
        <v>2</v>
      </c>
    </row>
    <row r="27" spans="2:6" ht="15" x14ac:dyDescent="0.2">
      <c r="B27" s="3" t="s">
        <v>13</v>
      </c>
      <c r="C27" s="4"/>
      <c r="D27" s="4"/>
      <c r="E27" s="5"/>
      <c r="F27" s="6">
        <f>SUM(F28:F31)</f>
        <v>0</v>
      </c>
    </row>
    <row r="28" spans="2:6" x14ac:dyDescent="0.2">
      <c r="B28" s="7" t="s">
        <v>26</v>
      </c>
      <c r="C28" s="4">
        <v>1</v>
      </c>
      <c r="D28" s="4" t="s">
        <v>27</v>
      </c>
      <c r="E28" s="12"/>
      <c r="F28" s="8">
        <f>(C28*E28)*$C$22</f>
        <v>0</v>
      </c>
    </row>
    <row r="29" spans="2:6" x14ac:dyDescent="0.2">
      <c r="B29" s="7" t="s">
        <v>21</v>
      </c>
      <c r="C29" s="4">
        <v>30</v>
      </c>
      <c r="D29" s="4" t="s">
        <v>27</v>
      </c>
      <c r="E29" s="12"/>
      <c r="F29" s="8">
        <f>(C29*E29)*$C$22</f>
        <v>0</v>
      </c>
    </row>
    <row r="30" spans="2:6" x14ac:dyDescent="0.2">
      <c r="B30" s="7" t="s">
        <v>32</v>
      </c>
      <c r="C30" s="4">
        <v>40</v>
      </c>
      <c r="D30" s="4" t="s">
        <v>33</v>
      </c>
      <c r="E30" s="12"/>
      <c r="F30" s="8">
        <f>(C30*E30)*$C$22</f>
        <v>0</v>
      </c>
    </row>
    <row r="31" spans="2:6" x14ac:dyDescent="0.2">
      <c r="B31" s="7" t="s">
        <v>29</v>
      </c>
      <c r="C31" s="4">
        <v>1</v>
      </c>
      <c r="D31" s="4" t="s">
        <v>23</v>
      </c>
      <c r="E31" s="12"/>
      <c r="F31" s="8">
        <f>(C31*E31)</f>
        <v>0</v>
      </c>
    </row>
    <row r="32" spans="2:6" x14ac:dyDescent="0.2">
      <c r="B32" s="7"/>
      <c r="C32" s="4"/>
      <c r="D32" s="4"/>
      <c r="E32" s="5"/>
      <c r="F32" s="5"/>
    </row>
    <row r="33" spans="2:6" ht="30" x14ac:dyDescent="0.2">
      <c r="B33" s="11" t="s">
        <v>14</v>
      </c>
      <c r="C33" s="11"/>
      <c r="D33" s="11"/>
      <c r="E33" s="11"/>
      <c r="F33" s="11">
        <f>F27+F24</f>
        <v>0</v>
      </c>
    </row>
    <row r="36" spans="2:6" x14ac:dyDescent="0.2">
      <c r="B36" s="9" t="s">
        <v>36</v>
      </c>
    </row>
    <row r="37" spans="2:6" x14ac:dyDescent="0.2">
      <c r="B37" s="9" t="s">
        <v>37</v>
      </c>
    </row>
    <row r="38" spans="2:6" x14ac:dyDescent="0.2">
      <c r="B38" s="9" t="s">
        <v>38</v>
      </c>
    </row>
    <row r="39" spans="2:6" ht="25.5" x14ac:dyDescent="0.2">
      <c r="B39" s="10" t="s">
        <v>39</v>
      </c>
    </row>
  </sheetData>
  <mergeCells count="3">
    <mergeCell ref="C4:E4"/>
    <mergeCell ref="C5:E5"/>
    <mergeCell ref="C6:E6"/>
  </mergeCells>
  <phoneticPr fontId="3" type="noConversion"/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4EFC7F5ADE848B9D45D2783200448" ma:contentTypeVersion="15" ma:contentTypeDescription="Een nieuw document maken." ma:contentTypeScope="" ma:versionID="8585a927a91d42c32c9fd0444af7ea55">
  <xsd:schema xmlns:xsd="http://www.w3.org/2001/XMLSchema" xmlns:xs="http://www.w3.org/2001/XMLSchema" xmlns:p="http://schemas.microsoft.com/office/2006/metadata/properties" xmlns:ns2="ea9349e0-e9c9-415b-bcc0-310bd2d6e4ab" xmlns:ns3="368f9b0f-b5c8-4598-815d-7f67cef65653" targetNamespace="http://schemas.microsoft.com/office/2006/metadata/properties" ma:root="true" ma:fieldsID="59bf4ce3f559d33d8094b940673c15cc" ns2:_="" ns3:_="">
    <xsd:import namespace="ea9349e0-e9c9-415b-bcc0-310bd2d6e4ab"/>
    <xsd:import namespace="368f9b0f-b5c8-4598-815d-7f67cef656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349e0-e9c9-415b-bcc0-310bd2d6e4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internalName="SharingHintHash" ma:readOnly="true">
      <xsd:simpleType>
        <xsd:restriction base="dms:Text"/>
      </xsd:simpleType>
    </xsd:element>
    <xsd:element name="TaxCatchAll" ma:index="22" nillable="true" ma:displayName="Taxonomy Catch All Column" ma:hidden="true" ma:list="{a7e8f7a9-0e5a-4e3a-973d-f5b6f25c88e6}" ma:internalName="TaxCatchAll" ma:showField="CatchAllData" ma:web="ea9349e0-e9c9-415b-bcc0-310bd2d6e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f9b0f-b5c8-4598-815d-7f67cef656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d9ea3cba-9943-45a3-8912-0daee7eb0c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a9349e0-e9c9-415b-bcc0-310bd2d6e4ab">
      <UserInfo>
        <DisplayName/>
        <AccountId xsi:nil="true"/>
        <AccountType/>
      </UserInfo>
    </SharedWithUsers>
    <TaxCatchAll xmlns="ea9349e0-e9c9-415b-bcc0-310bd2d6e4ab" xsi:nil="true"/>
    <lcf76f155ced4ddcb4097134ff3c332f xmlns="368f9b0f-b5c8-4598-815d-7f67cef6565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09D0CD-9451-4666-83CF-3E244B0F6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9349e0-e9c9-415b-bcc0-310bd2d6e4ab"/>
    <ds:schemaRef ds:uri="368f9b0f-b5c8-4598-815d-7f67cef65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8D9DFC-E79B-4C74-9BEE-6E138C7BBEFA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368f9b0f-b5c8-4598-815d-7f67cef65653"/>
    <ds:schemaRef ds:uri="ea9349e0-e9c9-415b-bcc0-310bd2d6e4a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6FAE7A-EFC6-42CC-BCC5-706586D45E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Parkeerautomaten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Wegingsmethodiek parkeerautomaten Haarlem</dc:title>
  <dc:creator>Gebruiker;andre.kruithof@arrivee.nl</dc:creator>
  <cp:lastModifiedBy>Jeroen Geerligs</cp:lastModifiedBy>
  <cp:lastPrinted>2016-10-06T11:42:07Z</cp:lastPrinted>
  <dcterms:created xsi:type="dcterms:W3CDTF">2016-04-08T13:58:53Z</dcterms:created>
  <dcterms:modified xsi:type="dcterms:W3CDTF">2022-07-15T11:53:04Z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0x0101002A64EFC7F5ADE848B9D45D2783200448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