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T:\Afdelingen\SCD_Inkoop\Afdeling Inkoop\2 Projecten lopend\Projecten GZD\220114GZD  Afvalophaaldiensten bedrijfsafval (Vastgoed+Begraafplaatsen)\005 Communicatie\NvI 4\te verzenden\"/>
    </mc:Choice>
  </mc:AlternateContent>
  <xr:revisionPtr revIDLastSave="0" documentId="8_{527E6FAC-984E-452F-87F0-F817A7923FA3}" xr6:coauthVersionLast="47" xr6:coauthVersionMax="47" xr10:uidLastSave="{00000000-0000-0000-0000-000000000000}"/>
  <bookViews>
    <workbookView xWindow="-120" yWindow="-120" windowWidth="29040" windowHeight="15840" tabRatio="865" activeTab="5" xr2:uid="{00000000-000D-0000-FFFF-FFFF00000000}"/>
  </bookViews>
  <sheets>
    <sheet name="Handleiding" sheetId="144" r:id="rId1"/>
    <sheet name="Organisatieprofiel" sheetId="146" r:id="rId2"/>
    <sheet name="Afvalstromen" sheetId="158" r:id="rId3"/>
    <sheet name="Inzamelunits" sheetId="147" r:id="rId4"/>
    <sheet name="Coaching" sheetId="155" r:id="rId5"/>
    <sheet name="Overig" sheetId="166" r:id="rId6"/>
    <sheet name="Inschrijfprijs" sheetId="160" r:id="rId7"/>
  </sheets>
  <externalReferences>
    <externalReference r:id="rId8"/>
    <externalReference r:id="rId9"/>
    <externalReference r:id="rId10"/>
  </externalReferences>
  <definedNames>
    <definedName name="__123Graph_A" localSheetId="3" hidden="1">'[1]Offerteformulier 1'!#REF!</definedName>
    <definedName name="__123Graph_A" localSheetId="1" hidden="1">'[1]Offerteformulier 1'!#REF!</definedName>
    <definedName name="__123Graph_A" localSheetId="5" hidden="1">'[1]Offerteformulier 1'!#REF!</definedName>
    <definedName name="__123Graph_A" hidden="1">'[1]Offerteformulier 1'!#REF!</definedName>
    <definedName name="a" localSheetId="3" hidden="1">'[1]Offerteformulier 1'!#REF!</definedName>
    <definedName name="a" localSheetId="1" hidden="1">'[1]Offerteformulier 1'!#REF!</definedName>
    <definedName name="a" localSheetId="5" hidden="1">'[1]Offerteformulier 1'!#REF!</definedName>
    <definedName name="a" hidden="1">'[1]Offerteformulier 1'!#REF!</definedName>
    <definedName name="_xlnm.Print_Area" localSheetId="4">Coaching!$A$7:$H$25</definedName>
    <definedName name="_xlnm.Print_Area" localSheetId="0">Handleiding!$A$5:$Y$20</definedName>
    <definedName name="_xlnm.Print_Area" localSheetId="3">Inzamelunits!$A$6:$I$16</definedName>
    <definedName name="_xlnm.Print_Area" localSheetId="1">Organisatieprofiel!$A$5:$O$21</definedName>
    <definedName name="_xlnm.Print_Area" localSheetId="5">Overig!$A$6:$E$21</definedName>
    <definedName name="Afdrukbereik_MI" localSheetId="3">#REF!</definedName>
    <definedName name="Afdrukbereik_MI" localSheetId="1">#REF!</definedName>
    <definedName name="Afdrukbereik_MI" localSheetId="5">#REF!</definedName>
    <definedName name="Afdrukbereik_MI">#REF!</definedName>
    <definedName name="asd" localSheetId="3" hidden="1">'[1]Offerteformulier 1'!#REF!</definedName>
    <definedName name="asd" localSheetId="1" hidden="1">'[1]Offerteformulier 1'!#REF!</definedName>
    <definedName name="asd" localSheetId="5" hidden="1">'[1]Offerteformulier 1'!#REF!</definedName>
    <definedName name="asd" hidden="1">'[1]Offerteformulier 1'!#REF!</definedName>
    <definedName name="gdts" localSheetId="3" hidden="1">'[2]Offerteformulier 1'!#REF!</definedName>
    <definedName name="gdts" localSheetId="1" hidden="1">'[2]Offerteformulier 1'!#REF!</definedName>
    <definedName name="gdts" localSheetId="5" hidden="1">'[2]Offerteformulier 1'!#REF!</definedName>
    <definedName name="gdts" hidden="1">'[2]Offerteformulier 1'!#REF!</definedName>
    <definedName name="jj" localSheetId="3" hidden="1">'[2]Offerteformulier 1'!#REF!</definedName>
    <definedName name="jj" localSheetId="1" hidden="1">'[2]Offerteformulier 1'!#REF!</definedName>
    <definedName name="jj" localSheetId="5" hidden="1">'[2]Offerteformulier 1'!#REF!</definedName>
    <definedName name="jj" hidden="1">'[2]Offerteformulier 1'!#REF!</definedName>
    <definedName name="kln" localSheetId="3">#REF!</definedName>
    <definedName name="kln" localSheetId="1">#REF!</definedName>
    <definedName name="kln" localSheetId="5">#REF!</definedName>
    <definedName name="kln">#REF!</definedName>
    <definedName name="kok" localSheetId="3" hidden="1">'[2]Offerteformulier 1'!#REF!</definedName>
    <definedName name="kok" localSheetId="1" hidden="1">'[2]Offerteformulier 1'!#REF!</definedName>
    <definedName name="kok" localSheetId="5" hidden="1">'[2]Offerteformulier 1'!#REF!</definedName>
    <definedName name="kok" hidden="1">'[2]Offerteformulier 1'!#REF!</definedName>
    <definedName name="mm" localSheetId="3" hidden="1">'[2]Offerteformulier 1'!#REF!</definedName>
    <definedName name="mm" localSheetId="1" hidden="1">'[2]Offerteformulier 1'!#REF!</definedName>
    <definedName name="mm" localSheetId="5" hidden="1">'[2]Offerteformulier 1'!#REF!</definedName>
    <definedName name="mm" hidden="1">'[2]Offerteformulier 1'!#REF!</definedName>
    <definedName name="ort">[3]ort!$A$6:$E$78</definedName>
    <definedName name="ow">[3]ow!$A$6:$K$78</definedName>
    <definedName name="resultaat" localSheetId="3">#REF!</definedName>
    <definedName name="resultaat" localSheetId="1">#REF!</definedName>
    <definedName name="resultaat" localSheetId="5">#REF!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147" l="1"/>
  <c r="K19" i="147"/>
  <c r="K18" i="147"/>
  <c r="K10" i="147"/>
  <c r="K9" i="147"/>
  <c r="K21" i="147"/>
  <c r="K20" i="147"/>
  <c r="K8" i="147"/>
  <c r="K11" i="147"/>
  <c r="K12" i="147"/>
  <c r="K13" i="147"/>
  <c r="K14" i="147"/>
  <c r="K15" i="147"/>
  <c r="K16" i="147"/>
  <c r="K17" i="147"/>
  <c r="K22" i="147"/>
  <c r="K23" i="147"/>
  <c r="K24" i="147"/>
  <c r="K26" i="147"/>
  <c r="K27" i="147"/>
  <c r="K7" i="147"/>
  <c r="I8" i="147"/>
  <c r="I9" i="147"/>
  <c r="I10" i="147"/>
  <c r="I11" i="147"/>
  <c r="I12" i="147"/>
  <c r="I13" i="147"/>
  <c r="I14" i="147"/>
  <c r="I15" i="147"/>
  <c r="I16" i="147"/>
  <c r="I17" i="147"/>
  <c r="I18" i="147"/>
  <c r="I19" i="147"/>
  <c r="I20" i="147"/>
  <c r="I21" i="147"/>
  <c r="I22" i="147"/>
  <c r="I23" i="147"/>
  <c r="I24" i="147"/>
  <c r="I25" i="147"/>
  <c r="I26" i="147"/>
  <c r="I27" i="147"/>
  <c r="I7" i="147"/>
  <c r="C11" i="160" l="1"/>
  <c r="C10" i="160"/>
  <c r="K28" i="147"/>
  <c r="J28" i="147"/>
  <c r="I28" i="147"/>
  <c r="H28" i="147"/>
  <c r="D14" i="155"/>
  <c r="D15" i="155"/>
  <c r="D16" i="155"/>
  <c r="D17" i="155"/>
  <c r="D18" i="155"/>
  <c r="D19" i="155"/>
  <c r="D20" i="155"/>
  <c r="D13" i="155"/>
  <c r="D22" i="155" s="1"/>
  <c r="E18" i="166"/>
  <c r="H29" i="147" l="1"/>
  <c r="C9" i="160" s="1"/>
  <c r="C22" i="155"/>
  <c r="B6" i="160" l="1"/>
  <c r="B6" i="155"/>
  <c r="B5" i="158" l="1"/>
  <c r="C13" i="160" l="1"/>
</calcChain>
</file>

<file path=xl/sharedStrings.xml><?xml version="1.0" encoding="utf-8"?>
<sst xmlns="http://schemas.openxmlformats.org/spreadsheetml/2006/main" count="208" uniqueCount="126">
  <si>
    <t>Instructies voor het document</t>
  </si>
  <si>
    <t>Handleiding</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</si>
  <si>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</si>
  <si>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</si>
  <si>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</si>
  <si>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t>Inschrijfprijs</t>
  </si>
  <si>
    <t xml:space="preserve">Organisatieprofiel </t>
  </si>
  <si>
    <t>Organisatienaam</t>
  </si>
  <si>
    <t>Naam tekeningsbevoegde functionaris</t>
  </si>
  <si>
    <t>Straat</t>
  </si>
  <si>
    <t>Functie tekeningsbevoegde functionaris</t>
  </si>
  <si>
    <t>Postcode, Stad</t>
  </si>
  <si>
    <t>Handtekening</t>
  </si>
  <si>
    <t>Datum</t>
  </si>
  <si>
    <t>Totaal</t>
  </si>
  <si>
    <t>Bedrijfsafval (kg)</t>
  </si>
  <si>
    <t>Glas (kg)</t>
  </si>
  <si>
    <t>SWILL (kg)</t>
  </si>
  <si>
    <t>Papier/ Karton ongesorteerd (kg)</t>
  </si>
  <si>
    <t>Vertrouwelijk papier/ archief (kg)</t>
  </si>
  <si>
    <t>Koffiebekers karton** (kg)</t>
  </si>
  <si>
    <t>PMD** (plastic, blikjes, drankenkartons)</t>
  </si>
  <si>
    <t xml:space="preserve">*De benoemde aantallen zijn indicatief. Er kunnen op geen enkele wijze rechten aan ontleend worden. Op dit moment worden sommige afvalstromen gerapporteerd in liters omdat deze stromen al eerder worden geleegd dan dat de container vol is. Om een eenduidige berekening te kunnen maken zijn alle afvalstromen omgerekend in kilo's. </t>
  </si>
  <si>
    <t>**Stelpost gebaseerd op mogelijke afname. Op dit moment onderdeel van rest- en bedrijfsafval.</t>
  </si>
  <si>
    <t>Aantal uur/jaar</t>
  </si>
  <si>
    <t>Jaar 1</t>
  </si>
  <si>
    <t>Jaar 2</t>
  </si>
  <si>
    <t>Jaar 3</t>
  </si>
  <si>
    <t>Jaar 4</t>
  </si>
  <si>
    <t>Jaar 5</t>
  </si>
  <si>
    <t>Jaar 6</t>
  </si>
  <si>
    <t>Jaar 7</t>
  </si>
  <si>
    <t>Jaar 8</t>
  </si>
  <si>
    <t>Coaching</t>
  </si>
  <si>
    <t>Dit prijzenblad is onderdeel van de aanbestedingsdocumenten behorende bij de Europese aanbesteding Afval met kenmerk ... ten behoeve van de Gemeente Zwijndrecht. Inschrijvers dienen het prijzenblad volledig, onvoorwaardelijk en waarheidsgetrouw in te vullen, en rechtgeldig ondertekend bij de Inschrijving bij te voegen.</t>
  </si>
  <si>
    <r>
      <t xml:space="preserve">Bedragen dienen exclusief BTW vermeld te worden. De leverancier dient rekening te houden met het </t>
    </r>
    <r>
      <rPr>
        <u/>
        <sz val="9"/>
        <rFont val="Calibri"/>
        <family val="2"/>
        <scheme val="minor"/>
      </rPr>
      <t>prijspeil 2022.</t>
    </r>
  </si>
  <si>
    <t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t>
  </si>
  <si>
    <t xml:space="preserve">Het aantal opgegeven uur betreft een schatting van de gemeente Zwijndrecht. Opdrachtnemer bepaald de daadwerkelijk in te zetten uren waarmee de doelstellingen bereikt worden. </t>
  </si>
  <si>
    <t>vertalen naar de organisatie van de gemeente Zwijndrecht, proactief aandragen van verbetervoorstellen obv data-analyse enz.</t>
  </si>
  <si>
    <t>* Werkzaamheden bevatten oa verzamelen- en invoeren van data, verplaatsen van inzamelunits, verwerken administratie, coaching op de werkvloer, in gesprek gaan met medewerkers enz.</t>
  </si>
  <si>
    <t xml:space="preserve">** Werkzaamheden bevatten oa monitoren van de gestelde doelstellingen en bijsturen indien nodig, volgen van trends en ontwikkelingen aangaande afval en duurzaamheid en deze </t>
  </si>
  <si>
    <t>Locatie</t>
  </si>
  <si>
    <t>Molenweg 23A</t>
  </si>
  <si>
    <t xml:space="preserve">Begraafplaats </t>
  </si>
  <si>
    <t>Jeroen Boschlaan 25</t>
  </si>
  <si>
    <t>Begraafplaats</t>
  </si>
  <si>
    <t>Munnikensteeg 50</t>
  </si>
  <si>
    <t>Sporthal</t>
  </si>
  <si>
    <t>Gemeentewerf</t>
  </si>
  <si>
    <t>Gymzaal</t>
  </si>
  <si>
    <t>Sportzaal</t>
  </si>
  <si>
    <t>Gemeentehuis</t>
  </si>
  <si>
    <t>ANBO/ recreatie</t>
  </si>
  <si>
    <t>Haven (kade)</t>
  </si>
  <si>
    <t>Fietsenstalling</t>
  </si>
  <si>
    <t>Huur container voor plantaardig afval op afroep (inclusief lediging/ wisseling)</t>
  </si>
  <si>
    <t>Omschrijving</t>
  </si>
  <si>
    <t>Huur container voor puinafval (3 m3) op afroep (inclusief lediging/ wisseling)</t>
  </si>
  <si>
    <t>Prijs</t>
  </si>
  <si>
    <t>Frequentie/ jaar</t>
  </si>
  <si>
    <t>Overig</t>
  </si>
  <si>
    <r>
      <rPr>
        <b/>
        <sz val="9"/>
        <rFont val="Calibri"/>
        <family val="2"/>
        <scheme val="minor"/>
      </rPr>
      <t>Afvalinzamelunits in het gebouw</t>
    </r>
    <r>
      <rPr>
        <sz val="9"/>
        <rFont val="Calibri"/>
        <family val="2"/>
        <scheme val="minor"/>
      </rPr>
      <t xml:space="preserve">
Inschrijver dient zijn tarieven voor koop van de aangeboden bronscheidingsunits op te geven. De aangeboden bronscheidingsunits moeten duidelijk (incl. foto) zijn beschreven in de Inschrijving bij Gunningscriterium 1. </t>
    </r>
  </si>
  <si>
    <r>
      <rPr>
        <b/>
        <sz val="9"/>
        <rFont val="Calibri"/>
        <family val="2"/>
        <scheme val="minor"/>
      </rPr>
      <t>Afvalstromen</t>
    </r>
    <r>
      <rPr>
        <sz val="9"/>
        <rFont val="Calibri"/>
        <family val="2"/>
        <scheme val="minor"/>
      </rPr>
      <t xml:space="preserve">
Inschrijver dient in dit blad de aangeboden tarieven per afvalsoort weer te geven. Het tarief dient een all-in tarief te zijn dus incl. kosten voor huur, gebruik, schoonmaak etc. van verzamelcontainers, vervoers-, voorrij-, handelingskosten enz.</t>
    </r>
  </si>
  <si>
    <t>Totaal (8 jaar)</t>
  </si>
  <si>
    <r>
      <t>Chemisch afval</t>
    </r>
    <r>
      <rPr>
        <sz val="8"/>
        <rFont val="Calibri"/>
        <family val="2"/>
      </rPr>
      <t> (kg)</t>
    </r>
  </si>
  <si>
    <t>Aanname hoeveelheid/ jaar</t>
  </si>
  <si>
    <t>Afvalstroom</t>
  </si>
  <si>
    <t>Totaal kosten overig</t>
  </si>
  <si>
    <t>Totaal uren coaching</t>
  </si>
  <si>
    <t>N.v.t.</t>
  </si>
  <si>
    <t>Overigen kosten</t>
  </si>
  <si>
    <t>Medior/Senior</t>
  </si>
  <si>
    <t>Totaal kosten coaching (fictief)</t>
  </si>
  <si>
    <t>Uurtarief ex btw</t>
  </si>
  <si>
    <t>Fictieve kosten exclusief btw</t>
  </si>
  <si>
    <t>Ureninzet door Medior/Senior</t>
  </si>
  <si>
    <r>
      <rPr>
        <b/>
        <sz val="9"/>
        <rFont val="Calibri"/>
        <family val="2"/>
        <scheme val="minor"/>
      </rPr>
      <t>Coaching &amp; Advies</t>
    </r>
    <r>
      <rPr>
        <sz val="9"/>
        <rFont val="Calibri"/>
        <family val="2"/>
        <scheme val="minor"/>
      </rPr>
      <t xml:space="preserve">
Inschrijver dient zijn gemiddelde uurtarief voor coaching &amp; advies op te geven. De uitwerking hiervan dient terug te komen in Gunningcriterium 1. </t>
    </r>
  </si>
  <si>
    <t>Aard locatie</t>
  </si>
  <si>
    <t>Frequentie</t>
  </si>
  <si>
    <t>Type container</t>
  </si>
  <si>
    <t>Soort afval</t>
  </si>
  <si>
    <t>1x per week</t>
  </si>
  <si>
    <t>1000 liter rolcontainer</t>
  </si>
  <si>
    <t>Restafval</t>
  </si>
  <si>
    <t>9x per maand</t>
  </si>
  <si>
    <t>750 liter rolcontainer</t>
  </si>
  <si>
    <t>Parklaan 5</t>
  </si>
  <si>
    <t>Middellijn 1</t>
  </si>
  <si>
    <t>Pr. Bernhardstraat 9</t>
  </si>
  <si>
    <t>240 liter rolcontainer</t>
  </si>
  <si>
    <t>Beneluxlaan 60</t>
  </si>
  <si>
    <t>660 liter rolcontainer</t>
  </si>
  <si>
    <t>Duivenvoorde 4</t>
  </si>
  <si>
    <t xml:space="preserve">1x per week </t>
  </si>
  <si>
    <t>Welhorst</t>
  </si>
  <si>
    <t>Raadhuisplein 3</t>
  </si>
  <si>
    <t>Droog en herbruikbaar</t>
  </si>
  <si>
    <t>Pr. Bernhardstraat 7 (recreatiegebouw)</t>
  </si>
  <si>
    <t>1x per 2 weken</t>
  </si>
  <si>
    <t>Maasboulevard 1</t>
  </si>
  <si>
    <t>Zomerlust 3</t>
  </si>
  <si>
    <t>Ringdijk 5</t>
  </si>
  <si>
    <t>Uilenkade 45</t>
  </si>
  <si>
    <t>1300 liter container</t>
  </si>
  <si>
    <t>Uilenkade 5</t>
  </si>
  <si>
    <t>Dollard</t>
  </si>
  <si>
    <t>12 vuilniszak/ maand</t>
  </si>
  <si>
    <t>Huur per container (jaar)</t>
  </si>
  <si>
    <t>Prijs lediging per jaar</t>
  </si>
  <si>
    <t>Totale kosten</t>
  </si>
  <si>
    <t>Afvalophaandinsten (inzamelunits)</t>
  </si>
  <si>
    <t>Bronscheidingsunits</t>
  </si>
  <si>
    <t>Huur per unit/jaar</t>
  </si>
  <si>
    <t>Koop</t>
  </si>
  <si>
    <t>Huur per container (stuk)/maand</t>
  </si>
  <si>
    <t>Prijs per lediging (week) incl. geschat aantal kg per lediging</t>
  </si>
  <si>
    <t>1100 ltr rolcontainer</t>
  </si>
  <si>
    <t>kunststof</t>
  </si>
  <si>
    <t>1300 ltr rolcontainer</t>
  </si>
  <si>
    <t>metaal</t>
  </si>
  <si>
    <t>metaal inclusief grijs beton omhuizing</t>
  </si>
  <si>
    <t>Sportlaan 8</t>
  </si>
  <si>
    <t xml:space="preserve"> 660 ltr rolcontainer</t>
  </si>
  <si>
    <t>sinds mei 2022 afgevoerd VERVALLEN</t>
  </si>
  <si>
    <t>all-in tarief ex btw</t>
  </si>
  <si>
    <t>Huur container voor plantaardig afval haakarm 20 m3 open (inclusief lediging/ wisseling)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</si>
</sst>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quot;fl&quot;\ * #,##0.00_-;_-&quot;fl&quot;\ * #,##0.00\-;_-&quot;fl&quot;\ * &quot;-&quot;??_-;_-@_-"/>
    <numFmt numFmtId="166" formatCode="#,##0_ ;[Red]\-#,##0\ "/>
    <numFmt numFmtId="167" formatCode="[$€-413]\ #,##0.00"/>
    <numFmt numFmtId="168" formatCode="_ [$€-2]\ * #,##0.00_ ;_ [$€-2]\ * \-#,##0.00_ ;_ [$€-2]\ * &quot;-&quot;??_ ;_ @_ "/>
    <numFmt numFmtId="169" formatCode="_ [$€-413]\ * #,##0.00_ ;_ [$€-413]\ * \-#,##0.00_ ;_ [$€-413]\ * &quot;-&quot;??_ ;_ @_ "/>
  </numFmts>
  <fonts count="23"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sz val="11"/>
      <name val="Calibri"/>
      <family val="2"/>
      <scheme val="minor"/>
    </font>
    <font>
      <sz val="16"/>
      <name val="Calibri"/>
      <family val="2"/>
      <scheme val="minor"/>
    </font>
    <font>
      <b/>
      <sz val="16"/>
      <name val="Calibri"/>
      <family val="2"/>
      <scheme val="minor"/>
    </font>
    <font>
      <sz val="9"/>
      <name val="Calibri"/>
      <family val="2"/>
      <scheme val="minor"/>
    </font>
    <font>
      <b/>
      <sz val="9"/>
      <name val="Calibri"/>
      <family val="2"/>
      <scheme val="minor"/>
    </font>
    <font>
      <u/>
      <sz val="9"/>
      <name val="Calibri"/>
      <family val="2"/>
      <scheme val="minor"/>
    </font>
    <font>
      <sz val="10"/>
      <name val="Calibri"/>
      <family val="2"/>
      <scheme val="minor"/>
    </font>
    <font>
      <sz val="8"/>
      <name val="Calibri"/>
      <family val="2"/>
      <scheme val="minor"/>
    </font>
    <font>
      <b/>
      <sz val="10"/>
      <name val="Calibri"/>
      <family val="2"/>
      <scheme val="minor"/>
    </font>
    <font>
      <sz val="10"/>
      <name val="Calibri"/>
      <family val="2"/>
    </font>
    <font>
      <sz val="8"/>
      <name val="Calibri"/>
      <family val="2"/>
    </font>
    <font>
      <sz val="9"/>
      <name val="Calibri"/>
      <family val="2"/>
    </font>
    <font>
      <b/>
      <sz val="11"/>
      <color rgb="FF000000"/>
      <name val="Calibri"/>
      <family val="2"/>
    </font>
    <font>
      <sz val="11"/>
      <color rgb="FF000000"/>
      <name val="Calibri"/>
      <family val="2"/>
    </font>
    <font>
      <sz val="11"/>
      <color rgb="FFFF0000"/>
      <name val="Calibri"/>
      <family val="2"/>
      <scheme val="minor"/>
    </font>
    <font>
      <sz val="11"/>
      <color rgb="FF000000"/>
      <name val="Calibri"/>
      <family val="2"/>
      <scheme val="minor"/>
    </font>
  </fonts>
  <fills count="10">
    <fill>
      <patternFill patternType="none"/>
    </fill>
    <fill>
      <patternFill patternType="gray125"/>
    </fill>
    <fill>
      <patternFill patternType="solid">
        <fgColor indexed="23"/>
        <bgColor indexed="23"/>
      </patternFill>
    </fill>
    <fill>
      <patternFill patternType="solid">
        <fgColor rgb="FFFFFFFF"/>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0" tint="-0.249977111117893"/>
        <bgColor indexed="64"/>
      </patternFill>
    </fill>
    <fill>
      <patternFill patternType="solid">
        <fgColor theme="3" tint="0.7999816888943144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2">
    <xf numFmtId="0" fontId="0" fillId="0" borderId="0"/>
    <xf numFmtId="164" fontId="3" fillId="0" borderId="0" applyFont="0" applyFill="0" applyBorder="0" applyAlignment="0" applyProtection="0"/>
    <xf numFmtId="0" fontId="6" fillId="0" borderId="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4" fillId="0" borderId="0"/>
    <xf numFmtId="0" fontId="4" fillId="2" borderId="0"/>
    <xf numFmtId="0" fontId="3" fillId="0" borderId="0" applyFill="0"/>
    <xf numFmtId="0" fontId="6" fillId="0" borderId="0"/>
    <xf numFmtId="0" fontId="5" fillId="0" borderId="0"/>
    <xf numFmtId="0" fontId="5" fillId="0" borderId="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3" fillId="0" borderId="0" applyFill="0"/>
    <xf numFmtId="0" fontId="2" fillId="0" borderId="0"/>
    <xf numFmtId="0" fontId="3" fillId="0" borderId="0"/>
    <xf numFmtId="0" fontId="3" fillId="2" borderId="0"/>
    <xf numFmtId="0" fontId="2" fillId="0" borderId="0"/>
    <xf numFmtId="0" fontId="1" fillId="0" borderId="0"/>
  </cellStyleXfs>
  <cellXfs count="107">
    <xf numFmtId="0" fontId="0" fillId="0" borderId="0" xfId="0"/>
    <xf numFmtId="0" fontId="7" fillId="0" borderId="0" xfId="10" applyFont="1" applyFill="1" applyBorder="1" applyProtection="1"/>
    <xf numFmtId="0" fontId="8" fillId="0" borderId="0" xfId="12" applyNumberFormat="1" applyFont="1" applyFill="1" applyBorder="1" applyAlignment="1" applyProtection="1">
      <alignment vertical="center"/>
    </xf>
    <xf numFmtId="0" fontId="10" fillId="0" borderId="0" xfId="12" applyNumberFormat="1" applyFont="1" applyFill="1" applyBorder="1" applyAlignment="1" applyProtection="1">
      <alignment vertical="center"/>
    </xf>
    <xf numFmtId="0" fontId="10" fillId="0" borderId="0" xfId="0" applyFont="1" applyFill="1" applyBorder="1" applyAlignment="1">
      <alignment horizontal="left" vertical="top" wrapText="1"/>
    </xf>
    <xf numFmtId="0" fontId="10" fillId="0" borderId="0" xfId="0" applyFont="1" applyFill="1" applyAlignment="1"/>
    <xf numFmtId="0" fontId="10" fillId="0" borderId="0" xfId="12" applyNumberFormat="1" applyFont="1" applyFill="1" applyBorder="1" applyAlignment="1" applyProtection="1">
      <alignment horizontal="left" vertical="center"/>
    </xf>
    <xf numFmtId="0" fontId="11" fillId="0" borderId="0" xfId="10" applyNumberFormat="1" applyFont="1" applyFill="1" applyBorder="1" applyAlignment="1" applyProtection="1">
      <alignment horizontal="left" vertical="top" wrapText="1"/>
    </xf>
    <xf numFmtId="0" fontId="11" fillId="0" borderId="0" xfId="10" applyFont="1" applyFill="1" applyBorder="1" applyAlignment="1" applyProtection="1">
      <alignment horizontal="left" vertical="top"/>
    </xf>
    <xf numFmtId="0" fontId="9" fillId="0" borderId="0" xfId="10" applyFont="1" applyFill="1" applyBorder="1" applyAlignment="1" applyProtection="1">
      <alignment horizontal="left" vertical="top"/>
    </xf>
    <xf numFmtId="0" fontId="10" fillId="0" borderId="0" xfId="10" applyFont="1" applyFill="1" applyBorder="1" applyAlignment="1" applyProtection="1">
      <alignment horizontal="left" vertical="top"/>
    </xf>
    <xf numFmtId="0" fontId="10" fillId="0" borderId="0" xfId="12" applyNumberFormat="1" applyFont="1" applyFill="1" applyBorder="1" applyAlignment="1" applyProtection="1">
      <alignment horizontal="left" vertical="top"/>
    </xf>
    <xf numFmtId="0" fontId="10" fillId="0" borderId="0" xfId="0" applyFont="1" applyFill="1" applyAlignment="1">
      <alignment horizontal="left" vertical="top"/>
    </xf>
    <xf numFmtId="0" fontId="11" fillId="0" borderId="0" xfId="12" applyNumberFormat="1" applyFont="1" applyFill="1" applyBorder="1" applyAlignment="1" applyProtection="1">
      <alignment horizontal="left" vertical="top"/>
    </xf>
    <xf numFmtId="0" fontId="10" fillId="0" borderId="0" xfId="9" applyFont="1" applyFill="1" applyBorder="1" applyAlignment="1" applyProtection="1">
      <alignment horizontal="left"/>
      <protection locked="0"/>
    </xf>
    <xf numFmtId="0" fontId="9" fillId="0" borderId="0" xfId="12" applyNumberFormat="1" applyFont="1" applyFill="1" applyBorder="1" applyAlignment="1" applyProtection="1">
      <alignment vertical="center"/>
    </xf>
    <xf numFmtId="0" fontId="8" fillId="0" borderId="0" xfId="10" applyFont="1" applyFill="1" applyBorder="1" applyAlignment="1" applyProtection="1"/>
    <xf numFmtId="0" fontId="8" fillId="0" borderId="0" xfId="0" applyFont="1" applyFill="1" applyAlignment="1"/>
    <xf numFmtId="0" fontId="10" fillId="0" borderId="0" xfId="10" applyFont="1" applyFill="1" applyBorder="1" applyAlignment="1" applyProtection="1"/>
    <xf numFmtId="0" fontId="10" fillId="0" borderId="0" xfId="0" applyFont="1" applyFill="1" applyBorder="1" applyAlignment="1"/>
    <xf numFmtId="0" fontId="10" fillId="0" borderId="1" xfId="9" applyFont="1" applyFill="1" applyBorder="1" applyAlignment="1" applyProtection="1">
      <alignment horizontal="left"/>
      <protection locked="0"/>
    </xf>
    <xf numFmtId="0" fontId="10" fillId="0" borderId="3" xfId="9" applyFont="1" applyFill="1" applyBorder="1" applyAlignment="1" applyProtection="1">
      <alignment horizontal="left"/>
      <protection locked="0"/>
    </xf>
    <xf numFmtId="0" fontId="10" fillId="0" borderId="4" xfId="9" applyFont="1" applyFill="1" applyBorder="1" applyAlignment="1" applyProtection="1">
      <alignment horizontal="left"/>
      <protection locked="0"/>
    </xf>
    <xf numFmtId="0" fontId="10" fillId="0" borderId="2" xfId="0" applyFont="1" applyFill="1" applyBorder="1" applyAlignment="1"/>
    <xf numFmtId="0" fontId="10" fillId="0" borderId="0" xfId="0" applyFont="1"/>
    <xf numFmtId="0" fontId="8" fillId="0" borderId="0" xfId="0" applyFont="1"/>
    <xf numFmtId="0" fontId="7" fillId="0" borderId="0" xfId="10" applyFont="1" applyFill="1" applyBorder="1" applyAlignment="1" applyProtection="1"/>
    <xf numFmtId="0" fontId="13" fillId="0" borderId="0" xfId="0" applyFont="1" applyFill="1" applyAlignment="1"/>
    <xf numFmtId="0" fontId="14" fillId="0" borderId="0" xfId="12" applyNumberFormat="1" applyFont="1" applyFill="1" applyBorder="1" applyAlignment="1" applyProtection="1">
      <alignment vertical="center"/>
    </xf>
    <xf numFmtId="0" fontId="13" fillId="0" borderId="0" xfId="0" applyFont="1" applyFill="1" applyBorder="1" applyAlignment="1"/>
    <xf numFmtId="0" fontId="13" fillId="0" borderId="0" xfId="0" applyFont="1" applyFill="1"/>
    <xf numFmtId="0" fontId="13" fillId="0" borderId="0" xfId="8" applyFont="1" applyFill="1" applyBorder="1"/>
    <xf numFmtId="0" fontId="13" fillId="0" borderId="0" xfId="8" applyFont="1" applyFill="1" applyBorder="1" applyAlignment="1">
      <alignment horizontal="center"/>
    </xf>
    <xf numFmtId="0" fontId="15" fillId="0" borderId="0" xfId="10" applyFont="1" applyFill="1" applyBorder="1" applyAlignment="1" applyProtection="1">
      <alignment vertical="center"/>
    </xf>
    <xf numFmtId="0" fontId="10" fillId="0" borderId="0" xfId="0" applyFont="1" applyFill="1" applyAlignment="1">
      <alignment horizontal="left" vertical="top" wrapText="1"/>
    </xf>
    <xf numFmtId="166" fontId="13" fillId="0" borderId="0" xfId="16" applyNumberFormat="1" applyFont="1" applyFill="1" applyBorder="1" applyAlignment="1"/>
    <xf numFmtId="44" fontId="13" fillId="0" borderId="0" xfId="8" applyNumberFormat="1" applyFont="1" applyFill="1" applyBorder="1" applyAlignment="1" applyProtection="1">
      <alignment horizontal="center"/>
      <protection locked="0"/>
    </xf>
    <xf numFmtId="0" fontId="13" fillId="0" borderId="0" xfId="0" applyFont="1" applyAlignment="1">
      <alignment wrapText="1"/>
    </xf>
    <xf numFmtId="0" fontId="9" fillId="0" borderId="0" xfId="10" applyFont="1" applyFill="1" applyBorder="1" applyAlignment="1" applyProtection="1">
      <alignment wrapText="1"/>
    </xf>
    <xf numFmtId="0" fontId="14" fillId="0" borderId="0" xfId="8" applyFont="1" applyFill="1" applyBorder="1"/>
    <xf numFmtId="0" fontId="0" fillId="5" borderId="5" xfId="0" applyFill="1" applyBorder="1"/>
    <xf numFmtId="0" fontId="15" fillId="5" borderId="5" xfId="10" applyFont="1" applyFill="1" applyBorder="1" applyAlignment="1" applyProtection="1">
      <alignment horizontal="center"/>
    </xf>
    <xf numFmtId="0" fontId="15" fillId="0" borderId="0" xfId="8" applyFont="1" applyFill="1" applyBorder="1"/>
    <xf numFmtId="0" fontId="13" fillId="0" borderId="0" xfId="0" applyFont="1" applyFill="1" applyBorder="1"/>
    <xf numFmtId="167" fontId="13" fillId="0" borderId="0" xfId="8" applyNumberFormat="1" applyFont="1" applyFill="1" applyBorder="1" applyAlignment="1" applyProtection="1">
      <alignment horizontal="center"/>
      <protection locked="0"/>
    </xf>
    <xf numFmtId="0" fontId="15" fillId="0" borderId="0" xfId="10" applyFont="1" applyFill="1" applyBorder="1" applyAlignment="1" applyProtection="1">
      <alignment horizontal="center"/>
    </xf>
    <xf numFmtId="167" fontId="15" fillId="0" borderId="0" xfId="8" applyNumberFormat="1" applyFont="1" applyFill="1" applyBorder="1" applyAlignment="1">
      <alignment horizontal="center" vertical="center"/>
    </xf>
    <xf numFmtId="0" fontId="15" fillId="0" borderId="0" xfId="8" applyFont="1" applyFill="1" applyBorder="1" applyAlignment="1">
      <alignment horizontal="center" vertical="center"/>
    </xf>
    <xf numFmtId="168" fontId="13" fillId="4" borderId="5" xfId="13" applyNumberFormat="1" applyFont="1" applyFill="1" applyBorder="1" applyAlignment="1">
      <alignment horizontal="center" vertical="center" wrapText="1"/>
    </xf>
    <xf numFmtId="3" fontId="13" fillId="0" borderId="5" xfId="8" applyNumberFormat="1" applyFont="1" applyFill="1" applyBorder="1" applyAlignment="1">
      <alignment horizontal="center" vertical="center"/>
    </xf>
    <xf numFmtId="169" fontId="15" fillId="4" borderId="5" xfId="8" applyNumberFormat="1" applyFont="1" applyFill="1" applyBorder="1" applyAlignment="1">
      <alignment horizontal="center" vertical="center"/>
    </xf>
    <xf numFmtId="0" fontId="15" fillId="5" borderId="5" xfId="0" applyFont="1" applyFill="1" applyBorder="1" applyAlignment="1">
      <alignment horizontal="center"/>
    </xf>
    <xf numFmtId="1" fontId="10" fillId="0" borderId="0" xfId="0" applyNumberFormat="1" applyFont="1"/>
    <xf numFmtId="9" fontId="10" fillId="0" borderId="0" xfId="3" applyFont="1"/>
    <xf numFmtId="1" fontId="18" fillId="3" borderId="5" xfId="3" applyNumberFormat="1" applyFont="1" applyFill="1" applyBorder="1" applyAlignment="1">
      <alignment horizontal="center" vertical="center"/>
    </xf>
    <xf numFmtId="1" fontId="18" fillId="0" borderId="5" xfId="0" applyNumberFormat="1" applyFont="1" applyBorder="1" applyAlignment="1">
      <alignment horizontal="center" vertical="center"/>
    </xf>
    <xf numFmtId="1" fontId="18" fillId="3" borderId="5" xfId="13" applyNumberFormat="1" applyFont="1" applyFill="1" applyBorder="1" applyAlignment="1">
      <alignment horizontal="center" vertical="center"/>
    </xf>
    <xf numFmtId="0" fontId="17" fillId="0" borderId="0" xfId="0" applyFont="1" applyAlignment="1">
      <alignment wrapText="1"/>
    </xf>
    <xf numFmtId="0" fontId="18" fillId="0" borderId="0" xfId="0" applyFont="1"/>
    <xf numFmtId="0" fontId="16" fillId="0" borderId="5" xfId="0" applyFont="1" applyBorder="1" applyAlignment="1">
      <alignment vertical="center"/>
    </xf>
    <xf numFmtId="0" fontId="11" fillId="0" borderId="0" xfId="0" applyFont="1" applyAlignment="1">
      <alignment vertical="center"/>
    </xf>
    <xf numFmtId="166" fontId="15" fillId="6" borderId="5" xfId="0" applyNumberFormat="1" applyFont="1" applyFill="1" applyBorder="1" applyAlignment="1">
      <alignment vertical="center"/>
    </xf>
    <xf numFmtId="169" fontId="15" fillId="6" borderId="5" xfId="0" applyNumberFormat="1" applyFont="1" applyFill="1" applyBorder="1" applyAlignment="1">
      <alignment vertical="center"/>
    </xf>
    <xf numFmtId="0" fontId="13" fillId="0" borderId="5" xfId="10" applyFont="1" applyFill="1" applyBorder="1" applyAlignment="1" applyProtection="1">
      <alignment horizontal="center" vertical="center"/>
    </xf>
    <xf numFmtId="166" fontId="15" fillId="6" borderId="5" xfId="0" applyNumberFormat="1" applyFont="1" applyFill="1" applyBorder="1" applyAlignment="1">
      <alignment horizontal="center" vertical="center"/>
    </xf>
    <xf numFmtId="169" fontId="15" fillId="6" borderId="5" xfId="0" applyNumberFormat="1" applyFont="1" applyFill="1" applyBorder="1" applyAlignment="1">
      <alignment horizontal="center" vertical="center"/>
    </xf>
    <xf numFmtId="166" fontId="15" fillId="6" borderId="5" xfId="0" applyNumberFormat="1" applyFont="1" applyFill="1" applyBorder="1" applyAlignment="1">
      <alignment horizontal="left" vertical="center"/>
    </xf>
    <xf numFmtId="0" fontId="13" fillId="0" borderId="5" xfId="10" applyFont="1" applyFill="1" applyBorder="1" applyAlignment="1" applyProtection="1">
      <alignment horizontal="left" vertical="center"/>
    </xf>
    <xf numFmtId="0" fontId="14" fillId="0" borderId="0" xfId="12" applyNumberFormat="1" applyFont="1" applyFill="1" applyBorder="1" applyAlignment="1" applyProtection="1">
      <alignment horizontal="center" vertical="center"/>
    </xf>
    <xf numFmtId="0" fontId="13" fillId="0" borderId="0" xfId="0" applyFont="1" applyFill="1" applyAlignment="1">
      <alignment horizontal="center" vertical="center"/>
    </xf>
    <xf numFmtId="0" fontId="8" fillId="0" borderId="0" xfId="10" applyFont="1" applyFill="1" applyBorder="1" applyAlignment="1" applyProtection="1">
      <alignment horizontal="center" vertical="center"/>
    </xf>
    <xf numFmtId="0" fontId="15" fillId="5" borderId="5" xfId="10" applyFont="1" applyFill="1" applyBorder="1" applyAlignment="1" applyProtection="1">
      <alignment horizontal="center" vertical="center"/>
    </xf>
    <xf numFmtId="44" fontId="13" fillId="0" borderId="0" xfId="8" applyNumberFormat="1" applyFont="1" applyFill="1" applyBorder="1" applyAlignment="1" applyProtection="1">
      <alignment horizontal="center" vertical="center"/>
      <protection locked="0"/>
    </xf>
    <xf numFmtId="0" fontId="13" fillId="0" borderId="0" xfId="8" applyFont="1" applyFill="1" applyBorder="1" applyAlignment="1">
      <alignment horizontal="center" vertical="center"/>
    </xf>
    <xf numFmtId="0" fontId="7" fillId="0" borderId="0" xfId="10" applyFont="1" applyFill="1" applyBorder="1" applyAlignment="1" applyProtection="1">
      <alignment horizontal="center" vertical="center"/>
    </xf>
    <xf numFmtId="0" fontId="15" fillId="5" borderId="5" xfId="10" applyFont="1" applyFill="1" applyBorder="1" applyAlignment="1" applyProtection="1">
      <alignment horizontal="left" vertical="center"/>
    </xf>
    <xf numFmtId="169" fontId="15" fillId="6" borderId="5" xfId="0" applyNumberFormat="1" applyFont="1" applyFill="1" applyBorder="1" applyAlignment="1">
      <alignment horizontal="left" vertical="center"/>
    </xf>
    <xf numFmtId="169" fontId="13" fillId="0" borderId="5" xfId="3" applyNumberFormat="1" applyFont="1" applyBorder="1" applyAlignment="1">
      <alignment horizontal="left" vertical="center"/>
    </xf>
    <xf numFmtId="169" fontId="13" fillId="0" borderId="6" xfId="3" applyNumberFormat="1" applyFont="1" applyBorder="1" applyAlignment="1">
      <alignment horizontal="left" vertical="center"/>
    </xf>
    <xf numFmtId="0" fontId="15" fillId="0" borderId="5" xfId="0" applyFont="1" applyBorder="1" applyAlignment="1">
      <alignment horizontal="left" vertical="center"/>
    </xf>
    <xf numFmtId="169" fontId="15" fillId="0" borderId="0" xfId="8" applyNumberFormat="1" applyFont="1" applyFill="1" applyBorder="1" applyAlignment="1">
      <alignment horizontal="center" vertical="center"/>
    </xf>
    <xf numFmtId="44" fontId="13" fillId="0" borderId="5" xfId="8" applyNumberFormat="1" applyFont="1" applyFill="1" applyBorder="1" applyAlignment="1">
      <alignment horizontal="center" vertical="center"/>
    </xf>
    <xf numFmtId="0" fontId="13" fillId="0" borderId="5" xfId="0" applyFont="1" applyFill="1" applyBorder="1" applyAlignment="1">
      <alignment vertical="top" wrapText="1"/>
    </xf>
    <xf numFmtId="0" fontId="19" fillId="0" borderId="5" xfId="0" applyFont="1" applyBorder="1" applyAlignment="1">
      <alignment vertical="center"/>
    </xf>
    <xf numFmtId="0" fontId="20" fillId="0" borderId="5" xfId="0" applyFont="1" applyBorder="1" applyAlignment="1">
      <alignment vertical="center"/>
    </xf>
    <xf numFmtId="0" fontId="19" fillId="0" borderId="7" xfId="0" applyFont="1" applyBorder="1" applyAlignment="1">
      <alignment vertical="center"/>
    </xf>
    <xf numFmtId="0" fontId="20" fillId="0" borderId="7" xfId="0" applyFont="1" applyBorder="1" applyAlignment="1">
      <alignment vertical="center"/>
    </xf>
    <xf numFmtId="44" fontId="13" fillId="0" borderId="5" xfId="0" applyNumberFormat="1" applyFont="1" applyFill="1" applyBorder="1" applyAlignment="1"/>
    <xf numFmtId="44" fontId="13" fillId="0" borderId="6" xfId="0" applyNumberFormat="1" applyFont="1" applyFill="1" applyBorder="1" applyAlignment="1"/>
    <xf numFmtId="0" fontId="15" fillId="0" borderId="5" xfId="0" applyFont="1" applyFill="1" applyBorder="1" applyAlignment="1"/>
    <xf numFmtId="44" fontId="15" fillId="7" borderId="5" xfId="0" applyNumberFormat="1" applyFont="1" applyFill="1" applyBorder="1" applyAlignment="1"/>
    <xf numFmtId="0" fontId="15" fillId="0" borderId="0" xfId="0" applyFont="1" applyFill="1" applyBorder="1" applyAlignment="1"/>
    <xf numFmtId="44" fontId="15" fillId="0" borderId="0" xfId="0" applyNumberFormat="1" applyFont="1" applyFill="1" applyBorder="1" applyAlignment="1"/>
    <xf numFmtId="0" fontId="13" fillId="0" borderId="5" xfId="0" applyFont="1" applyFill="1" applyBorder="1" applyAlignment="1"/>
    <xf numFmtId="0" fontId="19" fillId="8" borderId="5" xfId="0" applyFont="1" applyFill="1" applyBorder="1" applyAlignment="1">
      <alignment vertical="center"/>
    </xf>
    <xf numFmtId="44" fontId="13" fillId="9" borderId="5" xfId="0" applyNumberFormat="1" applyFont="1" applyFill="1" applyBorder="1" applyAlignment="1"/>
    <xf numFmtId="0" fontId="15" fillId="8" borderId="5" xfId="0" applyFont="1" applyFill="1" applyBorder="1" applyAlignment="1">
      <alignment horizontal="center" vertical="center" wrapText="1"/>
    </xf>
    <xf numFmtId="0" fontId="21" fillId="0" borderId="5" xfId="0" applyFont="1" applyBorder="1"/>
    <xf numFmtId="0" fontId="7" fillId="0" borderId="5" xfId="0" applyFont="1" applyBorder="1"/>
    <xf numFmtId="0" fontId="21" fillId="0" borderId="5" xfId="0" applyFont="1" applyBorder="1" applyAlignment="1">
      <alignment wrapText="1"/>
    </xf>
    <xf numFmtId="0" fontId="22" fillId="0" borderId="7" xfId="0" applyFont="1" applyBorder="1" applyAlignment="1">
      <alignment vertical="center"/>
    </xf>
    <xf numFmtId="0" fontId="21" fillId="0" borderId="0" xfId="0" applyFont="1" applyAlignment="1">
      <alignment wrapText="1"/>
    </xf>
    <xf numFmtId="0" fontId="11" fillId="5" borderId="5" xfId="0" applyFont="1" applyFill="1" applyBorder="1" applyAlignment="1">
      <alignment vertical="center"/>
    </xf>
    <xf numFmtId="0" fontId="11" fillId="5" borderId="5" xfId="0" applyFont="1" applyFill="1" applyBorder="1" applyAlignment="1">
      <alignment horizontal="center" vertical="center" wrapText="1"/>
    </xf>
    <xf numFmtId="44" fontId="10" fillId="0" borderId="5" xfId="0" applyNumberFormat="1" applyFont="1" applyBorder="1"/>
    <xf numFmtId="44" fontId="11" fillId="0" borderId="5" xfId="0" applyNumberFormat="1" applyFont="1" applyBorder="1" applyAlignment="1">
      <alignment vertical="center"/>
    </xf>
    <xf numFmtId="0" fontId="15" fillId="0" borderId="0" xfId="8" applyFont="1" applyFill="1" applyBorder="1" applyAlignment="1">
      <alignment horizontal="center" vertical="center"/>
    </xf>
  </cellXfs>
  <cellStyles count="22">
    <cellStyle name="Euro" xfId="1" xr:uid="{00000000-0005-0000-0000-000000000000}"/>
    <cellStyle name="Normal 2 2" xfId="2" xr:uid="{00000000-0005-0000-0000-000002000000}"/>
    <cellStyle name="Normal 2 2 2" xfId="17" xr:uid="{00000000-0005-0000-0000-000003000000}"/>
    <cellStyle name="Procent" xfId="3" builtinId="5"/>
    <cellStyle name="Procent 2" xfId="4" xr:uid="{00000000-0005-0000-0000-000005000000}"/>
    <cellStyle name="Procent 2 2" xfId="5" xr:uid="{00000000-0005-0000-0000-000006000000}"/>
    <cellStyle name="Standaard" xfId="0" builtinId="0"/>
    <cellStyle name="Standaard 2" xfId="6" xr:uid="{00000000-0005-0000-0000-000008000000}"/>
    <cellStyle name="Standaard 3" xfId="7" xr:uid="{00000000-0005-0000-0000-000009000000}"/>
    <cellStyle name="Standaard 3 2" xfId="18" xr:uid="{00000000-0005-0000-0000-00000A000000}"/>
    <cellStyle name="Standaard 4" xfId="8" xr:uid="{00000000-0005-0000-0000-00000B000000}"/>
    <cellStyle name="Standaard 4 2" xfId="19" xr:uid="{00000000-0005-0000-0000-00000C000000}"/>
    <cellStyle name="Standaard 5" xfId="21" xr:uid="{00000000-0005-0000-0000-00000D000000}"/>
    <cellStyle name="Standaard_Gemeente Nijmegen-begrotingsmodel" xfId="9" xr:uid="{00000000-0005-0000-0000-00000E000000}"/>
    <cellStyle name="Standaard_Gemeente Nijmegen-begrotingsmodel 2" xfId="16" xr:uid="{00000000-0005-0000-0000-00000F000000}"/>
    <cellStyle name="Standard 2" xfId="10" xr:uid="{00000000-0005-0000-0000-000010000000}"/>
    <cellStyle name="Standard 2 2" xfId="20" xr:uid="{00000000-0005-0000-0000-000011000000}"/>
    <cellStyle name="Standard_Ecklohn Baden Württemberg" xfId="11" xr:uid="{00000000-0005-0000-0000-000012000000}"/>
    <cellStyle name="Standard_Ecklohn Baden Württemberg 2" xfId="12" xr:uid="{00000000-0005-0000-0000-000013000000}"/>
    <cellStyle name="Valuta" xfId="13" builtinId="4"/>
    <cellStyle name="Valuta 2" xfId="14" xr:uid="{00000000-0005-0000-0000-000015000000}"/>
    <cellStyle name="Valuta 2 2" xfId="15" xr:uid="{00000000-0005-0000-0000-000016000000}"/>
  </cellStyles>
  <dxfs count="2">
    <dxf>
      <font>
        <color auto="1"/>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1F3"/>
      <color rgb="FFFFFFFF"/>
      <color rgb="FF8FA7CC"/>
      <color rgb="FF92A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38100</xdr:rowOff>
    </xdr:from>
    <xdr:to>
      <xdr:col>1</xdr:col>
      <xdr:colOff>1535430</xdr:colOff>
      <xdr:row>4</xdr:row>
      <xdr:rowOff>28575</xdr:rowOff>
    </xdr:to>
    <xdr:pic>
      <xdr:nvPicPr>
        <xdr:cNvPr id="3" name="Afbeelding 2" descr="Inwoners - Websi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38100"/>
          <a:ext cx="1478280"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1487805</xdr:colOff>
      <xdr:row>4</xdr:row>
      <xdr:rowOff>57150</xdr:rowOff>
    </xdr:to>
    <xdr:pic>
      <xdr:nvPicPr>
        <xdr:cNvPr id="3" name="Afbeelding 2" descr="Inwoners - Websi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478280" cy="6000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21291</xdr:colOff>
      <xdr:row>0</xdr:row>
      <xdr:rowOff>17370</xdr:rowOff>
    </xdr:from>
    <xdr:to>
      <xdr:col>1</xdr:col>
      <xdr:colOff>1499571</xdr:colOff>
      <xdr:row>4</xdr:row>
      <xdr:rowOff>7845</xdr:rowOff>
    </xdr:to>
    <xdr:pic>
      <xdr:nvPicPr>
        <xdr:cNvPr id="3" name="Afbeelding 2" descr="Inwoners - Websit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766" y="17370"/>
          <a:ext cx="1478280" cy="6000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1487805</xdr:colOff>
      <xdr:row>4</xdr:row>
      <xdr:rowOff>38100</xdr:rowOff>
    </xdr:to>
    <xdr:pic>
      <xdr:nvPicPr>
        <xdr:cNvPr id="3" name="Afbeelding 2" descr="Inwoners - Websi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47625"/>
          <a:ext cx="1478280" cy="6000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3" name="Afbeelding 2" descr="Inwoners - Websi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2" name="Afbeelding 1" descr="Inwoners - Websi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95250</xdr:rowOff>
    </xdr:from>
    <xdr:to>
      <xdr:col>1</xdr:col>
      <xdr:colOff>1544955</xdr:colOff>
      <xdr:row>4</xdr:row>
      <xdr:rowOff>47625</xdr:rowOff>
    </xdr:to>
    <xdr:pic>
      <xdr:nvPicPr>
        <xdr:cNvPr id="4" name="Afbeelding 3" descr="Inwoners - Website">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95250"/>
          <a:ext cx="1478280" cy="600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1"/>
  <sheetViews>
    <sheetView zoomScaleNormal="100" zoomScaleSheetLayoutView="85" workbookViewId="0">
      <selection activeCell="K16" sqref="K16"/>
    </sheetView>
  </sheetViews>
  <sheetFormatPr defaultColWidth="9" defaultRowHeight="12" x14ac:dyDescent="0.2"/>
  <cols>
    <col min="1" max="1" width="5.5703125" style="12" customWidth="1"/>
    <col min="2" max="2" width="108.5703125" style="12" customWidth="1"/>
    <col min="3" max="7" width="4.42578125" style="12" customWidth="1"/>
    <col min="8" max="11" width="5.7109375" style="12" customWidth="1"/>
    <col min="12" max="14" width="4.42578125" style="12" customWidth="1"/>
    <col min="15" max="15" width="20.28515625" style="12" customWidth="1"/>
    <col min="16" max="16" width="16.5703125" style="12" customWidth="1"/>
    <col min="17" max="17" width="14.140625" style="12" customWidth="1"/>
    <col min="18" max="18" width="12.42578125" style="12" customWidth="1"/>
    <col min="19" max="19" width="14" style="12" bestFit="1" customWidth="1"/>
    <col min="20" max="21" width="3.7109375" style="12" customWidth="1"/>
    <col min="22" max="22" width="8.42578125" style="12" customWidth="1"/>
    <col min="23" max="23" width="6.85546875" style="12" customWidth="1"/>
    <col min="24" max="24" width="8.85546875" style="12" customWidth="1"/>
    <col min="25" max="25" width="2.85546875" style="12" customWidth="1"/>
    <col min="26" max="16384" width="9" style="12"/>
  </cols>
  <sheetData>
    <row r="1" spans="1:25" ht="12" customHeight="1" x14ac:dyDescent="0.2"/>
    <row r="2" spans="1:25" ht="12" customHeight="1" x14ac:dyDescent="0.2"/>
    <row r="3" spans="1:25" ht="12" customHeight="1" x14ac:dyDescent="0.2"/>
    <row r="4" spans="1:25" ht="12" customHeight="1" x14ac:dyDescent="0.2"/>
    <row r="5" spans="1:25" ht="21" x14ac:dyDescent="0.2">
      <c r="A5" s="8"/>
      <c r="B5" s="9" t="s">
        <v>0</v>
      </c>
      <c r="C5" s="8"/>
      <c r="D5" s="8"/>
      <c r="E5" s="8"/>
      <c r="F5" s="8"/>
      <c r="G5" s="8"/>
      <c r="H5" s="8"/>
      <c r="I5" s="10"/>
      <c r="J5" s="8"/>
      <c r="K5" s="8"/>
      <c r="L5" s="8"/>
      <c r="M5" s="8"/>
      <c r="N5" s="8"/>
      <c r="O5" s="8"/>
      <c r="P5" s="8"/>
      <c r="Q5" s="8"/>
      <c r="R5" s="8"/>
      <c r="S5" s="8"/>
      <c r="T5" s="8"/>
      <c r="U5" s="8"/>
      <c r="V5" s="11"/>
      <c r="W5" s="11"/>
      <c r="X5" s="11"/>
      <c r="Y5" s="10"/>
    </row>
    <row r="6" spans="1:25" x14ac:dyDescent="0.2">
      <c r="A6" s="8"/>
      <c r="B6" s="8"/>
      <c r="C6" s="8"/>
      <c r="D6" s="8"/>
      <c r="E6" s="8"/>
      <c r="F6" s="8"/>
      <c r="G6" s="8"/>
      <c r="H6" s="8"/>
      <c r="I6" s="10"/>
      <c r="J6" s="8"/>
      <c r="K6" s="8"/>
      <c r="L6" s="8"/>
      <c r="M6" s="8"/>
      <c r="N6" s="8"/>
      <c r="O6" s="8"/>
      <c r="P6" s="8"/>
      <c r="Q6" s="8"/>
      <c r="R6" s="8"/>
      <c r="S6" s="8"/>
      <c r="T6" s="8"/>
      <c r="U6" s="8"/>
      <c r="V6" s="11"/>
      <c r="W6" s="11"/>
      <c r="X6" s="11"/>
      <c r="Y6" s="10"/>
    </row>
    <row r="7" spans="1:25" x14ac:dyDescent="0.2">
      <c r="A7" s="11"/>
      <c r="B7" s="13" t="s">
        <v>1</v>
      </c>
      <c r="C7" s="11"/>
      <c r="D7" s="11"/>
      <c r="E7" s="11"/>
      <c r="F7" s="11"/>
      <c r="G7" s="11"/>
      <c r="H7" s="11"/>
      <c r="I7" s="11"/>
      <c r="J7" s="11"/>
      <c r="K7" s="11"/>
      <c r="L7" s="11"/>
      <c r="M7" s="11"/>
      <c r="N7" s="11"/>
      <c r="O7" s="11"/>
      <c r="P7" s="11"/>
      <c r="Q7" s="11"/>
      <c r="R7" s="11"/>
      <c r="S7" s="11"/>
      <c r="T7" s="11"/>
      <c r="U7" s="11"/>
      <c r="V7" s="11"/>
      <c r="W7" s="11"/>
      <c r="X7" s="11"/>
      <c r="Y7" s="10"/>
    </row>
    <row r="8" spans="1:25" ht="36" x14ac:dyDescent="0.2">
      <c r="A8" s="11"/>
      <c r="B8" s="4" t="s">
        <v>34</v>
      </c>
      <c r="C8" s="4"/>
      <c r="D8" s="4"/>
      <c r="E8" s="4"/>
      <c r="F8" s="4"/>
      <c r="G8" s="4"/>
      <c r="H8" s="4"/>
      <c r="I8" s="4"/>
      <c r="J8" s="4"/>
      <c r="K8" s="4"/>
      <c r="L8" s="4"/>
      <c r="M8" s="4"/>
      <c r="N8" s="4"/>
      <c r="O8" s="4"/>
      <c r="P8" s="4"/>
      <c r="Q8" s="4"/>
      <c r="R8" s="4"/>
      <c r="S8" s="4"/>
      <c r="T8" s="4"/>
      <c r="U8" s="4"/>
      <c r="V8" s="4"/>
      <c r="W8" s="4"/>
      <c r="X8" s="4"/>
      <c r="Y8" s="10"/>
    </row>
    <row r="9" spans="1:25" ht="36" x14ac:dyDescent="0.2">
      <c r="A9" s="11"/>
      <c r="B9" s="4" t="s">
        <v>2</v>
      </c>
      <c r="C9" s="4"/>
      <c r="D9" s="4"/>
      <c r="E9" s="4"/>
      <c r="F9" s="4"/>
      <c r="G9" s="4"/>
      <c r="H9" s="4"/>
      <c r="I9" s="4"/>
      <c r="J9" s="4"/>
      <c r="K9" s="4"/>
      <c r="L9" s="4"/>
      <c r="M9" s="4"/>
      <c r="N9" s="4"/>
      <c r="O9" s="4"/>
      <c r="P9" s="4"/>
      <c r="Q9" s="4"/>
      <c r="R9" s="4"/>
      <c r="S9" s="4"/>
      <c r="T9" s="4"/>
      <c r="U9" s="4"/>
      <c r="V9" s="4"/>
      <c r="W9" s="4"/>
      <c r="X9" s="4"/>
      <c r="Y9" s="10"/>
    </row>
    <row r="10" spans="1:25" ht="24" x14ac:dyDescent="0.2">
      <c r="A10" s="11"/>
      <c r="B10" s="4" t="s">
        <v>3</v>
      </c>
      <c r="C10" s="4"/>
      <c r="D10" s="4"/>
      <c r="E10" s="4"/>
      <c r="F10" s="4"/>
      <c r="G10" s="4"/>
      <c r="H10" s="4"/>
      <c r="I10" s="4"/>
      <c r="J10" s="4"/>
      <c r="K10" s="4"/>
      <c r="L10" s="4"/>
      <c r="M10" s="4"/>
      <c r="N10" s="4"/>
      <c r="O10" s="4"/>
      <c r="P10" s="4"/>
      <c r="Q10" s="4"/>
      <c r="R10" s="4"/>
      <c r="S10" s="4"/>
      <c r="T10" s="4"/>
      <c r="U10" s="4"/>
      <c r="V10" s="4"/>
      <c r="W10" s="4"/>
      <c r="X10" s="4"/>
      <c r="Y10" s="10"/>
    </row>
    <row r="11" spans="1:25" ht="24" x14ac:dyDescent="0.2">
      <c r="A11" s="11"/>
      <c r="B11" s="4" t="s">
        <v>4</v>
      </c>
      <c r="C11" s="4"/>
      <c r="D11" s="4"/>
      <c r="E11" s="4"/>
      <c r="F11" s="4"/>
      <c r="G11" s="4"/>
      <c r="H11" s="4"/>
      <c r="I11" s="4"/>
      <c r="J11" s="4"/>
      <c r="K11" s="4"/>
      <c r="L11" s="4"/>
      <c r="M11" s="4"/>
      <c r="N11" s="4"/>
      <c r="O11" s="4"/>
      <c r="P11" s="4"/>
      <c r="Q11" s="4"/>
      <c r="R11" s="4"/>
      <c r="S11" s="4"/>
      <c r="T11" s="4"/>
      <c r="U11" s="4"/>
      <c r="V11" s="4"/>
      <c r="W11" s="4"/>
      <c r="X11" s="4"/>
      <c r="Y11" s="10"/>
    </row>
    <row r="12" spans="1:25" x14ac:dyDescent="0.2">
      <c r="A12" s="11"/>
      <c r="B12" s="4" t="s">
        <v>35</v>
      </c>
      <c r="C12" s="4"/>
      <c r="D12" s="4"/>
      <c r="E12" s="4"/>
      <c r="F12" s="4"/>
      <c r="G12" s="4"/>
      <c r="H12" s="4"/>
      <c r="I12" s="4"/>
      <c r="J12" s="4"/>
      <c r="K12" s="4"/>
      <c r="L12" s="4"/>
      <c r="M12" s="4"/>
      <c r="N12" s="4"/>
      <c r="O12" s="4"/>
      <c r="P12" s="4"/>
      <c r="Q12" s="4"/>
      <c r="R12" s="4"/>
      <c r="S12" s="4"/>
      <c r="T12" s="4"/>
      <c r="U12" s="4"/>
      <c r="V12" s="4"/>
      <c r="W12" s="4"/>
      <c r="X12" s="4"/>
      <c r="Y12" s="10"/>
    </row>
    <row r="13" spans="1:25" x14ac:dyDescent="0.2">
      <c r="A13" s="11"/>
      <c r="B13" s="4"/>
      <c r="C13" s="4"/>
      <c r="D13" s="4"/>
      <c r="E13" s="4"/>
      <c r="F13" s="4"/>
      <c r="G13" s="4"/>
      <c r="H13" s="4"/>
      <c r="I13" s="4"/>
      <c r="J13" s="4"/>
      <c r="K13" s="4"/>
      <c r="L13" s="4"/>
      <c r="M13" s="4"/>
      <c r="N13" s="4"/>
      <c r="O13" s="4"/>
      <c r="P13" s="4"/>
      <c r="Q13" s="4"/>
      <c r="R13" s="4"/>
      <c r="S13" s="4"/>
      <c r="T13" s="4"/>
      <c r="U13" s="4"/>
      <c r="V13" s="4"/>
      <c r="W13" s="4"/>
      <c r="X13" s="4"/>
      <c r="Y13" s="10"/>
    </row>
    <row r="14" spans="1:25" ht="36" x14ac:dyDescent="0.2">
      <c r="A14" s="11"/>
      <c r="B14" s="4" t="s">
        <v>62</v>
      </c>
      <c r="C14" s="4"/>
      <c r="D14" s="4"/>
      <c r="E14" s="4"/>
      <c r="F14" s="4"/>
      <c r="G14" s="4"/>
      <c r="H14" s="4"/>
      <c r="I14" s="4"/>
      <c r="J14" s="4"/>
      <c r="K14" s="4"/>
      <c r="L14" s="4"/>
      <c r="M14" s="4"/>
      <c r="N14" s="4"/>
      <c r="O14" s="4"/>
      <c r="P14" s="4"/>
      <c r="Q14" s="4"/>
      <c r="R14" s="4"/>
      <c r="S14" s="4"/>
      <c r="T14" s="4"/>
      <c r="U14" s="4"/>
      <c r="V14" s="4"/>
      <c r="W14" s="4"/>
      <c r="X14" s="4"/>
      <c r="Y14" s="10"/>
    </row>
    <row r="15" spans="1:25" x14ac:dyDescent="0.2">
      <c r="A15" s="11"/>
      <c r="B15" s="34"/>
      <c r="W15" s="7"/>
      <c r="X15" s="11"/>
      <c r="Y15" s="10"/>
    </row>
    <row r="16" spans="1:25" ht="36" x14ac:dyDescent="0.2">
      <c r="A16" s="11"/>
      <c r="B16" s="4" t="s">
        <v>61</v>
      </c>
      <c r="C16" s="4"/>
      <c r="D16" s="4"/>
      <c r="E16" s="4"/>
      <c r="F16" s="4"/>
      <c r="G16" s="4"/>
      <c r="H16" s="4"/>
      <c r="I16" s="4"/>
      <c r="J16" s="4"/>
      <c r="K16" s="4"/>
      <c r="L16" s="4"/>
      <c r="M16" s="4"/>
      <c r="N16" s="4"/>
      <c r="O16" s="4"/>
      <c r="P16" s="4"/>
      <c r="Q16" s="4"/>
      <c r="R16" s="4"/>
      <c r="S16" s="4"/>
      <c r="T16" s="4"/>
      <c r="U16" s="4"/>
      <c r="V16" s="4"/>
      <c r="W16" s="4"/>
      <c r="X16" s="4"/>
      <c r="Y16" s="10"/>
    </row>
    <row r="17" spans="1:25" x14ac:dyDescent="0.2">
      <c r="A17" s="11"/>
      <c r="B17" s="4"/>
      <c r="C17" s="4"/>
      <c r="D17" s="4"/>
      <c r="E17" s="4"/>
      <c r="F17" s="4"/>
      <c r="G17" s="4"/>
      <c r="H17" s="4"/>
      <c r="I17" s="4"/>
      <c r="J17" s="4"/>
      <c r="K17" s="4"/>
      <c r="L17" s="4"/>
      <c r="M17" s="4"/>
      <c r="N17" s="4"/>
      <c r="O17" s="4"/>
      <c r="P17" s="4"/>
      <c r="Q17" s="4"/>
      <c r="R17" s="4"/>
      <c r="S17" s="4"/>
      <c r="T17" s="4"/>
      <c r="U17" s="4"/>
      <c r="V17" s="4"/>
      <c r="W17" s="7"/>
      <c r="X17" s="11"/>
      <c r="Y17" s="10"/>
    </row>
    <row r="18" spans="1:25" ht="36" x14ac:dyDescent="0.2">
      <c r="A18" s="11"/>
      <c r="B18" s="4" t="s">
        <v>76</v>
      </c>
      <c r="C18" s="4"/>
      <c r="D18" s="4"/>
      <c r="E18" s="4"/>
      <c r="F18" s="4"/>
      <c r="G18" s="4"/>
      <c r="H18" s="4"/>
      <c r="I18" s="4"/>
      <c r="J18" s="4"/>
      <c r="K18" s="4"/>
      <c r="L18" s="4"/>
      <c r="M18" s="4"/>
      <c r="N18" s="4"/>
      <c r="O18" s="4"/>
      <c r="P18" s="4"/>
      <c r="Q18" s="4"/>
      <c r="R18" s="4"/>
      <c r="S18" s="4"/>
      <c r="T18" s="4"/>
      <c r="U18" s="4"/>
      <c r="V18" s="4"/>
      <c r="W18" s="4"/>
      <c r="X18" s="4"/>
      <c r="Y18" s="10"/>
    </row>
    <row r="19" spans="1:25" x14ac:dyDescent="0.2">
      <c r="A19" s="11"/>
      <c r="B19" s="4"/>
      <c r="C19" s="4"/>
      <c r="D19" s="4"/>
      <c r="E19" s="4"/>
      <c r="F19" s="4"/>
      <c r="G19" s="4"/>
      <c r="H19" s="4"/>
      <c r="I19" s="4"/>
      <c r="J19" s="4"/>
      <c r="K19" s="4"/>
      <c r="L19" s="4"/>
      <c r="M19" s="4"/>
      <c r="N19" s="4"/>
      <c r="O19" s="4"/>
      <c r="P19" s="4"/>
      <c r="Q19" s="4"/>
      <c r="R19" s="4"/>
      <c r="S19" s="4"/>
      <c r="T19" s="4"/>
      <c r="U19" s="4"/>
      <c r="V19" s="4"/>
      <c r="W19" s="7"/>
      <c r="X19" s="11"/>
      <c r="Y19" s="10"/>
    </row>
    <row r="20" spans="1:25" x14ac:dyDescent="0.2">
      <c r="A20" s="10"/>
      <c r="B20" s="8" t="s">
        <v>5</v>
      </c>
      <c r="C20" s="10"/>
      <c r="D20" s="10"/>
      <c r="E20" s="10"/>
      <c r="F20" s="10"/>
      <c r="G20" s="10"/>
      <c r="H20" s="10"/>
      <c r="I20" s="10"/>
      <c r="J20" s="10"/>
      <c r="K20" s="10"/>
      <c r="L20" s="10"/>
      <c r="M20" s="10"/>
      <c r="N20" s="10"/>
      <c r="O20" s="10"/>
      <c r="P20" s="10"/>
      <c r="Q20" s="10"/>
      <c r="R20" s="10"/>
      <c r="S20" s="10"/>
      <c r="T20" s="10"/>
      <c r="U20" s="10"/>
      <c r="V20" s="10"/>
      <c r="W20" s="10"/>
      <c r="X20" s="10"/>
      <c r="Y20" s="10"/>
    </row>
    <row r="21" spans="1:25" ht="36" x14ac:dyDescent="0.2">
      <c r="B21" s="34" t="s">
        <v>36</v>
      </c>
    </row>
  </sheetData>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1"/>
  <sheetViews>
    <sheetView zoomScaleNormal="100" zoomScaleSheetLayoutView="85" workbookViewId="0"/>
  </sheetViews>
  <sheetFormatPr defaultColWidth="9" defaultRowHeight="12" x14ac:dyDescent="0.2"/>
  <cols>
    <col min="1" max="1" width="5.5703125" style="5" customWidth="1"/>
    <col min="2" max="2" width="47" style="5" customWidth="1"/>
    <col min="3" max="3" width="4.42578125" style="5" customWidth="1"/>
    <col min="4" max="4" width="46.42578125" style="5" customWidth="1"/>
    <col min="5" max="5" width="19.42578125" style="5" customWidth="1"/>
    <col min="6" max="6" width="18.7109375" style="5" customWidth="1"/>
    <col min="7" max="7" width="17.85546875" style="5" customWidth="1"/>
    <col min="8" max="9" width="4.42578125" style="5" customWidth="1"/>
    <col min="10" max="10" width="9.42578125" style="5" customWidth="1"/>
    <col min="11" max="12" width="14.140625" style="5" customWidth="1"/>
    <col min="13" max="13" width="15.85546875" style="5" bestFit="1" customWidth="1"/>
    <col min="14" max="14" width="1.140625" style="5" customWidth="1"/>
    <col min="15" max="15" width="2.85546875" style="5" customWidth="1"/>
    <col min="16" max="16384" width="9" style="5"/>
  </cols>
  <sheetData>
    <row r="1" spans="1:15" ht="12" customHeight="1" x14ac:dyDescent="0.2"/>
    <row r="2" spans="1:15" ht="12" customHeight="1" x14ac:dyDescent="0.2"/>
    <row r="3" spans="1:15" ht="12" customHeight="1" x14ac:dyDescent="0.2"/>
    <row r="4" spans="1:15" ht="12" customHeight="1" x14ac:dyDescent="0.2"/>
    <row r="5" spans="1:15" s="17" customFormat="1" ht="21" x14ac:dyDescent="0.35">
      <c r="A5" s="2"/>
      <c r="B5" s="15" t="s">
        <v>6</v>
      </c>
      <c r="C5" s="2"/>
      <c r="D5" s="2"/>
      <c r="E5" s="2"/>
      <c r="F5" s="2"/>
      <c r="G5" s="2"/>
      <c r="H5" s="2"/>
      <c r="I5" s="2"/>
      <c r="J5" s="2"/>
      <c r="K5" s="2"/>
      <c r="L5" s="2"/>
      <c r="M5" s="2"/>
      <c r="N5" s="2"/>
      <c r="O5" s="16"/>
    </row>
    <row r="6" spans="1:15" x14ac:dyDescent="0.2">
      <c r="A6" s="3"/>
      <c r="B6" s="3"/>
      <c r="C6" s="3"/>
      <c r="D6" s="3"/>
      <c r="E6" s="3"/>
      <c r="F6" s="3"/>
      <c r="G6" s="3"/>
      <c r="H6" s="3"/>
      <c r="I6" s="3"/>
      <c r="J6" s="3"/>
      <c r="K6" s="3"/>
      <c r="L6" s="3"/>
      <c r="M6" s="3"/>
      <c r="N6" s="3"/>
      <c r="O6" s="18"/>
    </row>
    <row r="7" spans="1:15" ht="12.75" thickBot="1" x14ac:dyDescent="0.25">
      <c r="A7" s="3"/>
      <c r="B7" s="3" t="s">
        <v>7</v>
      </c>
      <c r="C7" s="3"/>
      <c r="D7" s="3" t="s">
        <v>8</v>
      </c>
      <c r="E7" s="3"/>
      <c r="F7" s="3"/>
      <c r="G7" s="3"/>
      <c r="H7" s="3"/>
      <c r="I7" s="3"/>
      <c r="J7" s="3"/>
      <c r="K7" s="3"/>
      <c r="L7" s="3"/>
      <c r="M7" s="3"/>
      <c r="N7" s="3"/>
      <c r="O7" s="18"/>
    </row>
    <row r="8" spans="1:15" ht="12.75" thickBot="1" x14ac:dyDescent="0.25">
      <c r="A8" s="3"/>
      <c r="B8" s="20"/>
      <c r="C8" s="3"/>
      <c r="D8" s="20"/>
      <c r="E8" s="14"/>
      <c r="F8" s="14"/>
      <c r="G8" s="14"/>
      <c r="H8" s="14"/>
      <c r="I8" s="14"/>
      <c r="J8" s="14"/>
      <c r="K8" s="14"/>
      <c r="L8" s="14"/>
      <c r="M8" s="14"/>
      <c r="N8" s="3"/>
      <c r="O8" s="18"/>
    </row>
    <row r="9" spans="1:15" x14ac:dyDescent="0.2">
      <c r="A9" s="3"/>
      <c r="B9" s="3"/>
      <c r="C9" s="3"/>
      <c r="D9" s="3"/>
      <c r="E9" s="3"/>
      <c r="F9" s="3"/>
      <c r="G9" s="3"/>
      <c r="H9" s="3"/>
      <c r="I9" s="3"/>
      <c r="J9" s="3"/>
      <c r="K9" s="3"/>
      <c r="L9" s="3"/>
      <c r="M9" s="3"/>
      <c r="N9" s="3"/>
      <c r="O9" s="18"/>
    </row>
    <row r="10" spans="1:15" ht="12.75" thickBot="1" x14ac:dyDescent="0.25">
      <c r="A10" s="3"/>
      <c r="B10" s="3" t="s">
        <v>9</v>
      </c>
      <c r="C10" s="3"/>
      <c r="D10" s="6" t="s">
        <v>10</v>
      </c>
      <c r="E10" s="6"/>
      <c r="F10" s="6"/>
      <c r="G10" s="6"/>
      <c r="H10" s="6"/>
      <c r="I10" s="6"/>
      <c r="J10" s="6"/>
      <c r="K10" s="6"/>
      <c r="L10" s="6"/>
      <c r="M10" s="3"/>
      <c r="N10" s="3"/>
      <c r="O10" s="18"/>
    </row>
    <row r="11" spans="1:15" ht="15" customHeight="1" thickBot="1" x14ac:dyDescent="0.25">
      <c r="A11" s="3"/>
      <c r="B11" s="20"/>
      <c r="C11" s="3"/>
      <c r="D11" s="20"/>
      <c r="E11" s="14"/>
      <c r="F11" s="14"/>
      <c r="G11" s="14"/>
      <c r="H11" s="14"/>
      <c r="I11" s="14"/>
      <c r="J11" s="14"/>
      <c r="K11" s="14"/>
      <c r="L11" s="14"/>
      <c r="M11" s="14"/>
      <c r="N11" s="3"/>
      <c r="O11" s="18"/>
    </row>
    <row r="12" spans="1:15" x14ac:dyDescent="0.2">
      <c r="A12" s="3"/>
      <c r="B12" s="3"/>
      <c r="C12" s="3"/>
      <c r="D12" s="3"/>
      <c r="E12" s="3"/>
      <c r="F12" s="3"/>
      <c r="G12" s="3"/>
      <c r="H12" s="3"/>
      <c r="I12" s="3"/>
      <c r="J12" s="3"/>
      <c r="K12" s="3"/>
      <c r="L12" s="3"/>
      <c r="M12" s="3"/>
      <c r="N12" s="3"/>
      <c r="O12" s="18"/>
    </row>
    <row r="13" spans="1:15" ht="12.75" thickBot="1" x14ac:dyDescent="0.25">
      <c r="A13" s="3"/>
      <c r="B13" s="3" t="s">
        <v>11</v>
      </c>
      <c r="C13" s="3"/>
      <c r="D13" s="6" t="s">
        <v>12</v>
      </c>
      <c r="E13" s="19"/>
      <c r="F13" s="19"/>
      <c r="G13" s="19"/>
      <c r="H13" s="19"/>
      <c r="I13" s="19"/>
      <c r="J13" s="19"/>
      <c r="K13" s="19"/>
      <c r="L13" s="19"/>
      <c r="M13" s="19"/>
      <c r="N13" s="19"/>
      <c r="O13" s="18"/>
    </row>
    <row r="14" spans="1:15" ht="12.75" thickBot="1" x14ac:dyDescent="0.25">
      <c r="A14" s="3"/>
      <c r="B14" s="20"/>
      <c r="C14" s="3"/>
      <c r="D14" s="23"/>
      <c r="E14" s="6"/>
      <c r="F14" s="6"/>
      <c r="G14" s="6"/>
      <c r="H14" s="6"/>
      <c r="I14" s="6"/>
      <c r="J14" s="6"/>
      <c r="K14" s="6"/>
      <c r="L14" s="6"/>
      <c r="M14" s="6"/>
      <c r="N14" s="6"/>
      <c r="O14" s="18"/>
    </row>
    <row r="15" spans="1:15" x14ac:dyDescent="0.2">
      <c r="A15" s="3"/>
      <c r="B15" s="3"/>
      <c r="C15" s="3"/>
      <c r="D15" s="21"/>
      <c r="E15" s="14"/>
      <c r="F15" s="14"/>
      <c r="G15" s="14"/>
      <c r="H15" s="14"/>
      <c r="I15" s="14"/>
      <c r="J15" s="14"/>
      <c r="K15" s="14"/>
      <c r="L15" s="14"/>
      <c r="M15" s="14"/>
      <c r="O15" s="18"/>
    </row>
    <row r="16" spans="1:15" ht="12.75" thickBot="1" x14ac:dyDescent="0.25">
      <c r="A16" s="3"/>
      <c r="B16" s="3" t="s">
        <v>13</v>
      </c>
      <c r="C16" s="3"/>
      <c r="D16" s="21"/>
      <c r="E16" s="14"/>
      <c r="F16" s="14"/>
      <c r="G16" s="14"/>
      <c r="H16" s="14"/>
      <c r="I16" s="14"/>
      <c r="J16" s="14"/>
      <c r="K16" s="14"/>
      <c r="L16" s="14"/>
      <c r="M16" s="14"/>
      <c r="O16" s="18"/>
    </row>
    <row r="17" spans="1:15" ht="12.75" thickBot="1" x14ac:dyDescent="0.25">
      <c r="A17" s="3"/>
      <c r="B17" s="20"/>
      <c r="C17" s="3"/>
      <c r="D17" s="22"/>
      <c r="E17" s="14"/>
      <c r="F17" s="14"/>
      <c r="G17" s="14"/>
      <c r="H17" s="14"/>
      <c r="I17" s="14"/>
      <c r="J17" s="14"/>
      <c r="K17" s="14"/>
      <c r="L17" s="14"/>
      <c r="M17" s="14"/>
      <c r="O17" s="18"/>
    </row>
    <row r="18" spans="1:15" x14ac:dyDescent="0.2">
      <c r="A18" s="3"/>
      <c r="B18" s="3"/>
      <c r="C18" s="3"/>
      <c r="O18" s="18"/>
    </row>
    <row r="19" spans="1:15" x14ac:dyDescent="0.2">
      <c r="A19" s="3"/>
      <c r="B19" s="3"/>
      <c r="C19" s="3"/>
      <c r="O19" s="18"/>
    </row>
    <row r="20" spans="1:15" ht="15" customHeight="1" x14ac:dyDescent="0.2">
      <c r="C20" s="3"/>
      <c r="D20" s="3"/>
      <c r="E20" s="3"/>
      <c r="F20" s="3"/>
      <c r="G20" s="3"/>
      <c r="H20" s="3"/>
      <c r="I20" s="3"/>
      <c r="J20" s="3"/>
      <c r="K20" s="3"/>
      <c r="L20" s="3"/>
      <c r="M20" s="3"/>
      <c r="N20" s="3"/>
      <c r="O20" s="3"/>
    </row>
    <row r="21" spans="1:15" x14ac:dyDescent="0.2">
      <c r="C21" s="3"/>
      <c r="D21" s="3"/>
      <c r="E21" s="3"/>
      <c r="F21" s="3"/>
      <c r="G21" s="3"/>
      <c r="H21" s="3"/>
      <c r="I21" s="3"/>
      <c r="J21" s="3"/>
      <c r="K21" s="3"/>
      <c r="L21" s="3"/>
      <c r="M21" s="3"/>
      <c r="N21" s="3"/>
      <c r="O21" s="3"/>
    </row>
  </sheetData>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8"/>
  <sheetViews>
    <sheetView topLeftCell="A7" zoomScaleNormal="100" workbookViewId="0">
      <selection activeCell="F10" sqref="F10"/>
    </sheetView>
  </sheetViews>
  <sheetFormatPr defaultColWidth="9" defaultRowHeight="12" x14ac:dyDescent="0.2"/>
  <cols>
    <col min="1" max="1" width="5.5703125" style="24" customWidth="1"/>
    <col min="2" max="2" width="50.7109375" style="24" customWidth="1"/>
    <col min="3" max="3" width="20.85546875" style="24" bestFit="1" customWidth="1"/>
    <col min="4" max="4" width="15.5703125" style="24" customWidth="1"/>
    <col min="5" max="6" width="10" style="24" bestFit="1" customWidth="1"/>
    <col min="7" max="16384" width="9" style="24"/>
  </cols>
  <sheetData>
    <row r="1" spans="2:6" ht="12" customHeight="1" x14ac:dyDescent="0.2"/>
    <row r="2" spans="2:6" ht="12" customHeight="1" x14ac:dyDescent="0.2"/>
    <row r="3" spans="2:6" ht="12" customHeight="1" x14ac:dyDescent="0.2"/>
    <row r="4" spans="2:6" ht="12" customHeight="1" x14ac:dyDescent="0.2"/>
    <row r="5" spans="2:6" s="25" customFormat="1" ht="66.75" customHeight="1" x14ac:dyDescent="0.35">
      <c r="B5" s="37" t="str">
        <f>Handleiding!B14</f>
        <v>Afvalstromen
Inschrijver dient in dit blad de aangeboden tarieven per afvalsoort weer te geven. Het tarief dient een all-in tarief te zijn dus incl. kosten voor huur, gebruik, schoonmaak etc. van verzamelcontainers, vervoers-, voorrij-, handelingskosten enz.</v>
      </c>
    </row>
    <row r="6" spans="2:6" ht="36" customHeight="1" x14ac:dyDescent="0.2">
      <c r="B6" s="102" t="s">
        <v>66</v>
      </c>
      <c r="C6" s="103" t="s">
        <v>65</v>
      </c>
      <c r="D6" s="103" t="s">
        <v>124</v>
      </c>
      <c r="E6" s="52"/>
    </row>
    <row r="7" spans="2:6" ht="21" customHeight="1" x14ac:dyDescent="0.2">
      <c r="B7" s="59" t="s">
        <v>15</v>
      </c>
      <c r="C7" s="54">
        <v>2500</v>
      </c>
      <c r="D7" s="104"/>
      <c r="E7" s="53"/>
      <c r="F7" s="52"/>
    </row>
    <row r="8" spans="2:6" ht="21" customHeight="1" x14ac:dyDescent="0.2">
      <c r="B8" s="59" t="s">
        <v>16</v>
      </c>
      <c r="C8" s="55">
        <v>45</v>
      </c>
      <c r="D8" s="104"/>
      <c r="E8" s="53"/>
      <c r="F8" s="52"/>
    </row>
    <row r="9" spans="2:6" ht="21" customHeight="1" x14ac:dyDescent="0.2">
      <c r="B9" s="59" t="s">
        <v>17</v>
      </c>
      <c r="C9" s="55">
        <v>450</v>
      </c>
      <c r="D9" s="104"/>
      <c r="E9" s="53"/>
      <c r="F9" s="52"/>
    </row>
    <row r="10" spans="2:6" ht="21" customHeight="1" x14ac:dyDescent="0.2">
      <c r="B10" s="59" t="s">
        <v>18</v>
      </c>
      <c r="C10" s="55">
        <v>375</v>
      </c>
      <c r="D10" s="104"/>
      <c r="E10" s="53"/>
      <c r="F10" s="52"/>
    </row>
    <row r="11" spans="2:6" ht="21" customHeight="1" x14ac:dyDescent="0.2">
      <c r="B11" s="59" t="s">
        <v>19</v>
      </c>
      <c r="C11" s="55">
        <v>125</v>
      </c>
      <c r="D11" s="104"/>
      <c r="E11" s="53"/>
      <c r="F11" s="52"/>
    </row>
    <row r="12" spans="2:6" ht="21" customHeight="1" x14ac:dyDescent="0.2">
      <c r="B12" s="59" t="s">
        <v>20</v>
      </c>
      <c r="C12" s="55">
        <v>30</v>
      </c>
      <c r="D12" s="104"/>
      <c r="E12" s="53"/>
      <c r="F12" s="52"/>
    </row>
    <row r="13" spans="2:6" ht="21" customHeight="1" x14ac:dyDescent="0.2">
      <c r="B13" s="59" t="s">
        <v>21</v>
      </c>
      <c r="C13" s="55">
        <v>1100</v>
      </c>
      <c r="D13" s="104"/>
      <c r="E13" s="53"/>
      <c r="F13" s="52"/>
    </row>
    <row r="14" spans="2:6" ht="21" customHeight="1" x14ac:dyDescent="0.2">
      <c r="B14" s="59" t="s">
        <v>64</v>
      </c>
      <c r="C14" s="56" t="s">
        <v>69</v>
      </c>
      <c r="D14" s="104"/>
      <c r="E14" s="53"/>
      <c r="F14" s="52"/>
    </row>
    <row r="15" spans="2:6" s="60" customFormat="1" ht="21" customHeight="1" x14ac:dyDescent="0.2">
      <c r="B15" s="61" t="s">
        <v>63</v>
      </c>
      <c r="C15" s="61"/>
      <c r="D15" s="105"/>
    </row>
    <row r="16" spans="2:6" ht="67.5" x14ac:dyDescent="0.2">
      <c r="B16" s="57" t="s">
        <v>22</v>
      </c>
      <c r="C16" s="58"/>
    </row>
    <row r="17" spans="2:3" ht="22.5" x14ac:dyDescent="0.2">
      <c r="B17" s="57" t="s">
        <v>23</v>
      </c>
      <c r="C17" s="58"/>
    </row>
    <row r="18" spans="2:3" x14ac:dyDescent="0.2">
      <c r="B18" s="58"/>
      <c r="C18" s="58"/>
    </row>
  </sheetData>
  <conditionalFormatting sqref="C7">
    <cfRule type="expression" dxfId="1" priority="4">
      <formula>C7&lt;8%</formula>
    </cfRule>
  </conditionalFormatting>
  <conditionalFormatting sqref="C14">
    <cfRule type="expression" dxfId="0" priority="2">
      <formula>C14&lt;10%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6"/>
  <sheetViews>
    <sheetView topLeftCell="A5" zoomScaleNormal="100" zoomScaleSheetLayoutView="85" workbookViewId="0">
      <selection activeCell="K26" sqref="K26"/>
    </sheetView>
  </sheetViews>
  <sheetFormatPr defaultColWidth="9" defaultRowHeight="16.7" customHeight="1" x14ac:dyDescent="0.2"/>
  <cols>
    <col min="1" max="1" width="5.5703125" style="27" customWidth="1"/>
    <col min="2" max="2" width="35.28515625" style="27" customWidth="1"/>
    <col min="3" max="3" width="17" style="27" customWidth="1"/>
    <col min="4" max="4" width="18.7109375" style="27" customWidth="1"/>
    <col min="5" max="6" width="20.7109375" style="27" customWidth="1"/>
    <col min="7" max="7" width="22" style="27" customWidth="1"/>
    <col min="8" max="9" width="17.85546875" style="27" customWidth="1"/>
    <col min="10" max="10" width="16.140625" style="27" customWidth="1"/>
    <col min="11" max="11" width="15.28515625" style="27" customWidth="1"/>
    <col min="12" max="16" width="5.42578125" style="27" customWidth="1"/>
    <col min="17" max="17" width="2.85546875" style="27" customWidth="1"/>
    <col min="18" max="16384" width="9" style="27"/>
  </cols>
  <sheetData>
    <row r="1" spans="1:11" s="5" customFormat="1" ht="12" customHeight="1" x14ac:dyDescent="0.2"/>
    <row r="2" spans="1:11" s="5" customFormat="1" ht="12" customHeight="1" x14ac:dyDescent="0.2"/>
    <row r="3" spans="1:11" s="5" customFormat="1" ht="12" customHeight="1" x14ac:dyDescent="0.2"/>
    <row r="4" spans="1:11" s="5" customFormat="1" ht="12" customHeight="1" x14ac:dyDescent="0.2"/>
    <row r="5" spans="1:11" s="5" customFormat="1" ht="12" customHeight="1" x14ac:dyDescent="0.2"/>
    <row r="6" spans="1:11" ht="54.75" customHeight="1" x14ac:dyDescent="0.2">
      <c r="A6" s="28"/>
      <c r="B6" s="35"/>
      <c r="C6" s="35"/>
      <c r="D6" s="35"/>
      <c r="E6" s="35"/>
      <c r="F6" s="35"/>
      <c r="G6" s="29"/>
      <c r="H6" s="96" t="s">
        <v>114</v>
      </c>
      <c r="I6" s="96" t="s">
        <v>107</v>
      </c>
      <c r="J6" s="96" t="s">
        <v>115</v>
      </c>
      <c r="K6" s="96" t="s">
        <v>108</v>
      </c>
    </row>
    <row r="7" spans="1:11" ht="14.45" customHeight="1" x14ac:dyDescent="0.2">
      <c r="A7" s="28"/>
      <c r="B7" s="83" t="s">
        <v>41</v>
      </c>
      <c r="C7" s="83" t="s">
        <v>77</v>
      </c>
      <c r="D7" s="83" t="s">
        <v>78</v>
      </c>
      <c r="E7" s="83" t="s">
        <v>79</v>
      </c>
      <c r="F7" s="85"/>
      <c r="G7" s="85" t="s">
        <v>80</v>
      </c>
      <c r="H7" s="87">
        <v>0</v>
      </c>
      <c r="I7" s="87">
        <f>H7*12</f>
        <v>0</v>
      </c>
      <c r="J7" s="87">
        <v>0</v>
      </c>
      <c r="K7" s="87">
        <f>J7*52</f>
        <v>0</v>
      </c>
    </row>
    <row r="8" spans="1:11" ht="14.45" customHeight="1" x14ac:dyDescent="0.2">
      <c r="A8" s="28"/>
      <c r="B8" s="84" t="s">
        <v>42</v>
      </c>
      <c r="C8" s="84" t="s">
        <v>43</v>
      </c>
      <c r="D8" s="84" t="s">
        <v>81</v>
      </c>
      <c r="E8" s="84" t="s">
        <v>82</v>
      </c>
      <c r="F8" s="100"/>
      <c r="G8" s="86" t="s">
        <v>83</v>
      </c>
      <c r="H8" s="87">
        <v>0</v>
      </c>
      <c r="I8" s="87">
        <f t="shared" ref="I8:I27" si="0">H8*12</f>
        <v>0</v>
      </c>
      <c r="J8" s="87">
        <v>0</v>
      </c>
      <c r="K8" s="87">
        <f t="shared" ref="K8:K27" si="1">J8*52</f>
        <v>0</v>
      </c>
    </row>
    <row r="9" spans="1:11" ht="14.45" customHeight="1" x14ac:dyDescent="0.25">
      <c r="A9" s="28"/>
      <c r="B9" s="84" t="s">
        <v>44</v>
      </c>
      <c r="C9" s="84" t="s">
        <v>45</v>
      </c>
      <c r="D9" s="84" t="s">
        <v>84</v>
      </c>
      <c r="E9" s="97" t="s">
        <v>118</v>
      </c>
      <c r="F9" s="98" t="s">
        <v>119</v>
      </c>
      <c r="G9" s="86" t="s">
        <v>83</v>
      </c>
      <c r="H9" s="87">
        <v>0</v>
      </c>
      <c r="I9" s="87">
        <f t="shared" si="0"/>
        <v>0</v>
      </c>
      <c r="J9" s="87">
        <v>0</v>
      </c>
      <c r="K9" s="87">
        <f>J9*108</f>
        <v>0</v>
      </c>
    </row>
    <row r="10" spans="1:11" ht="14.45" customHeight="1" x14ac:dyDescent="0.25">
      <c r="A10" s="28"/>
      <c r="B10" s="84" t="s">
        <v>46</v>
      </c>
      <c r="C10" s="84" t="s">
        <v>45</v>
      </c>
      <c r="D10" s="84" t="s">
        <v>84</v>
      </c>
      <c r="E10" s="84" t="s">
        <v>85</v>
      </c>
      <c r="F10" s="98" t="s">
        <v>117</v>
      </c>
      <c r="G10" s="86" t="s">
        <v>83</v>
      </c>
      <c r="H10" s="87">
        <v>0</v>
      </c>
      <c r="I10" s="87">
        <f t="shared" si="0"/>
        <v>0</v>
      </c>
      <c r="J10" s="87">
        <v>0</v>
      </c>
      <c r="K10" s="87">
        <f>J10*108</f>
        <v>0</v>
      </c>
    </row>
    <row r="11" spans="1:11" ht="14.45" customHeight="1" x14ac:dyDescent="0.25">
      <c r="A11" s="28"/>
      <c r="B11" s="84" t="s">
        <v>86</v>
      </c>
      <c r="C11" s="84" t="s">
        <v>47</v>
      </c>
      <c r="D11" s="84" t="s">
        <v>81</v>
      </c>
      <c r="E11" s="84" t="s">
        <v>82</v>
      </c>
      <c r="F11" s="98" t="s">
        <v>119</v>
      </c>
      <c r="G11" s="86" t="s">
        <v>83</v>
      </c>
      <c r="H11" s="87">
        <v>0</v>
      </c>
      <c r="I11" s="87">
        <f t="shared" si="0"/>
        <v>0</v>
      </c>
      <c r="J11" s="87">
        <v>0</v>
      </c>
      <c r="K11" s="87">
        <f t="shared" si="1"/>
        <v>0</v>
      </c>
    </row>
    <row r="12" spans="1:11" ht="14.45" customHeight="1" x14ac:dyDescent="0.25">
      <c r="A12" s="28"/>
      <c r="B12" s="84" t="s">
        <v>87</v>
      </c>
      <c r="C12" s="84" t="s">
        <v>48</v>
      </c>
      <c r="D12" s="84" t="s">
        <v>81</v>
      </c>
      <c r="E12" s="84" t="s">
        <v>82</v>
      </c>
      <c r="F12" s="98" t="s">
        <v>119</v>
      </c>
      <c r="G12" s="86" t="s">
        <v>83</v>
      </c>
      <c r="H12" s="87">
        <v>0</v>
      </c>
      <c r="I12" s="87">
        <f t="shared" si="0"/>
        <v>0</v>
      </c>
      <c r="J12" s="87">
        <v>0</v>
      </c>
      <c r="K12" s="87">
        <f t="shared" si="1"/>
        <v>0</v>
      </c>
    </row>
    <row r="13" spans="1:11" ht="14.45" customHeight="1" x14ac:dyDescent="0.25">
      <c r="A13" s="28"/>
      <c r="B13" s="84" t="s">
        <v>88</v>
      </c>
      <c r="C13" s="84" t="s">
        <v>49</v>
      </c>
      <c r="D13" s="84" t="s">
        <v>81</v>
      </c>
      <c r="E13" s="84" t="s">
        <v>89</v>
      </c>
      <c r="F13" s="98" t="s">
        <v>117</v>
      </c>
      <c r="G13" s="86" t="s">
        <v>83</v>
      </c>
      <c r="H13" s="87">
        <v>0</v>
      </c>
      <c r="I13" s="87">
        <f t="shared" si="0"/>
        <v>0</v>
      </c>
      <c r="J13" s="87">
        <v>0</v>
      </c>
      <c r="K13" s="87">
        <f t="shared" si="1"/>
        <v>0</v>
      </c>
    </row>
    <row r="14" spans="1:11" ht="14.45" customHeight="1" x14ac:dyDescent="0.25">
      <c r="A14" s="28"/>
      <c r="B14" s="84" t="s">
        <v>121</v>
      </c>
      <c r="C14" s="84" t="s">
        <v>50</v>
      </c>
      <c r="D14" s="84" t="s">
        <v>81</v>
      </c>
      <c r="E14" s="97" t="s">
        <v>122</v>
      </c>
      <c r="F14" s="98" t="s">
        <v>117</v>
      </c>
      <c r="G14" s="86" t="s">
        <v>83</v>
      </c>
      <c r="H14" s="87">
        <v>0</v>
      </c>
      <c r="I14" s="87">
        <f t="shared" si="0"/>
        <v>0</v>
      </c>
      <c r="J14" s="87">
        <v>0</v>
      </c>
      <c r="K14" s="87">
        <f t="shared" si="1"/>
        <v>0</v>
      </c>
    </row>
    <row r="15" spans="1:11" ht="16.7" customHeight="1" x14ac:dyDescent="0.25">
      <c r="A15" s="28"/>
      <c r="B15" s="84" t="s">
        <v>90</v>
      </c>
      <c r="C15" s="84" t="s">
        <v>47</v>
      </c>
      <c r="D15" s="84" t="s">
        <v>81</v>
      </c>
      <c r="E15" s="84" t="s">
        <v>91</v>
      </c>
      <c r="F15" s="98" t="s">
        <v>117</v>
      </c>
      <c r="G15" s="86" t="s">
        <v>83</v>
      </c>
      <c r="H15" s="87">
        <v>0</v>
      </c>
      <c r="I15" s="87">
        <f t="shared" si="0"/>
        <v>0</v>
      </c>
      <c r="J15" s="87">
        <v>0</v>
      </c>
      <c r="K15" s="87">
        <f t="shared" si="1"/>
        <v>0</v>
      </c>
    </row>
    <row r="16" spans="1:11" ht="16.7" customHeight="1" x14ac:dyDescent="0.25">
      <c r="A16" s="26"/>
      <c r="B16" s="84" t="s">
        <v>92</v>
      </c>
      <c r="C16" s="84" t="s">
        <v>49</v>
      </c>
      <c r="D16" s="84" t="s">
        <v>93</v>
      </c>
      <c r="E16" s="84" t="s">
        <v>89</v>
      </c>
      <c r="F16" s="98" t="s">
        <v>117</v>
      </c>
      <c r="G16" s="86" t="s">
        <v>83</v>
      </c>
      <c r="H16" s="87">
        <v>0</v>
      </c>
      <c r="I16" s="87">
        <f t="shared" si="0"/>
        <v>0</v>
      </c>
      <c r="J16" s="87">
        <v>0</v>
      </c>
      <c r="K16" s="87">
        <f t="shared" si="1"/>
        <v>0</v>
      </c>
    </row>
    <row r="17" spans="1:11" ht="16.7" customHeight="1" x14ac:dyDescent="0.25">
      <c r="A17" s="29"/>
      <c r="B17" s="84" t="s">
        <v>94</v>
      </c>
      <c r="C17" s="84" t="s">
        <v>49</v>
      </c>
      <c r="D17" s="84" t="s">
        <v>93</v>
      </c>
      <c r="E17" s="84" t="s">
        <v>89</v>
      </c>
      <c r="F17" s="98" t="s">
        <v>117</v>
      </c>
      <c r="G17" s="86" t="s">
        <v>83</v>
      </c>
      <c r="H17" s="87">
        <v>0</v>
      </c>
      <c r="I17" s="87">
        <f t="shared" si="0"/>
        <v>0</v>
      </c>
      <c r="J17" s="87">
        <v>0</v>
      </c>
      <c r="K17" s="87">
        <f t="shared" si="1"/>
        <v>0</v>
      </c>
    </row>
    <row r="18" spans="1:11" ht="16.7" customHeight="1" x14ac:dyDescent="0.25">
      <c r="B18" s="84" t="s">
        <v>95</v>
      </c>
      <c r="C18" s="84" t="s">
        <v>51</v>
      </c>
      <c r="D18" s="84" t="s">
        <v>84</v>
      </c>
      <c r="E18" s="97" t="s">
        <v>116</v>
      </c>
      <c r="F18" s="98" t="s">
        <v>117</v>
      </c>
      <c r="G18" s="86" t="s">
        <v>83</v>
      </c>
      <c r="H18" s="87">
        <v>0</v>
      </c>
      <c r="I18" s="87">
        <f t="shared" si="0"/>
        <v>0</v>
      </c>
      <c r="J18" s="87">
        <v>0</v>
      </c>
      <c r="K18" s="87">
        <f>J18*108</f>
        <v>0</v>
      </c>
    </row>
    <row r="19" spans="1:11" ht="16.7" customHeight="1" x14ac:dyDescent="0.25">
      <c r="B19" s="84" t="s">
        <v>95</v>
      </c>
      <c r="C19" s="84" t="s">
        <v>51</v>
      </c>
      <c r="D19" s="84" t="s">
        <v>84</v>
      </c>
      <c r="E19" s="97" t="s">
        <v>116</v>
      </c>
      <c r="F19" s="98" t="s">
        <v>117</v>
      </c>
      <c r="G19" s="86" t="s">
        <v>96</v>
      </c>
      <c r="H19" s="87">
        <v>0</v>
      </c>
      <c r="I19" s="87">
        <f t="shared" si="0"/>
        <v>0</v>
      </c>
      <c r="J19" s="87">
        <v>0</v>
      </c>
      <c r="K19" s="87">
        <f>J19*108</f>
        <v>0</v>
      </c>
    </row>
    <row r="20" spans="1:11" ht="16.7" customHeight="1" x14ac:dyDescent="0.25">
      <c r="B20" s="84" t="s">
        <v>97</v>
      </c>
      <c r="C20" s="84" t="s">
        <v>52</v>
      </c>
      <c r="D20" s="84" t="s">
        <v>98</v>
      </c>
      <c r="E20" s="84" t="s">
        <v>89</v>
      </c>
      <c r="F20" s="98" t="s">
        <v>117</v>
      </c>
      <c r="G20" s="86" t="s">
        <v>83</v>
      </c>
      <c r="H20" s="87">
        <v>0</v>
      </c>
      <c r="I20" s="87">
        <f t="shared" si="0"/>
        <v>0</v>
      </c>
      <c r="J20" s="87">
        <v>0</v>
      </c>
      <c r="K20" s="87">
        <f>J20*26</f>
        <v>0</v>
      </c>
    </row>
    <row r="21" spans="1:11" ht="16.7" customHeight="1" x14ac:dyDescent="0.25">
      <c r="B21" s="84" t="s">
        <v>97</v>
      </c>
      <c r="C21" s="84" t="s">
        <v>52</v>
      </c>
      <c r="D21" s="84" t="s">
        <v>98</v>
      </c>
      <c r="E21" s="84" t="s">
        <v>89</v>
      </c>
      <c r="F21" s="98" t="s">
        <v>117</v>
      </c>
      <c r="G21" s="86" t="s">
        <v>96</v>
      </c>
      <c r="H21" s="87">
        <v>0</v>
      </c>
      <c r="I21" s="87">
        <f t="shared" si="0"/>
        <v>0</v>
      </c>
      <c r="J21" s="87">
        <v>0</v>
      </c>
      <c r="K21" s="87">
        <f>J21*26</f>
        <v>0</v>
      </c>
    </row>
    <row r="22" spans="1:11" ht="16.7" customHeight="1" x14ac:dyDescent="0.25">
      <c r="B22" s="84" t="s">
        <v>99</v>
      </c>
      <c r="C22" s="84" t="s">
        <v>53</v>
      </c>
      <c r="D22" s="84" t="s">
        <v>81</v>
      </c>
      <c r="E22" s="97" t="s">
        <v>118</v>
      </c>
      <c r="F22" s="98" t="s">
        <v>119</v>
      </c>
      <c r="G22" s="86" t="s">
        <v>83</v>
      </c>
      <c r="H22" s="87">
        <v>0</v>
      </c>
      <c r="I22" s="87">
        <f t="shared" si="0"/>
        <v>0</v>
      </c>
      <c r="J22" s="87">
        <v>0</v>
      </c>
      <c r="K22" s="87">
        <f t="shared" si="1"/>
        <v>0</v>
      </c>
    </row>
    <row r="23" spans="1:11" ht="33" customHeight="1" x14ac:dyDescent="0.25">
      <c r="B23" s="84" t="s">
        <v>100</v>
      </c>
      <c r="C23" s="84" t="s">
        <v>53</v>
      </c>
      <c r="D23" s="84" t="s">
        <v>81</v>
      </c>
      <c r="E23" s="97" t="s">
        <v>118</v>
      </c>
      <c r="F23" s="99" t="s">
        <v>120</v>
      </c>
      <c r="G23" s="86" t="s">
        <v>83</v>
      </c>
      <c r="H23" s="87">
        <v>0</v>
      </c>
      <c r="I23" s="87">
        <f t="shared" si="0"/>
        <v>0</v>
      </c>
      <c r="J23" s="87">
        <v>0</v>
      </c>
      <c r="K23" s="87">
        <f t="shared" si="1"/>
        <v>0</v>
      </c>
    </row>
    <row r="24" spans="1:11" ht="16.7" customHeight="1" x14ac:dyDescent="0.25">
      <c r="B24" s="84" t="s">
        <v>101</v>
      </c>
      <c r="C24" s="84" t="s">
        <v>53</v>
      </c>
      <c r="D24" s="84" t="s">
        <v>81</v>
      </c>
      <c r="E24" s="84" t="s">
        <v>85</v>
      </c>
      <c r="F24" s="98" t="s">
        <v>119</v>
      </c>
      <c r="G24" s="86" t="s">
        <v>83</v>
      </c>
      <c r="H24" s="87">
        <v>0</v>
      </c>
      <c r="I24" s="87">
        <f t="shared" si="0"/>
        <v>0</v>
      </c>
      <c r="J24" s="87">
        <v>0</v>
      </c>
      <c r="K24" s="87">
        <f t="shared" si="1"/>
        <v>0</v>
      </c>
    </row>
    <row r="25" spans="1:11" ht="31.5" customHeight="1" x14ac:dyDescent="0.25">
      <c r="B25" s="84" t="s">
        <v>102</v>
      </c>
      <c r="C25" s="84" t="s">
        <v>53</v>
      </c>
      <c r="D25" s="84" t="s">
        <v>84</v>
      </c>
      <c r="E25" s="84" t="s">
        <v>103</v>
      </c>
      <c r="F25" s="101" t="s">
        <v>123</v>
      </c>
      <c r="G25" s="86" t="s">
        <v>83</v>
      </c>
      <c r="H25" s="87">
        <v>0</v>
      </c>
      <c r="I25" s="87">
        <f t="shared" si="0"/>
        <v>0</v>
      </c>
      <c r="J25" s="87">
        <v>0</v>
      </c>
      <c r="K25" s="87">
        <f>J25*108</f>
        <v>0</v>
      </c>
    </row>
    <row r="26" spans="1:11" ht="16.7" customHeight="1" x14ac:dyDescent="0.25">
      <c r="B26" s="84" t="s">
        <v>104</v>
      </c>
      <c r="C26" s="84" t="s">
        <v>53</v>
      </c>
      <c r="D26" s="84" t="s">
        <v>81</v>
      </c>
      <c r="E26" s="84" t="s">
        <v>82</v>
      </c>
      <c r="F26" s="98" t="s">
        <v>119</v>
      </c>
      <c r="G26" s="86" t="s">
        <v>83</v>
      </c>
      <c r="H26" s="87">
        <v>0</v>
      </c>
      <c r="I26" s="87">
        <f t="shared" si="0"/>
        <v>0</v>
      </c>
      <c r="J26" s="87">
        <v>0</v>
      </c>
      <c r="K26" s="87">
        <f t="shared" si="1"/>
        <v>0</v>
      </c>
    </row>
    <row r="27" spans="1:11" ht="16.7" customHeight="1" x14ac:dyDescent="0.2">
      <c r="B27" s="84" t="s">
        <v>105</v>
      </c>
      <c r="C27" s="84" t="s">
        <v>54</v>
      </c>
      <c r="D27" s="84" t="s">
        <v>81</v>
      </c>
      <c r="E27" s="84" t="s">
        <v>106</v>
      </c>
      <c r="F27" s="100"/>
      <c r="G27" s="86" t="s">
        <v>83</v>
      </c>
      <c r="H27" s="87">
        <v>0</v>
      </c>
      <c r="I27" s="87">
        <f t="shared" si="0"/>
        <v>0</v>
      </c>
      <c r="J27" s="87">
        <v>0</v>
      </c>
      <c r="K27" s="87">
        <f t="shared" si="1"/>
        <v>0</v>
      </c>
    </row>
    <row r="28" spans="1:11" ht="16.7" customHeight="1" x14ac:dyDescent="0.2">
      <c r="H28" s="88">
        <f>SUM(H7:H27)</f>
        <v>0</v>
      </c>
      <c r="I28" s="95">
        <f>SUM(I7:I27)</f>
        <v>0</v>
      </c>
      <c r="J28" s="87">
        <f>SUM(J7:J27)</f>
        <v>0</v>
      </c>
      <c r="K28" s="95">
        <f>SUM(K7:K27)</f>
        <v>0</v>
      </c>
    </row>
    <row r="29" spans="1:11" ht="16.7" customHeight="1" x14ac:dyDescent="0.2">
      <c r="G29" s="89" t="s">
        <v>109</v>
      </c>
      <c r="H29" s="90">
        <f>I28+K28</f>
        <v>0</v>
      </c>
    </row>
    <row r="30" spans="1:11" ht="16.7" customHeight="1" x14ac:dyDescent="0.2">
      <c r="G30" s="91"/>
      <c r="H30" s="92"/>
    </row>
    <row r="31" spans="1:11" ht="16.7" customHeight="1" x14ac:dyDescent="0.2">
      <c r="B31" s="94" t="s">
        <v>111</v>
      </c>
      <c r="C31" s="94" t="s">
        <v>112</v>
      </c>
      <c r="D31" s="94" t="s">
        <v>113</v>
      </c>
    </row>
    <row r="32" spans="1:11" ht="16.7" customHeight="1" x14ac:dyDescent="0.2">
      <c r="B32" s="93"/>
      <c r="C32" s="87"/>
      <c r="D32" s="87"/>
    </row>
    <row r="33" spans="2:4" ht="16.7" customHeight="1" x14ac:dyDescent="0.2">
      <c r="B33" s="93"/>
      <c r="C33" s="87"/>
      <c r="D33" s="87"/>
    </row>
    <row r="34" spans="2:4" ht="16.7" customHeight="1" x14ac:dyDescent="0.2">
      <c r="B34" s="93"/>
      <c r="C34" s="87"/>
      <c r="D34" s="87"/>
    </row>
    <row r="35" spans="2:4" ht="16.7" customHeight="1" x14ac:dyDescent="0.2">
      <c r="B35" s="93"/>
      <c r="C35" s="87"/>
      <c r="D35" s="87"/>
    </row>
    <row r="36" spans="2:4" ht="16.7" customHeight="1" x14ac:dyDescent="0.2">
      <c r="B36" s="93"/>
      <c r="C36" s="87"/>
      <c r="D36" s="87"/>
    </row>
    <row r="37" spans="2:4" ht="16.7" customHeight="1" x14ac:dyDescent="0.2">
      <c r="B37" s="93"/>
      <c r="C37" s="87"/>
      <c r="D37" s="87"/>
    </row>
    <row r="38" spans="2:4" ht="16.7" customHeight="1" x14ac:dyDescent="0.2">
      <c r="B38" s="93"/>
      <c r="C38" s="87"/>
      <c r="D38" s="87"/>
    </row>
    <row r="39" spans="2:4" ht="16.7" customHeight="1" x14ac:dyDescent="0.2">
      <c r="B39" s="93"/>
      <c r="C39" s="87"/>
      <c r="D39" s="87"/>
    </row>
    <row r="40" spans="2:4" ht="16.7" customHeight="1" x14ac:dyDescent="0.2">
      <c r="B40" s="93"/>
      <c r="C40" s="87"/>
      <c r="D40" s="87"/>
    </row>
    <row r="41" spans="2:4" ht="16.7" customHeight="1" x14ac:dyDescent="0.2">
      <c r="B41" s="93"/>
      <c r="C41" s="87"/>
      <c r="D41" s="87"/>
    </row>
    <row r="42" spans="2:4" ht="16.7" customHeight="1" x14ac:dyDescent="0.2">
      <c r="B42" s="93"/>
      <c r="C42" s="87"/>
      <c r="D42" s="87"/>
    </row>
    <row r="43" spans="2:4" ht="16.7" customHeight="1" x14ac:dyDescent="0.2">
      <c r="B43" s="93"/>
      <c r="C43" s="87"/>
      <c r="D43" s="87"/>
    </row>
    <row r="44" spans="2:4" ht="16.7" customHeight="1" x14ac:dyDescent="0.2">
      <c r="B44" s="93"/>
      <c r="C44" s="87"/>
      <c r="D44" s="87"/>
    </row>
    <row r="45" spans="2:4" ht="16.7" customHeight="1" x14ac:dyDescent="0.2">
      <c r="B45" s="93"/>
      <c r="C45" s="87"/>
      <c r="D45" s="87"/>
    </row>
    <row r="46" spans="2:4" ht="16.7" customHeight="1" x14ac:dyDescent="0.2">
      <c r="B46" s="93"/>
      <c r="C46" s="87"/>
      <c r="D46" s="87"/>
    </row>
  </sheetData>
  <pageMargins left="0.7" right="0.7" top="0.75" bottom="0.75" header="0.3" footer="0.3"/>
  <pageSetup paperSize="9"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zoomScaleNormal="100" zoomScaleSheetLayoutView="85" workbookViewId="0">
      <selection activeCell="C36" sqref="C36"/>
    </sheetView>
  </sheetViews>
  <sheetFormatPr defaultColWidth="9" defaultRowHeight="12.75" x14ac:dyDescent="0.2"/>
  <cols>
    <col min="1" max="1" width="5.5703125" style="30" customWidth="1"/>
    <col min="2" max="2" width="41.140625" style="30" customWidth="1"/>
    <col min="3" max="4" width="37.140625" style="30" customWidth="1"/>
    <col min="5" max="7" width="25.42578125" style="30" customWidth="1"/>
    <col min="8" max="8" width="4.85546875" style="30" customWidth="1"/>
    <col min="9" max="9" width="2.7109375" style="30" customWidth="1"/>
    <col min="10" max="16384" width="9" style="30"/>
  </cols>
  <sheetData>
    <row r="1" spans="1:9" ht="12" customHeight="1" x14ac:dyDescent="0.2"/>
    <row r="2" spans="1:9" ht="12" customHeight="1" x14ac:dyDescent="0.2"/>
    <row r="3" spans="1:9" ht="12" customHeight="1" x14ac:dyDescent="0.2"/>
    <row r="4" spans="1:9" ht="12" customHeight="1" x14ac:dyDescent="0.2"/>
    <row r="5" spans="1:9" ht="12" customHeight="1" x14ac:dyDescent="0.2"/>
    <row r="6" spans="1:9" ht="63.75" customHeight="1" x14ac:dyDescent="0.2">
      <c r="B6" s="82" t="str">
        <f>Handleiding!B18</f>
        <v xml:space="preserve">Coaching &amp; Advies
Inschrijver dient zijn gemiddelde uurtarief voor coaching &amp; advies op te geven. De uitwerking hiervan dient terug te komen in Gunningcriterium 1. </v>
      </c>
    </row>
    <row r="7" spans="1:9" ht="15" customHeight="1" x14ac:dyDescent="0.35">
      <c r="A7" s="1"/>
      <c r="B7" s="38"/>
      <c r="C7" s="16"/>
      <c r="D7" s="16"/>
      <c r="E7" s="16"/>
      <c r="F7" s="16"/>
      <c r="G7" s="16"/>
      <c r="H7" s="16"/>
    </row>
    <row r="8" spans="1:9" ht="21" customHeight="1" x14ac:dyDescent="0.35">
      <c r="A8" s="1"/>
      <c r="B8" s="41"/>
      <c r="C8" s="41" t="s">
        <v>71</v>
      </c>
      <c r="D8" s="45"/>
      <c r="E8" s="16"/>
      <c r="F8" s="16"/>
      <c r="H8" s="1"/>
    </row>
    <row r="9" spans="1:9" s="27" customFormat="1" ht="21" customHeight="1" x14ac:dyDescent="0.25">
      <c r="A9" s="26"/>
      <c r="B9" s="67" t="s">
        <v>73</v>
      </c>
      <c r="C9" s="50">
        <v>0</v>
      </c>
      <c r="D9" s="80"/>
      <c r="E9" s="106"/>
      <c r="F9" s="106"/>
      <c r="H9" s="26"/>
    </row>
    <row r="10" spans="1:9" s="27" customFormat="1" ht="21" customHeight="1" x14ac:dyDescent="0.25">
      <c r="A10" s="26"/>
      <c r="B10" s="45"/>
      <c r="C10" s="46"/>
      <c r="D10" s="46"/>
      <c r="E10" s="47"/>
      <c r="F10" s="47"/>
      <c r="H10" s="26"/>
    </row>
    <row r="11" spans="1:9" ht="21" customHeight="1" x14ac:dyDescent="0.25">
      <c r="A11" s="1"/>
      <c r="B11" s="42"/>
      <c r="C11" s="43"/>
      <c r="D11" s="36"/>
      <c r="E11" s="44"/>
      <c r="F11" s="36"/>
      <c r="G11" s="36"/>
      <c r="H11" s="27"/>
      <c r="I11" s="1"/>
    </row>
    <row r="12" spans="1:9" ht="21" customHeight="1" x14ac:dyDescent="0.25">
      <c r="A12" s="1"/>
      <c r="B12" s="41" t="s">
        <v>24</v>
      </c>
      <c r="C12" s="41" t="s">
        <v>75</v>
      </c>
      <c r="D12" s="41" t="s">
        <v>74</v>
      </c>
      <c r="E12" s="36"/>
      <c r="F12" s="36"/>
      <c r="G12" s="27"/>
      <c r="H12" s="1"/>
    </row>
    <row r="13" spans="1:9" ht="21" customHeight="1" x14ac:dyDescent="0.25">
      <c r="A13" s="1"/>
      <c r="B13" s="63" t="s">
        <v>25</v>
      </c>
      <c r="C13" s="49">
        <v>126</v>
      </c>
      <c r="D13" s="81">
        <f>C13*$C$9</f>
        <v>0</v>
      </c>
      <c r="E13" s="36"/>
      <c r="F13" s="36"/>
      <c r="G13" s="27"/>
      <c r="H13" s="1"/>
    </row>
    <row r="14" spans="1:9" ht="21" customHeight="1" x14ac:dyDescent="0.25">
      <c r="A14" s="1"/>
      <c r="B14" s="63" t="s">
        <v>26</v>
      </c>
      <c r="C14" s="49">
        <v>126</v>
      </c>
      <c r="D14" s="81">
        <f t="shared" ref="D14:D20" si="0">C14*$C$9</f>
        <v>0</v>
      </c>
      <c r="E14" s="36"/>
      <c r="F14" s="36"/>
      <c r="G14" s="27"/>
      <c r="H14" s="1"/>
    </row>
    <row r="15" spans="1:9" ht="21" customHeight="1" x14ac:dyDescent="0.25">
      <c r="A15" s="1"/>
      <c r="B15" s="63" t="s">
        <v>27</v>
      </c>
      <c r="C15" s="49">
        <v>126</v>
      </c>
      <c r="D15" s="81">
        <f t="shared" si="0"/>
        <v>0</v>
      </c>
      <c r="E15" s="36"/>
      <c r="F15" s="36"/>
      <c r="G15" s="27"/>
      <c r="H15" s="1"/>
    </row>
    <row r="16" spans="1:9" ht="21" customHeight="1" x14ac:dyDescent="0.25">
      <c r="A16" s="1"/>
      <c r="B16" s="63" t="s">
        <v>28</v>
      </c>
      <c r="C16" s="49">
        <v>126</v>
      </c>
      <c r="D16" s="81">
        <f t="shared" si="0"/>
        <v>0</v>
      </c>
      <c r="E16" s="36"/>
      <c r="F16" s="36"/>
      <c r="G16" s="27"/>
      <c r="H16" s="1"/>
    </row>
    <row r="17" spans="1:9" ht="21" customHeight="1" x14ac:dyDescent="0.25">
      <c r="A17" s="1"/>
      <c r="B17" s="63" t="s">
        <v>29</v>
      </c>
      <c r="C17" s="49">
        <v>93</v>
      </c>
      <c r="D17" s="81">
        <f t="shared" si="0"/>
        <v>0</v>
      </c>
      <c r="E17" s="36"/>
      <c r="F17" s="36"/>
      <c r="G17" s="27"/>
      <c r="H17" s="1"/>
    </row>
    <row r="18" spans="1:9" ht="21" customHeight="1" x14ac:dyDescent="0.25">
      <c r="A18" s="1"/>
      <c r="B18" s="63" t="s">
        <v>30</v>
      </c>
      <c r="C18" s="49">
        <v>111</v>
      </c>
      <c r="D18" s="81">
        <f t="shared" si="0"/>
        <v>0</v>
      </c>
      <c r="E18" s="36"/>
      <c r="F18" s="36"/>
      <c r="G18" s="27"/>
      <c r="H18" s="1"/>
    </row>
    <row r="19" spans="1:9" ht="21" customHeight="1" x14ac:dyDescent="0.25">
      <c r="A19" s="1"/>
      <c r="B19" s="63" t="s">
        <v>31</v>
      </c>
      <c r="C19" s="49">
        <v>99</v>
      </c>
      <c r="D19" s="81">
        <f t="shared" si="0"/>
        <v>0</v>
      </c>
      <c r="E19" s="36"/>
      <c r="F19" s="36"/>
      <c r="G19" s="27"/>
      <c r="H19" s="1"/>
    </row>
    <row r="20" spans="1:9" ht="21" customHeight="1" x14ac:dyDescent="0.25">
      <c r="A20" s="1"/>
      <c r="B20" s="63" t="s">
        <v>32</v>
      </c>
      <c r="C20" s="49">
        <v>81</v>
      </c>
      <c r="D20" s="81">
        <f t="shared" si="0"/>
        <v>0</v>
      </c>
      <c r="E20" s="36"/>
      <c r="F20" s="36"/>
      <c r="G20" s="27"/>
      <c r="H20" s="1"/>
    </row>
    <row r="21" spans="1:9" ht="21" customHeight="1" x14ac:dyDescent="0.25">
      <c r="A21" s="1"/>
      <c r="B21" s="66" t="s">
        <v>68</v>
      </c>
      <c r="C21" s="64">
        <v>1152</v>
      </c>
      <c r="D21" s="64"/>
      <c r="E21" s="36"/>
      <c r="F21" s="36"/>
      <c r="G21" s="27"/>
      <c r="H21" s="1"/>
    </row>
    <row r="22" spans="1:9" ht="21" customHeight="1" x14ac:dyDescent="0.25">
      <c r="A22" s="1"/>
      <c r="B22" s="66" t="s">
        <v>72</v>
      </c>
      <c r="C22" s="65">
        <f>C21*C9</f>
        <v>0</v>
      </c>
      <c r="D22" s="65">
        <f>SUM(D13:D20)</f>
        <v>0</v>
      </c>
      <c r="E22" s="44"/>
      <c r="F22" s="36"/>
      <c r="G22" s="36"/>
      <c r="H22" s="27"/>
      <c r="I22" s="1"/>
    </row>
    <row r="23" spans="1:9" ht="15" x14ac:dyDescent="0.25">
      <c r="A23" s="1"/>
      <c r="B23" s="39" t="s">
        <v>37</v>
      </c>
      <c r="C23" s="36"/>
      <c r="D23" s="36"/>
      <c r="E23" s="36"/>
      <c r="F23" s="36"/>
      <c r="G23" s="36"/>
      <c r="H23" s="27"/>
      <c r="I23" s="1"/>
    </row>
    <row r="24" spans="1:9" ht="15" x14ac:dyDescent="0.25">
      <c r="A24" s="1"/>
      <c r="B24" s="31"/>
      <c r="C24" s="36"/>
      <c r="D24" s="36"/>
      <c r="E24" s="36"/>
      <c r="F24" s="36"/>
      <c r="G24" s="36"/>
      <c r="H24" s="27"/>
      <c r="I24" s="1"/>
    </row>
    <row r="25" spans="1:9" ht="15" x14ac:dyDescent="0.25">
      <c r="A25" s="1"/>
      <c r="B25" s="39" t="s">
        <v>39</v>
      </c>
      <c r="C25" s="32"/>
      <c r="D25" s="32"/>
      <c r="E25" s="32"/>
      <c r="F25" s="32"/>
      <c r="G25" s="32"/>
      <c r="H25" s="27"/>
      <c r="I25" s="1"/>
    </row>
    <row r="26" spans="1:9" ht="15" x14ac:dyDescent="0.25">
      <c r="A26" s="1"/>
      <c r="B26" s="28" t="s">
        <v>40</v>
      </c>
      <c r="F26" s="29"/>
      <c r="G26" s="33"/>
    </row>
    <row r="27" spans="1:9" ht="15" x14ac:dyDescent="0.25">
      <c r="A27" s="1"/>
      <c r="B27" s="28" t="s">
        <v>38</v>
      </c>
      <c r="F27" s="29"/>
      <c r="G27" s="33"/>
    </row>
    <row r="28" spans="1:9" ht="15" x14ac:dyDescent="0.25">
      <c r="A28" s="1"/>
      <c r="B28" s="28"/>
      <c r="F28" s="29"/>
      <c r="G28" s="33"/>
    </row>
    <row r="29" spans="1:9" ht="15" x14ac:dyDescent="0.25">
      <c r="A29" s="1"/>
      <c r="B29" s="28"/>
      <c r="G29" s="33"/>
    </row>
    <row r="30" spans="1:9" ht="15" x14ac:dyDescent="0.25">
      <c r="A30" s="1"/>
      <c r="B30" s="28"/>
      <c r="F30" s="28"/>
      <c r="G30" s="33"/>
    </row>
    <row r="31" spans="1:9" ht="15" x14ac:dyDescent="0.25">
      <c r="A31" s="1"/>
      <c r="B31" s="28"/>
      <c r="F31" s="28"/>
      <c r="G31" s="1"/>
    </row>
    <row r="32" spans="1:9" ht="15" x14ac:dyDescent="0.25">
      <c r="A32" s="1"/>
      <c r="B32" s="28"/>
      <c r="F32" s="28"/>
      <c r="G32" s="1"/>
    </row>
    <row r="33" spans="1:7" ht="15" x14ac:dyDescent="0.25">
      <c r="A33" s="1"/>
      <c r="B33" s="28"/>
      <c r="F33" s="28"/>
      <c r="G33" s="1"/>
    </row>
    <row r="34" spans="1:7" ht="15" x14ac:dyDescent="0.25">
      <c r="A34" s="1"/>
      <c r="B34" s="28"/>
      <c r="C34" s="28"/>
      <c r="D34" s="28"/>
      <c r="E34" s="28"/>
      <c r="F34" s="28"/>
      <c r="G34" s="1"/>
    </row>
    <row r="35" spans="1:7" ht="15" x14ac:dyDescent="0.25">
      <c r="A35" s="1"/>
      <c r="B35" s="1"/>
      <c r="C35" s="1"/>
      <c r="D35" s="1"/>
      <c r="E35" s="1"/>
      <c r="F35" s="1"/>
      <c r="G35" s="1"/>
    </row>
  </sheetData>
  <mergeCells count="1">
    <mergeCell ref="E9:F9"/>
  </mergeCells>
  <pageMargins left="0.7" right="0.7" top="0.75" bottom="0.75" header="0.3" footer="0.3"/>
  <pageSetup paperSize="9" scale="29" orientation="portrait" r:id="rId1"/>
  <colBreaks count="1" manualBreakCount="1">
    <brk id="9"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1"/>
  <sheetViews>
    <sheetView tabSelected="1" topLeftCell="A4" zoomScaleNormal="100" zoomScaleSheetLayoutView="85" workbookViewId="0">
      <selection activeCell="G12" sqref="G12"/>
    </sheetView>
  </sheetViews>
  <sheetFormatPr defaultColWidth="9" defaultRowHeight="12.75" x14ac:dyDescent="0.2"/>
  <cols>
    <col min="1" max="1" width="5.5703125" style="30" customWidth="1"/>
    <col min="2" max="2" width="77.140625" style="30" customWidth="1"/>
    <col min="3" max="3" width="20.28515625" style="69" customWidth="1"/>
    <col min="4" max="4" width="16.5703125" style="30" customWidth="1"/>
    <col min="5" max="5" width="20" style="30" customWidth="1"/>
    <col min="6" max="16384" width="9" style="30"/>
  </cols>
  <sheetData>
    <row r="1" spans="1:5" ht="12" customHeight="1" x14ac:dyDescent="0.2"/>
    <row r="2" spans="1:5" ht="12" customHeight="1" x14ac:dyDescent="0.2"/>
    <row r="3" spans="1:5" ht="12" customHeight="1" x14ac:dyDescent="0.2"/>
    <row r="4" spans="1:5" ht="12" customHeight="1" x14ac:dyDescent="0.2"/>
    <row r="5" spans="1:5" ht="12" customHeight="1" x14ac:dyDescent="0.2"/>
    <row r="6" spans="1:5" ht="15" customHeight="1" x14ac:dyDescent="0.35">
      <c r="A6" s="1"/>
      <c r="B6" s="38"/>
      <c r="C6" s="70"/>
      <c r="D6" s="16"/>
      <c r="E6" s="16"/>
    </row>
    <row r="7" spans="1:5" ht="21" customHeight="1" x14ac:dyDescent="0.25">
      <c r="A7" s="1"/>
      <c r="B7" s="75" t="s">
        <v>56</v>
      </c>
      <c r="C7" s="71" t="s">
        <v>41</v>
      </c>
      <c r="D7" s="71" t="s">
        <v>59</v>
      </c>
      <c r="E7" s="71" t="s">
        <v>58</v>
      </c>
    </row>
    <row r="8" spans="1:5" ht="21" customHeight="1" x14ac:dyDescent="0.25">
      <c r="A8" s="1"/>
      <c r="B8" s="67" t="s">
        <v>125</v>
      </c>
      <c r="C8" s="49" t="s">
        <v>42</v>
      </c>
      <c r="D8" s="49">
        <v>1</v>
      </c>
      <c r="E8" s="48">
        <v>0</v>
      </c>
    </row>
    <row r="9" spans="1:5" ht="21" customHeight="1" x14ac:dyDescent="0.25">
      <c r="A9" s="1"/>
      <c r="B9" s="67"/>
      <c r="C9" s="49" t="s">
        <v>44</v>
      </c>
      <c r="D9" s="49">
        <v>10</v>
      </c>
      <c r="E9" s="48">
        <v>0</v>
      </c>
    </row>
    <row r="10" spans="1:5" ht="21" customHeight="1" x14ac:dyDescent="0.25">
      <c r="A10" s="1"/>
      <c r="B10" s="67"/>
      <c r="C10" s="49" t="s">
        <v>46</v>
      </c>
      <c r="D10" s="49">
        <v>5</v>
      </c>
      <c r="E10" s="48">
        <v>0</v>
      </c>
    </row>
    <row r="11" spans="1:5" ht="21" customHeight="1" x14ac:dyDescent="0.25">
      <c r="A11" s="1"/>
      <c r="B11" s="67" t="s">
        <v>55</v>
      </c>
      <c r="C11" s="49" t="s">
        <v>42</v>
      </c>
      <c r="D11" s="49">
        <v>1</v>
      </c>
      <c r="E11" s="48">
        <v>0</v>
      </c>
    </row>
    <row r="12" spans="1:5" ht="21" customHeight="1" x14ac:dyDescent="0.25">
      <c r="A12" s="1"/>
      <c r="B12" s="67"/>
      <c r="C12" s="49" t="s">
        <v>44</v>
      </c>
      <c r="D12" s="49">
        <v>7</v>
      </c>
      <c r="E12" s="48">
        <v>0</v>
      </c>
    </row>
    <row r="13" spans="1:5" ht="21" customHeight="1" x14ac:dyDescent="0.25">
      <c r="A13" s="1"/>
      <c r="B13" s="67"/>
      <c r="C13" s="49" t="s">
        <v>46</v>
      </c>
      <c r="D13" s="49">
        <v>5</v>
      </c>
      <c r="E13" s="48">
        <v>0</v>
      </c>
    </row>
    <row r="14" spans="1:5" ht="21" customHeight="1" x14ac:dyDescent="0.25">
      <c r="A14" s="1"/>
      <c r="B14" s="67" t="s">
        <v>57</v>
      </c>
      <c r="C14" s="49" t="s">
        <v>42</v>
      </c>
      <c r="D14" s="49">
        <v>1</v>
      </c>
      <c r="E14" s="48">
        <v>0</v>
      </c>
    </row>
    <row r="15" spans="1:5" ht="21" customHeight="1" x14ac:dyDescent="0.25">
      <c r="A15" s="1"/>
      <c r="B15" s="63"/>
      <c r="C15" s="49" t="s">
        <v>44</v>
      </c>
      <c r="D15" s="49">
        <v>2</v>
      </c>
      <c r="E15" s="48">
        <v>0</v>
      </c>
    </row>
    <row r="16" spans="1:5" ht="21" customHeight="1" x14ac:dyDescent="0.25">
      <c r="A16" s="1"/>
      <c r="B16" s="63"/>
      <c r="C16" s="49" t="s">
        <v>46</v>
      </c>
      <c r="D16" s="49">
        <v>1</v>
      </c>
      <c r="E16" s="48">
        <v>0</v>
      </c>
    </row>
    <row r="17" spans="1:5" ht="21" customHeight="1" x14ac:dyDescent="0.25">
      <c r="A17" s="1"/>
      <c r="B17" s="67" t="s">
        <v>70</v>
      </c>
      <c r="C17" s="49"/>
      <c r="D17" s="49"/>
      <c r="E17" s="48">
        <v>0</v>
      </c>
    </row>
    <row r="18" spans="1:5" ht="21" customHeight="1" x14ac:dyDescent="0.25">
      <c r="A18" s="1"/>
      <c r="B18" s="61" t="s">
        <v>67</v>
      </c>
      <c r="C18" s="64"/>
      <c r="D18" s="61"/>
      <c r="E18" s="62">
        <f>SUM(E8:E17)</f>
        <v>0</v>
      </c>
    </row>
    <row r="19" spans="1:5" ht="15" x14ac:dyDescent="0.25">
      <c r="A19" s="1"/>
      <c r="B19" s="39"/>
      <c r="C19" s="72"/>
      <c r="D19" s="36"/>
      <c r="E19" s="36"/>
    </row>
    <row r="20" spans="1:5" ht="15" x14ac:dyDescent="0.25">
      <c r="A20" s="1"/>
      <c r="B20" s="31"/>
      <c r="C20" s="72"/>
      <c r="D20" s="36"/>
      <c r="E20" s="36"/>
    </row>
    <row r="21" spans="1:5" ht="15" x14ac:dyDescent="0.25">
      <c r="A21" s="1"/>
      <c r="B21" s="39"/>
      <c r="C21" s="73"/>
      <c r="D21" s="32"/>
      <c r="E21" s="32"/>
    </row>
    <row r="22" spans="1:5" ht="15" x14ac:dyDescent="0.25">
      <c r="A22" s="1"/>
      <c r="B22" s="28"/>
    </row>
    <row r="23" spans="1:5" ht="15" x14ac:dyDescent="0.25">
      <c r="A23" s="1"/>
      <c r="B23" s="28"/>
    </row>
    <row r="24" spans="1:5" ht="15" x14ac:dyDescent="0.25">
      <c r="A24" s="1"/>
      <c r="B24" s="28"/>
    </row>
    <row r="25" spans="1:5" ht="15" x14ac:dyDescent="0.25">
      <c r="A25" s="1"/>
      <c r="B25" s="28"/>
    </row>
    <row r="26" spans="1:5" ht="15" x14ac:dyDescent="0.25">
      <c r="A26" s="1"/>
      <c r="B26" s="28"/>
    </row>
    <row r="27" spans="1:5" ht="15" x14ac:dyDescent="0.25">
      <c r="A27" s="1"/>
      <c r="B27" s="28"/>
    </row>
    <row r="28" spans="1:5" ht="15" x14ac:dyDescent="0.25">
      <c r="A28" s="1"/>
      <c r="B28" s="28"/>
    </row>
    <row r="29" spans="1:5" ht="15" x14ac:dyDescent="0.25">
      <c r="A29" s="1"/>
      <c r="B29" s="28"/>
    </row>
    <row r="30" spans="1:5" ht="15" x14ac:dyDescent="0.25">
      <c r="A30" s="1"/>
      <c r="B30" s="28"/>
      <c r="C30" s="68"/>
      <c r="D30" s="28"/>
      <c r="E30" s="28"/>
    </row>
    <row r="31" spans="1:5" ht="15" x14ac:dyDescent="0.25">
      <c r="A31" s="1"/>
      <c r="B31" s="1"/>
      <c r="C31" s="74"/>
      <c r="D31" s="1"/>
      <c r="E31" s="1"/>
    </row>
  </sheetData>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6:C13"/>
  <sheetViews>
    <sheetView topLeftCell="A7" workbookViewId="0">
      <selection activeCell="I20" sqref="I20"/>
    </sheetView>
  </sheetViews>
  <sheetFormatPr defaultRowHeight="12.75" x14ac:dyDescent="0.2"/>
  <cols>
    <col min="1" max="1" width="5" customWidth="1"/>
    <col min="2" max="2" width="46.140625" customWidth="1"/>
    <col min="3" max="3" width="23" customWidth="1"/>
  </cols>
  <sheetData>
    <row r="6" spans="2:3" ht="96" customHeight="1" x14ac:dyDescent="0.2">
      <c r="B6" s="37" t="str">
        <f>Handleiding!B21</f>
        <v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v>
      </c>
    </row>
    <row r="8" spans="2:3" ht="21" customHeight="1" x14ac:dyDescent="0.2">
      <c r="B8" s="40"/>
      <c r="C8" s="51" t="s">
        <v>14</v>
      </c>
    </row>
    <row r="9" spans="2:3" ht="21" customHeight="1" x14ac:dyDescent="0.2">
      <c r="B9" s="67" t="s">
        <v>110</v>
      </c>
      <c r="C9" s="77">
        <f>Inzamelunits!H29</f>
        <v>0</v>
      </c>
    </row>
    <row r="10" spans="2:3" ht="21" customHeight="1" x14ac:dyDescent="0.2">
      <c r="B10" s="67" t="s">
        <v>33</v>
      </c>
      <c r="C10" s="77">
        <f>Coaching!D22</f>
        <v>0</v>
      </c>
    </row>
    <row r="11" spans="2:3" ht="21" customHeight="1" x14ac:dyDescent="0.2">
      <c r="B11" s="67" t="s">
        <v>60</v>
      </c>
      <c r="C11" s="78">
        <f>Overig!E18</f>
        <v>0</v>
      </c>
    </row>
    <row r="12" spans="2:3" ht="21" customHeight="1" x14ac:dyDescent="0.2">
      <c r="B12" s="79"/>
      <c r="C12" s="78"/>
    </row>
    <row r="13" spans="2:3" ht="21" customHeight="1" x14ac:dyDescent="0.2">
      <c r="B13" s="66" t="s">
        <v>5</v>
      </c>
      <c r="C13" s="76">
        <f>SUM(C9:C11)</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5336E-841C-474E-9339-6B31FCE59D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58fba40-842e-4a59-bf42-ff944f7961fe"/>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59F397E-B1B0-42E8-99A9-88A83C8AD09A}">
  <ds:schemaRefs>
    <ds:schemaRef ds:uri="http://schemas.microsoft.com/sharepoint/v3/contenttype/forms"/>
  </ds:schemaRefs>
</ds:datastoreItem>
</file>

<file path=customXml/itemProps3.xml><?xml version="1.0" encoding="utf-8"?>
<ds:datastoreItem xmlns:ds="http://schemas.openxmlformats.org/officeDocument/2006/customXml" ds:itemID="{150472E5-113A-43A4-8DA0-81B36DF34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Handleiding</vt:lpstr>
      <vt:lpstr>Organisatieprofiel</vt:lpstr>
      <vt:lpstr>Afvalstromen</vt:lpstr>
      <vt:lpstr>Inzamelunits</vt:lpstr>
      <vt:lpstr>Coaching</vt:lpstr>
      <vt:lpstr>Overig</vt:lpstr>
      <vt:lpstr>Inschrijfprijs</vt:lpstr>
      <vt:lpstr>Coaching!Afdrukbereik</vt:lpstr>
      <vt:lpstr>Handleiding!Afdrukbereik</vt:lpstr>
      <vt:lpstr>Inzamelunits!Afdrukbereik</vt:lpstr>
      <vt:lpstr>Organisatieprofiel!Afdrukbereik</vt:lpstr>
      <vt:lpstr>Overig!Afdrukbereik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Monshouwer, AAJS (Arjan)</cp:lastModifiedBy>
  <cp:revision/>
  <dcterms:created xsi:type="dcterms:W3CDTF">2003-02-05T11:06:08Z</dcterms:created>
  <dcterms:modified xsi:type="dcterms:W3CDTF">2022-11-01T12:59:24Z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ies>
</file>